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passaude-my.sharepoint.com/personal/amir_hosseini_uni-passau_de/Documents/Scheduling-with-Buffer (Github)/"/>
    </mc:Choice>
  </mc:AlternateContent>
  <xr:revisionPtr revIDLastSave="3328" documentId="13_ncr:1_{BA2BBA51-2A17-4B41-8A49-E0D26BB0678A}" xr6:coauthVersionLast="47" xr6:coauthVersionMax="47" xr10:uidLastSave="{06724B6C-F74A-444C-BB0D-118E7945BD65}"/>
  <bookViews>
    <workbookView xWindow="-108" yWindow="-108" windowWidth="23256" windowHeight="12456" xr2:uid="{BE6A2777-2938-424E-8EA1-4BE57634785E}"/>
  </bookViews>
  <sheets>
    <sheet name="Result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5" l="1"/>
  <c r="K23" i="5"/>
  <c r="K24" i="5"/>
  <c r="K35" i="5"/>
  <c r="K36" i="5"/>
  <c r="K47" i="5"/>
  <c r="K59" i="5"/>
  <c r="K60" i="5"/>
  <c r="K71" i="5"/>
  <c r="K73" i="5"/>
  <c r="K83" i="5"/>
  <c r="K85" i="5"/>
  <c r="K95" i="5"/>
  <c r="K97" i="5"/>
  <c r="K107" i="5"/>
  <c r="K109" i="5"/>
  <c r="K119" i="5"/>
  <c r="K121" i="5"/>
  <c r="AI3" i="5"/>
  <c r="AI4" i="5"/>
  <c r="AI5" i="5"/>
  <c r="AI6" i="5"/>
  <c r="AI7" i="5"/>
  <c r="AI8" i="5"/>
  <c r="AI9" i="5"/>
  <c r="AI10" i="5"/>
  <c r="AI11" i="5"/>
  <c r="AI12" i="5"/>
  <c r="AI13" i="5"/>
  <c r="AI14" i="5"/>
  <c r="AE7" i="5"/>
  <c r="AE8" i="5"/>
  <c r="AE9" i="5"/>
  <c r="AE10" i="5"/>
  <c r="AE11" i="5"/>
  <c r="AE12" i="5"/>
  <c r="AE13" i="5"/>
  <c r="AE14" i="5"/>
  <c r="AD3" i="5"/>
  <c r="AD4" i="5"/>
  <c r="I4" i="5"/>
  <c r="K4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I24" i="5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I36" i="5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I48" i="5"/>
  <c r="K48" i="5" s="1"/>
  <c r="I49" i="5"/>
  <c r="K49" i="5" s="1"/>
  <c r="I50" i="5"/>
  <c r="K50" i="5" s="1"/>
  <c r="I51" i="5"/>
  <c r="K51" i="5" s="1"/>
  <c r="I52" i="5"/>
  <c r="K52" i="5" s="1"/>
  <c r="I53" i="5"/>
  <c r="K53" i="5" s="1"/>
  <c r="I54" i="5"/>
  <c r="K54" i="5" s="1"/>
  <c r="I55" i="5"/>
  <c r="K55" i="5" s="1"/>
  <c r="I56" i="5"/>
  <c r="K56" i="5" s="1"/>
  <c r="I57" i="5"/>
  <c r="K57" i="5" s="1"/>
  <c r="I58" i="5"/>
  <c r="K58" i="5" s="1"/>
  <c r="I59" i="5"/>
  <c r="I60" i="5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K67" i="5" s="1"/>
  <c r="I68" i="5"/>
  <c r="K68" i="5" s="1"/>
  <c r="I69" i="5"/>
  <c r="K69" i="5" s="1"/>
  <c r="I70" i="5"/>
  <c r="K70" i="5" s="1"/>
  <c r="I71" i="5"/>
  <c r="I72" i="5"/>
  <c r="K72" i="5" s="1"/>
  <c r="I73" i="5"/>
  <c r="I74" i="5"/>
  <c r="K74" i="5" s="1"/>
  <c r="I75" i="5"/>
  <c r="K75" i="5" s="1"/>
  <c r="I76" i="5"/>
  <c r="K76" i="5" s="1"/>
  <c r="I77" i="5"/>
  <c r="K77" i="5" s="1"/>
  <c r="I78" i="5"/>
  <c r="K78" i="5" s="1"/>
  <c r="I79" i="5"/>
  <c r="K79" i="5" s="1"/>
  <c r="I80" i="5"/>
  <c r="K80" i="5" s="1"/>
  <c r="I81" i="5"/>
  <c r="K81" i="5" s="1"/>
  <c r="I82" i="5"/>
  <c r="K82" i="5" s="1"/>
  <c r="I83" i="5"/>
  <c r="I84" i="5"/>
  <c r="K84" i="5" s="1"/>
  <c r="I85" i="5"/>
  <c r="I86" i="5"/>
  <c r="K86" i="5" s="1"/>
  <c r="I87" i="5"/>
  <c r="K87" i="5" s="1"/>
  <c r="I88" i="5"/>
  <c r="K88" i="5" s="1"/>
  <c r="I89" i="5"/>
  <c r="K89" i="5" s="1"/>
  <c r="I90" i="5"/>
  <c r="K90" i="5" s="1"/>
  <c r="I91" i="5"/>
  <c r="K91" i="5" s="1"/>
  <c r="I92" i="5"/>
  <c r="K92" i="5" s="1"/>
  <c r="I93" i="5"/>
  <c r="K93" i="5" s="1"/>
  <c r="I94" i="5"/>
  <c r="K94" i="5" s="1"/>
  <c r="I95" i="5"/>
  <c r="I96" i="5"/>
  <c r="K96" i="5" s="1"/>
  <c r="I97" i="5"/>
  <c r="I98" i="5"/>
  <c r="K98" i="5" s="1"/>
  <c r="I99" i="5"/>
  <c r="K99" i="5" s="1"/>
  <c r="I100" i="5"/>
  <c r="K100" i="5" s="1"/>
  <c r="I101" i="5"/>
  <c r="K101" i="5" s="1"/>
  <c r="I102" i="5"/>
  <c r="K102" i="5" s="1"/>
  <c r="I103" i="5"/>
  <c r="K103" i="5" s="1"/>
  <c r="I104" i="5"/>
  <c r="K104" i="5" s="1"/>
  <c r="I105" i="5"/>
  <c r="K105" i="5" s="1"/>
  <c r="I106" i="5"/>
  <c r="K106" i="5" s="1"/>
  <c r="I107" i="5"/>
  <c r="I108" i="5"/>
  <c r="K108" i="5" s="1"/>
  <c r="I109" i="5"/>
  <c r="I110" i="5"/>
  <c r="K110" i="5" s="1"/>
  <c r="I111" i="5"/>
  <c r="K111" i="5" s="1"/>
  <c r="I112" i="5"/>
  <c r="K112" i="5" s="1"/>
  <c r="I113" i="5"/>
  <c r="K113" i="5" s="1"/>
  <c r="I114" i="5"/>
  <c r="K114" i="5" s="1"/>
  <c r="I115" i="5"/>
  <c r="K115" i="5" s="1"/>
  <c r="I116" i="5"/>
  <c r="K116" i="5" s="1"/>
  <c r="I117" i="5"/>
  <c r="K117" i="5" s="1"/>
  <c r="I118" i="5"/>
  <c r="K118" i="5" s="1"/>
  <c r="I119" i="5"/>
  <c r="I120" i="5"/>
  <c r="K120" i="5" s="1"/>
  <c r="I121" i="5"/>
  <c r="I122" i="5"/>
  <c r="K122" i="5" s="1"/>
  <c r="I3" i="5"/>
  <c r="K3" i="5" s="1"/>
  <c r="AD14" i="5"/>
  <c r="AD13" i="5"/>
  <c r="AD12" i="5"/>
  <c r="AD11" i="5"/>
  <c r="AD10" i="5"/>
  <c r="AD9" i="5"/>
  <c r="AD8" i="5"/>
  <c r="AD7" i="5"/>
  <c r="AD6" i="5"/>
  <c r="AD5" i="5"/>
  <c r="P42" i="5" l="1"/>
  <c r="W99" i="5"/>
  <c r="W51" i="5"/>
  <c r="W39" i="5"/>
  <c r="P27" i="5"/>
  <c r="W15" i="5"/>
  <c r="W122" i="5"/>
  <c r="W110" i="5"/>
  <c r="W74" i="5"/>
  <c r="W62" i="5"/>
  <c r="W50" i="5"/>
  <c r="W38" i="5"/>
  <c r="P26" i="5"/>
  <c r="P14" i="5"/>
  <c r="W121" i="5"/>
  <c r="W85" i="5"/>
  <c r="W49" i="5"/>
  <c r="P25" i="5"/>
  <c r="P13" i="5"/>
  <c r="W120" i="5"/>
  <c r="W108" i="5"/>
  <c r="W96" i="5"/>
  <c r="W84" i="5"/>
  <c r="W60" i="5"/>
  <c r="W48" i="5"/>
  <c r="P36" i="5"/>
  <c r="P24" i="5"/>
  <c r="P12" i="5"/>
  <c r="W119" i="5"/>
  <c r="W83" i="5"/>
  <c r="W47" i="5"/>
  <c r="W35" i="5"/>
  <c r="P11" i="5"/>
  <c r="W61" i="5"/>
  <c r="W71" i="5"/>
  <c r="W118" i="5"/>
  <c r="W94" i="5"/>
  <c r="W70" i="5"/>
  <c r="W46" i="5"/>
  <c r="P34" i="5"/>
  <c r="P22" i="5"/>
  <c r="P10" i="5"/>
  <c r="P37" i="5"/>
  <c r="P23" i="5"/>
  <c r="W95" i="5"/>
  <c r="W117" i="5"/>
  <c r="W105" i="5"/>
  <c r="W69" i="5"/>
  <c r="W45" i="5"/>
  <c r="P33" i="5"/>
  <c r="W21" i="5"/>
  <c r="P9" i="5"/>
  <c r="W8" i="5"/>
  <c r="W113" i="5"/>
  <c r="W68" i="5"/>
  <c r="P32" i="5"/>
  <c r="P19" i="5"/>
  <c r="W115" i="5"/>
  <c r="W103" i="5"/>
  <c r="W91" i="5"/>
  <c r="W79" i="5"/>
  <c r="W67" i="5"/>
  <c r="W55" i="5"/>
  <c r="P31" i="5"/>
  <c r="P7" i="5"/>
  <c r="W56" i="5"/>
  <c r="W116" i="5"/>
  <c r="W102" i="5"/>
  <c r="W90" i="5"/>
  <c r="W78" i="5"/>
  <c r="W66" i="5"/>
  <c r="W54" i="5"/>
  <c r="P30" i="5"/>
  <c r="P18" i="5"/>
  <c r="P6" i="5"/>
  <c r="W53" i="5"/>
  <c r="P41" i="5"/>
  <c r="W29" i="5"/>
  <c r="P17" i="5"/>
  <c r="P5" i="5"/>
  <c r="P28" i="5"/>
  <c r="W112" i="5"/>
  <c r="W100" i="5"/>
  <c r="W76" i="5"/>
  <c r="W52" i="5"/>
  <c r="P40" i="5"/>
  <c r="W16" i="5"/>
  <c r="P4" i="5"/>
  <c r="P3" i="5"/>
  <c r="W63" i="5"/>
  <c r="W80" i="5"/>
  <c r="W32" i="5"/>
  <c r="W73" i="5"/>
  <c r="W7" i="5"/>
  <c r="W104" i="5"/>
  <c r="W25" i="5"/>
  <c r="W97" i="5"/>
  <c r="W65" i="5"/>
  <c r="W23" i="5"/>
  <c r="W17" i="5"/>
  <c r="W88" i="5"/>
  <c r="W57" i="5"/>
  <c r="W3" i="5"/>
  <c r="W107" i="5"/>
  <c r="W75" i="5"/>
  <c r="W59" i="5"/>
  <c r="W19" i="5"/>
  <c r="W114" i="5"/>
  <c r="W106" i="5"/>
  <c r="W82" i="5"/>
  <c r="W42" i="5"/>
  <c r="W34" i="5"/>
  <c r="W26" i="5"/>
  <c r="W111" i="5"/>
  <c r="W87" i="5"/>
  <c r="W109" i="5"/>
  <c r="W101" i="5"/>
  <c r="W93" i="5"/>
  <c r="W37" i="5"/>
  <c r="W92" i="5"/>
  <c r="W44" i="5"/>
  <c r="W36" i="5"/>
  <c r="W28" i="5"/>
  <c r="AJ14" i="5" l="1"/>
  <c r="AJ13" i="5"/>
  <c r="P15" i="5"/>
  <c r="P35" i="5"/>
  <c r="W10" i="5"/>
  <c r="W22" i="5"/>
  <c r="W11" i="5"/>
  <c r="W9" i="5"/>
  <c r="W40" i="5"/>
  <c r="W31" i="5"/>
  <c r="P29" i="5"/>
  <c r="AE5" i="5" s="1"/>
  <c r="W24" i="5"/>
  <c r="W4" i="5"/>
  <c r="W12" i="5"/>
  <c r="W33" i="5"/>
  <c r="P16" i="5"/>
  <c r="P21" i="5"/>
  <c r="W86" i="5"/>
  <c r="P20" i="5"/>
  <c r="W27" i="5"/>
  <c r="W89" i="5"/>
  <c r="W72" i="5"/>
  <c r="W77" i="5"/>
  <c r="W18" i="5"/>
  <c r="P38" i="5"/>
  <c r="W14" i="5"/>
  <c r="W5" i="5"/>
  <c r="W13" i="5"/>
  <c r="W6" i="5"/>
  <c r="W58" i="5"/>
  <c r="AJ8" i="5" s="1"/>
  <c r="W43" i="5"/>
  <c r="AJ7" i="5" s="1"/>
  <c r="W81" i="5"/>
  <c r="W20" i="5"/>
  <c r="W30" i="5"/>
  <c r="W64" i="5"/>
  <c r="AJ9" i="5" s="1"/>
  <c r="P39" i="5"/>
  <c r="P8" i="5"/>
  <c r="AE3" i="5" s="1"/>
  <c r="W41" i="5"/>
  <c r="W98" i="5"/>
  <c r="AJ12" i="5" s="1"/>
  <c r="AJ4" i="5" l="1"/>
  <c r="AJ6" i="5"/>
  <c r="AJ3" i="5"/>
  <c r="AJ5" i="5"/>
  <c r="AJ10" i="5"/>
  <c r="AJ11" i="5"/>
  <c r="AE6" i="5"/>
  <c r="AE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Hossein Hosseini</author>
    <author>tc={A6EA4330-158A-4D49-AE52-4DC63D898C0A}</author>
    <author>tc={A329242A-C070-464C-A130-FEBA3B19A89F}</author>
  </authors>
  <commentList>
    <comment ref="AG4" authorId="0" shapeId="0" xr:uid="{1EF13FA5-1810-4AD1-9B73-0EF217DCAA59}">
      <text>
        <r>
          <rPr>
            <b/>
            <sz val="9"/>
            <color indexed="81"/>
            <rFont val="Tahoma"/>
            <family val="2"/>
          </rPr>
          <t>Amir Hossein Hosseini:</t>
        </r>
        <r>
          <rPr>
            <sz val="9"/>
            <color indexed="81"/>
            <rFont val="Tahoma"/>
            <family val="2"/>
          </rPr>
          <t xml:space="preserve">
There were mistakes in rows 15-16, inconsistent with the reported result in the thesis.</t>
        </r>
      </text>
    </comment>
    <comment ref="S17" authorId="1" shapeId="0" xr:uid="{A6EA4330-158A-4D49-AE52-4DC63D898C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Rechecked manually
</t>
      </text>
    </comment>
    <comment ref="S18" authorId="2" shapeId="0" xr:uid="{A329242A-C070-464C-A130-FEBA3B19A89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manually</t>
      </text>
    </comment>
  </commentList>
</comments>
</file>

<file path=xl/sharedStrings.xml><?xml version="1.0" encoding="utf-8"?>
<sst xmlns="http://schemas.openxmlformats.org/spreadsheetml/2006/main" count="167" uniqueCount="158">
  <si>
    <t xml:space="preserve">MILP </t>
  </si>
  <si>
    <t>#</t>
  </si>
  <si>
    <t>Instance</t>
  </si>
  <si>
    <t>n</t>
  </si>
  <si>
    <t>m</t>
  </si>
  <si>
    <t>q</t>
  </si>
  <si>
    <t>Best LB</t>
  </si>
  <si>
    <t>UB</t>
  </si>
  <si>
    <t>LB</t>
  </si>
  <si>
    <t>CPLEX gap</t>
  </si>
  <si>
    <t>Gap to best LB</t>
  </si>
  <si>
    <t xml:space="preserve"> Time</t>
  </si>
  <si>
    <t>Gap</t>
  </si>
  <si>
    <t>Unresolved SP</t>
  </si>
  <si>
    <t>5-2 (1)</t>
  </si>
  <si>
    <t>5-2 (2)</t>
  </si>
  <si>
    <t>Size (n,m)</t>
  </si>
  <si>
    <t>MILP</t>
  </si>
  <si>
    <t>LBBD</t>
  </si>
  <si>
    <t>5-2 (3)</t>
  </si>
  <si>
    <t>Avg time</t>
  </si>
  <si>
    <t>Avg. Relative Gap (%)</t>
  </si>
  <si>
    <t>5-2 (4)</t>
  </si>
  <si>
    <t>5,2</t>
  </si>
  <si>
    <t>5-2 (5)</t>
  </si>
  <si>
    <t>5,3</t>
  </si>
  <si>
    <t>5-2 (6)</t>
  </si>
  <si>
    <t>5,4</t>
  </si>
  <si>
    <t>5-2 (7)</t>
  </si>
  <si>
    <t>5,5</t>
  </si>
  <si>
    <t>5-2 (8)</t>
  </si>
  <si>
    <t>10,2</t>
  </si>
  <si>
    <t>5-2 (9)</t>
  </si>
  <si>
    <t>10,3</t>
  </si>
  <si>
    <t>5-2 (10)</t>
  </si>
  <si>
    <t>10,4</t>
  </si>
  <si>
    <t>5-3 (1)</t>
  </si>
  <si>
    <t>10,5</t>
  </si>
  <si>
    <t>5-3 (2)</t>
  </si>
  <si>
    <t>15,2</t>
  </si>
  <si>
    <t>5-3 (3)</t>
  </si>
  <si>
    <t>15,3</t>
  </si>
  <si>
    <t>5-3 (4)</t>
  </si>
  <si>
    <t>15,4</t>
  </si>
  <si>
    <t>5-3 (5)</t>
  </si>
  <si>
    <t>15,5</t>
  </si>
  <si>
    <t>5-3 (6)</t>
  </si>
  <si>
    <t>5-3 (7)</t>
  </si>
  <si>
    <t>5-3 (8)</t>
  </si>
  <si>
    <t>5-3 (9)</t>
  </si>
  <si>
    <t>5-3 (10)</t>
  </si>
  <si>
    <t>5-4 (1)</t>
  </si>
  <si>
    <t>5-4 (2)</t>
  </si>
  <si>
    <t>5-4 (3)</t>
  </si>
  <si>
    <t>5-4 (4)</t>
  </si>
  <si>
    <t>5-4 (5)</t>
  </si>
  <si>
    <t>5-4 (6)</t>
  </si>
  <si>
    <t>5-4 (7)</t>
  </si>
  <si>
    <t>5-4 (8)</t>
  </si>
  <si>
    <t>5-4 (9)</t>
  </si>
  <si>
    <t>5-4 (10)</t>
  </si>
  <si>
    <t>5-5 (1)</t>
  </si>
  <si>
    <t>5-5 (2)</t>
  </si>
  <si>
    <t>5-5 (3)</t>
  </si>
  <si>
    <t>5-5 (4)</t>
  </si>
  <si>
    <t>5-5 (5)</t>
  </si>
  <si>
    <t>5-5 (6)</t>
  </si>
  <si>
    <t>5-5 (7)</t>
  </si>
  <si>
    <t>5-5 (8)</t>
  </si>
  <si>
    <t>5-5 (9)</t>
  </si>
  <si>
    <t>5-5 (10)</t>
  </si>
  <si>
    <t>10-2 (1)</t>
  </si>
  <si>
    <t>10-2 (2)</t>
  </si>
  <si>
    <t>10-2 (3)</t>
  </si>
  <si>
    <t>10-2 (4)</t>
  </si>
  <si>
    <t>10-2 (5)</t>
  </si>
  <si>
    <t>10-2 (6)</t>
  </si>
  <si>
    <t>10-2 (7)</t>
  </si>
  <si>
    <t>10-2 (8)</t>
  </si>
  <si>
    <t>10-2 (9)</t>
  </si>
  <si>
    <t>10-2 (10)</t>
  </si>
  <si>
    <t>10-3 (1)</t>
  </si>
  <si>
    <t>10-3 (2)</t>
  </si>
  <si>
    <t>10-3 (3)</t>
  </si>
  <si>
    <t>10-3 (4)</t>
  </si>
  <si>
    <t>10-3 (5)</t>
  </si>
  <si>
    <t>10-3 (6)</t>
  </si>
  <si>
    <t>10-3 (7)</t>
  </si>
  <si>
    <t>10-3 (8)</t>
  </si>
  <si>
    <t>10-3 (9)</t>
  </si>
  <si>
    <t>10-3 (10)</t>
  </si>
  <si>
    <t>10-4 (1)</t>
  </si>
  <si>
    <t>10-4 (2)</t>
  </si>
  <si>
    <t>10-4 (3)</t>
  </si>
  <si>
    <t>10-4 (4)</t>
  </si>
  <si>
    <t>10-4 (5)</t>
  </si>
  <si>
    <t>10-4 (6)</t>
  </si>
  <si>
    <t>10-4 (7)</t>
  </si>
  <si>
    <t>10-4 (8)</t>
  </si>
  <si>
    <t>10-4 (9)</t>
  </si>
  <si>
    <t>10-4 (10)</t>
  </si>
  <si>
    <t>10-5 (1)</t>
  </si>
  <si>
    <t>10-5 (2)</t>
  </si>
  <si>
    <t>10-5 (3)</t>
  </si>
  <si>
    <t>10-5 (4)</t>
  </si>
  <si>
    <t>10-5 (5)</t>
  </si>
  <si>
    <t>10-5 (6)</t>
  </si>
  <si>
    <t>10-5 (7)</t>
  </si>
  <si>
    <t>10-5 (8)</t>
  </si>
  <si>
    <t>10-5 (9)</t>
  </si>
  <si>
    <t>10-5 (10)</t>
  </si>
  <si>
    <t>15-2 (1)</t>
  </si>
  <si>
    <t>15-2 (2)</t>
  </si>
  <si>
    <t>15-2 (3)</t>
  </si>
  <si>
    <t>15-2 (4)</t>
  </si>
  <si>
    <t>15-2 (5)</t>
  </si>
  <si>
    <t>15-2 (6)</t>
  </si>
  <si>
    <t>15-2 (7)</t>
  </si>
  <si>
    <t>15-2 (8)</t>
  </si>
  <si>
    <t>15-2 (9)</t>
  </si>
  <si>
    <t>15-2 (10)</t>
  </si>
  <si>
    <t>15-3 (1)</t>
  </si>
  <si>
    <t>15-3 (2)</t>
  </si>
  <si>
    <t>15-3 (3)</t>
  </si>
  <si>
    <t>15-3 (4)</t>
  </si>
  <si>
    <t>15-3 (5)</t>
  </si>
  <si>
    <t>15-3 (6)</t>
  </si>
  <si>
    <t>15-3 (7)</t>
  </si>
  <si>
    <t>15-3 (8)</t>
  </si>
  <si>
    <t>15-3 (9)</t>
  </si>
  <si>
    <t>15-3 (10)</t>
  </si>
  <si>
    <t>15-4 (1)</t>
  </si>
  <si>
    <t>15-4 (2)</t>
  </si>
  <si>
    <t>15-4 (3)</t>
  </si>
  <si>
    <t>15-4 (4)</t>
  </si>
  <si>
    <t>15-4 (5)</t>
  </si>
  <si>
    <t>15-4 (6)</t>
  </si>
  <si>
    <t>15-4 (7)</t>
  </si>
  <si>
    <t>15-4 (8)</t>
  </si>
  <si>
    <t>15-4 (9)</t>
  </si>
  <si>
    <t>15-4 (10)</t>
  </si>
  <si>
    <t>15-5 (1)</t>
  </si>
  <si>
    <t>15-5 (2)</t>
  </si>
  <si>
    <t>15-5 (3)</t>
  </si>
  <si>
    <t>15-5 (4)</t>
  </si>
  <si>
    <t>15-5 (5)</t>
  </si>
  <si>
    <t>15-5 (6)</t>
  </si>
  <si>
    <t>15-5 (7)</t>
  </si>
  <si>
    <t>15-5 (8)</t>
  </si>
  <si>
    <t>15-5 (9)</t>
  </si>
  <si>
    <t>15-5 (10)</t>
  </si>
  <si>
    <t>LB1</t>
  </si>
  <si>
    <t>LB2</t>
  </si>
  <si>
    <t>LB3(q=q)</t>
  </si>
  <si>
    <t>Max(LB1,LB2,LB3)</t>
  </si>
  <si>
    <t># opt</t>
  </si>
  <si>
    <t># sub</t>
  </si>
  <si>
    <t>LB from Fm+unlimited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</si>
</sst>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2" xfId="0" applyBorder="1"/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ir Hosseini" id="{E9B98A3D-DEEB-49E2-9083-B83EF226CEFE}" userId="S::amir.hosseini@unipassaude.onmicrosoft.com::c76623d1-6994-46a7-956e-dc91da0a0d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7" dT="2025-09-10T10:16:17.65" personId="{E9B98A3D-DEEB-49E2-9083-B83EF226CEFE}" id="{A6EA4330-158A-4D49-AE52-4DC63D898C0A}">
    <text xml:space="preserve">Rechecked manually
</text>
  </threadedComment>
  <threadedComment ref="S18" dT="2025-09-10T10:47:16.92" personId="{E9B98A3D-DEEB-49E2-9083-B83EF226CEFE}" id="{A329242A-C070-464C-A130-FEBA3B19A89F}">
    <text>Checked manually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D829-AE71-498D-82E3-C2D241A94F18}">
  <dimension ref="A1:AY122"/>
  <sheetViews>
    <sheetView tabSelected="1" zoomScale="115" zoomScaleNormal="115" workbookViewId="0">
      <selection activeCell="AH14" sqref="AH14"/>
    </sheetView>
  </sheetViews>
  <sheetFormatPr defaultRowHeight="14.4" x14ac:dyDescent="0.3"/>
  <cols>
    <col min="1" max="1" width="6.77734375" customWidth="1"/>
    <col min="2" max="2" width="14.5546875" customWidth="1"/>
    <col min="5" max="8" width="13.21875" customWidth="1"/>
    <col min="9" max="9" width="15.5546875" bestFit="1" customWidth="1"/>
    <col min="10" max="10" width="37.33203125" customWidth="1"/>
    <col min="11" max="11" width="7" bestFit="1" customWidth="1"/>
    <col min="12" max="12" width="6.21875" customWidth="1"/>
    <col min="13" max="16" width="13.21875" customWidth="1"/>
    <col min="17" max="17" width="6.77734375" style="22" customWidth="1"/>
    <col min="18" max="18" width="8.44140625" customWidth="1"/>
    <col min="19" max="21" width="13.21875" customWidth="1"/>
    <col min="22" max="23" width="13.5546875" customWidth="1"/>
    <col min="24" max="25" width="13.21875" customWidth="1"/>
    <col min="28" max="28" width="4.88671875" bestFit="1" customWidth="1"/>
    <col min="29" max="29" width="5.21875" bestFit="1" customWidth="1"/>
    <col min="30" max="30" width="10.88671875" customWidth="1"/>
    <col min="31" max="31" width="18.109375" bestFit="1" customWidth="1"/>
    <col min="32" max="32" width="6.21875" customWidth="1"/>
    <col min="33" max="33" width="4.88671875" bestFit="1" customWidth="1"/>
    <col min="34" max="34" width="5.21875" bestFit="1" customWidth="1"/>
    <col min="35" max="35" width="14.21875" customWidth="1"/>
    <col min="36" max="36" width="18.109375" bestFit="1" customWidth="1"/>
  </cols>
  <sheetData>
    <row r="1" spans="1:51" ht="15" thickBot="1" x14ac:dyDescent="0.35">
      <c r="A1" s="10"/>
      <c r="B1" s="11"/>
      <c r="C1" s="11"/>
      <c r="D1" s="11"/>
      <c r="E1" s="11"/>
      <c r="F1" s="10"/>
      <c r="G1" s="11"/>
      <c r="H1" s="11"/>
      <c r="I1" s="13"/>
      <c r="J1" s="11"/>
      <c r="K1" s="26"/>
      <c r="L1" s="11"/>
      <c r="M1" s="39" t="s">
        <v>0</v>
      </c>
      <c r="N1" s="39"/>
      <c r="O1" s="39"/>
      <c r="P1" s="39"/>
      <c r="Q1" s="39"/>
      <c r="S1" s="39" t="s">
        <v>18</v>
      </c>
      <c r="T1" s="39"/>
      <c r="U1" s="39"/>
      <c r="V1" s="39"/>
      <c r="W1" s="39"/>
      <c r="X1" s="39"/>
      <c r="Y1" s="22"/>
      <c r="Z1" s="29" t="s">
        <v>16</v>
      </c>
      <c r="AA1" s="11"/>
      <c r="AB1" s="45" t="s">
        <v>17</v>
      </c>
      <c r="AC1" s="45"/>
      <c r="AD1" s="45"/>
      <c r="AE1" s="45"/>
      <c r="AF1" s="11"/>
      <c r="AG1" s="45" t="s">
        <v>18</v>
      </c>
      <c r="AH1" s="45"/>
      <c r="AI1" s="45"/>
      <c r="AJ1" s="45"/>
    </row>
    <row r="2" spans="1:51" ht="15" thickBot="1" x14ac:dyDescent="0.35">
      <c r="A2" s="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5" t="s">
        <v>151</v>
      </c>
      <c r="G2" s="2" t="s">
        <v>152</v>
      </c>
      <c r="H2" s="2" t="s">
        <v>153</v>
      </c>
      <c r="I2" s="16" t="s">
        <v>154</v>
      </c>
      <c r="J2" s="2" t="s">
        <v>157</v>
      </c>
      <c r="K2" s="12" t="s">
        <v>6</v>
      </c>
      <c r="L2" s="1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1"/>
      <c r="S2" s="2" t="s">
        <v>7</v>
      </c>
      <c r="T2" s="2" t="s">
        <v>8</v>
      </c>
      <c r="U2" s="2" t="s">
        <v>12</v>
      </c>
      <c r="V2" s="2" t="s">
        <v>13</v>
      </c>
      <c r="W2" s="2" t="s">
        <v>10</v>
      </c>
      <c r="X2" s="19" t="s">
        <v>11</v>
      </c>
      <c r="Y2" s="20"/>
      <c r="Z2" s="48"/>
      <c r="AA2" s="3"/>
      <c r="AB2" s="2" t="s">
        <v>155</v>
      </c>
      <c r="AC2" s="2" t="s">
        <v>156</v>
      </c>
      <c r="AD2" s="2" t="s">
        <v>20</v>
      </c>
      <c r="AE2" s="2" t="s">
        <v>21</v>
      </c>
      <c r="AF2" s="3"/>
      <c r="AG2" s="2" t="s">
        <v>155</v>
      </c>
      <c r="AH2" s="2" t="s">
        <v>156</v>
      </c>
      <c r="AI2" s="2" t="s">
        <v>20</v>
      </c>
      <c r="AJ2" s="2" t="s">
        <v>21</v>
      </c>
    </row>
    <row r="3" spans="1:51" x14ac:dyDescent="0.3">
      <c r="A3" s="8">
        <v>1</v>
      </c>
      <c r="B3" s="5" t="s">
        <v>14</v>
      </c>
      <c r="C3" s="5">
        <v>5</v>
      </c>
      <c r="D3" s="5">
        <v>2</v>
      </c>
      <c r="E3" s="5">
        <v>1</v>
      </c>
      <c r="F3" s="6">
        <v>196</v>
      </c>
      <c r="G3" s="1">
        <v>412</v>
      </c>
      <c r="H3" s="1">
        <v>152</v>
      </c>
      <c r="I3" s="7">
        <f>MAX(F3,G3,H3)</f>
        <v>412</v>
      </c>
      <c r="J3" s="5">
        <v>412</v>
      </c>
      <c r="K3" s="24">
        <f>MAX(I3,J3)</f>
        <v>412</v>
      </c>
      <c r="L3" s="1"/>
      <c r="M3" s="1">
        <v>412</v>
      </c>
      <c r="N3" s="1">
        <v>412</v>
      </c>
      <c r="O3" s="1">
        <v>0</v>
      </c>
      <c r="P3" s="1">
        <f>(M3-K3)/M3</f>
        <v>0</v>
      </c>
      <c r="Q3" s="1">
        <v>5.4502967139705998</v>
      </c>
      <c r="R3" s="1"/>
      <c r="S3" s="1">
        <v>412</v>
      </c>
      <c r="T3" s="1">
        <v>412</v>
      </c>
      <c r="U3" s="1">
        <v>0</v>
      </c>
      <c r="V3" s="1">
        <v>0</v>
      </c>
      <c r="W3" s="1">
        <f>($S3-K3)/$S3</f>
        <v>0</v>
      </c>
      <c r="X3" s="20">
        <v>0.11579767335206199</v>
      </c>
      <c r="Y3" s="20"/>
      <c r="Z3" s="34" t="s">
        <v>23</v>
      </c>
      <c r="AA3" s="35"/>
      <c r="AB3" s="34">
        <v>10</v>
      </c>
      <c r="AC3" s="34">
        <v>0</v>
      </c>
      <c r="AD3" s="36">
        <f>AVERAGE(Q3:Q12)</f>
        <v>5.6312477818690194</v>
      </c>
      <c r="AE3" s="40">
        <f>AVERAGE(P3:P12)</f>
        <v>0</v>
      </c>
      <c r="AF3" s="36"/>
      <c r="AG3" s="36">
        <v>10</v>
      </c>
      <c r="AH3" s="36">
        <v>0</v>
      </c>
      <c r="AI3" s="36">
        <f>AVERAGE(X3:X12)</f>
        <v>0.1578917060978704</v>
      </c>
      <c r="AJ3" s="40">
        <f>AVERAGE(W3:W12)</f>
        <v>0</v>
      </c>
    </row>
    <row r="4" spans="1:51" x14ac:dyDescent="0.3">
      <c r="A4" s="9">
        <v>2</v>
      </c>
      <c r="B4" s="1" t="s">
        <v>15</v>
      </c>
      <c r="C4" s="1">
        <v>5</v>
      </c>
      <c r="D4" s="1">
        <v>2</v>
      </c>
      <c r="E4" s="1">
        <v>1</v>
      </c>
      <c r="F4" s="6">
        <v>100</v>
      </c>
      <c r="G4" s="1">
        <v>239</v>
      </c>
      <c r="H4" s="1">
        <v>117</v>
      </c>
      <c r="I4" s="7">
        <f>MAX(F4,G4,H4)</f>
        <v>239</v>
      </c>
      <c r="J4" s="1">
        <v>239</v>
      </c>
      <c r="K4" s="25">
        <f t="shared" ref="K4:K67" si="0">MAX(I4,J4)</f>
        <v>239</v>
      </c>
      <c r="L4" s="1"/>
      <c r="M4" s="1">
        <v>239</v>
      </c>
      <c r="N4" s="1">
        <v>239</v>
      </c>
      <c r="O4" s="1">
        <v>0</v>
      </c>
      <c r="P4" s="1">
        <f t="shared" ref="P4:P42" si="1">(M4-K4)/M4</f>
        <v>0</v>
      </c>
      <c r="Q4" s="1">
        <v>3.6853505503386201</v>
      </c>
      <c r="R4" s="1"/>
      <c r="S4" s="1">
        <v>239</v>
      </c>
      <c r="T4" s="1">
        <v>239</v>
      </c>
      <c r="U4" s="1">
        <v>0</v>
      </c>
      <c r="V4" s="1">
        <v>0</v>
      </c>
      <c r="W4" s="1">
        <f>($S4-K4)/$S4</f>
        <v>0</v>
      </c>
      <c r="X4" s="20">
        <v>0.142121464945375</v>
      </c>
      <c r="Y4" s="20"/>
      <c r="Z4" s="34" t="s">
        <v>25</v>
      </c>
      <c r="AA4" s="35"/>
      <c r="AB4" s="34">
        <v>6</v>
      </c>
      <c r="AC4" s="34">
        <v>4</v>
      </c>
      <c r="AD4" s="36">
        <f>AVERAGE(Q13:Q22)</f>
        <v>2321.1829037550792</v>
      </c>
      <c r="AE4" s="40">
        <f>AVERAGE(P13:P22)</f>
        <v>2.8589533580496436E-2</v>
      </c>
      <c r="AF4" s="36"/>
      <c r="AG4" s="46">
        <v>9</v>
      </c>
      <c r="AH4" s="46">
        <v>1</v>
      </c>
      <c r="AI4" s="46">
        <f>AVERAGE(X13:X22)</f>
        <v>178.24564511468634</v>
      </c>
      <c r="AJ4" s="47">
        <f>AVERAGE(W13:W22)</f>
        <v>1.709573366456537E-2</v>
      </c>
    </row>
    <row r="5" spans="1:51" x14ac:dyDescent="0.3">
      <c r="A5" s="9">
        <v>3</v>
      </c>
      <c r="B5" s="1" t="s">
        <v>19</v>
      </c>
      <c r="C5" s="1">
        <v>5</v>
      </c>
      <c r="D5" s="1">
        <v>2</v>
      </c>
      <c r="E5" s="1">
        <v>1</v>
      </c>
      <c r="F5" s="6">
        <v>128</v>
      </c>
      <c r="G5" s="1">
        <v>310</v>
      </c>
      <c r="H5" s="1">
        <v>53</v>
      </c>
      <c r="I5" s="7">
        <f>MAX(F5,G5,H5)</f>
        <v>310</v>
      </c>
      <c r="J5" s="1">
        <v>310</v>
      </c>
      <c r="K5" s="25">
        <f t="shared" si="0"/>
        <v>310</v>
      </c>
      <c r="L5" s="1"/>
      <c r="M5" s="1">
        <v>310</v>
      </c>
      <c r="N5" s="1">
        <v>310</v>
      </c>
      <c r="O5" s="1">
        <v>0</v>
      </c>
      <c r="P5" s="1">
        <f t="shared" si="1"/>
        <v>0</v>
      </c>
      <c r="Q5" s="1">
        <v>2.4288482088595602</v>
      </c>
      <c r="R5" s="1"/>
      <c r="S5" s="1">
        <v>310</v>
      </c>
      <c r="T5" s="1">
        <v>310</v>
      </c>
      <c r="U5" s="1">
        <v>0</v>
      </c>
      <c r="V5" s="1">
        <v>0</v>
      </c>
      <c r="W5" s="1">
        <f>($S5-K5)/$S5</f>
        <v>0</v>
      </c>
      <c r="X5" s="20">
        <v>0.12325022555887601</v>
      </c>
      <c r="Y5" s="20"/>
      <c r="Z5" s="34" t="s">
        <v>27</v>
      </c>
      <c r="AA5" s="35"/>
      <c r="AB5" s="34">
        <v>0</v>
      </c>
      <c r="AC5" s="34">
        <v>7</v>
      </c>
      <c r="AD5" s="36">
        <f>AVERAGE(Q23:Q32)</f>
        <v>3600.0102757012428</v>
      </c>
      <c r="AE5" s="40">
        <f>AVERAGE(P23:P32)</f>
        <v>0.53781190403759482</v>
      </c>
      <c r="AF5" s="36"/>
      <c r="AG5" s="36">
        <v>5</v>
      </c>
      <c r="AH5" s="36">
        <v>5</v>
      </c>
      <c r="AI5" s="36">
        <f>AVERAGE(X23:X32)</f>
        <v>271.00555111905516</v>
      </c>
      <c r="AJ5" s="40">
        <f>AVERAGE(W23:W32)</f>
        <v>1.5519965630722398E-2</v>
      </c>
    </row>
    <row r="6" spans="1:51" x14ac:dyDescent="0.3">
      <c r="A6" s="9">
        <v>4</v>
      </c>
      <c r="B6" s="1" t="s">
        <v>22</v>
      </c>
      <c r="C6" s="1">
        <v>5</v>
      </c>
      <c r="D6" s="1">
        <v>2</v>
      </c>
      <c r="E6" s="1">
        <v>1</v>
      </c>
      <c r="F6" s="6">
        <v>180</v>
      </c>
      <c r="G6" s="1">
        <v>401</v>
      </c>
      <c r="H6" s="1">
        <v>146</v>
      </c>
      <c r="I6" s="7">
        <f>MAX(F6,G6,H6)</f>
        <v>401</v>
      </c>
      <c r="J6" s="1">
        <v>413</v>
      </c>
      <c r="K6" s="25">
        <f t="shared" si="0"/>
        <v>413</v>
      </c>
      <c r="L6" s="1"/>
      <c r="M6" s="1">
        <v>413</v>
      </c>
      <c r="N6" s="1">
        <v>413</v>
      </c>
      <c r="O6" s="1">
        <v>0</v>
      </c>
      <c r="P6" s="1">
        <f t="shared" si="1"/>
        <v>0</v>
      </c>
      <c r="Q6" s="1">
        <v>6.7508889511227599</v>
      </c>
      <c r="R6" s="1"/>
      <c r="S6" s="1">
        <v>413</v>
      </c>
      <c r="T6" s="1">
        <v>413</v>
      </c>
      <c r="U6" s="1">
        <v>0</v>
      </c>
      <c r="V6" s="1">
        <v>0</v>
      </c>
      <c r="W6" s="1">
        <f>($S6-K6)/$S6</f>
        <v>0</v>
      </c>
      <c r="X6" s="20">
        <v>0.132136213593184</v>
      </c>
      <c r="Y6" s="20"/>
      <c r="Z6" s="30" t="s">
        <v>29</v>
      </c>
      <c r="AA6" s="14"/>
      <c r="AB6" s="30">
        <v>0</v>
      </c>
      <c r="AC6" s="30">
        <v>0</v>
      </c>
      <c r="AD6" s="37">
        <f>AVERAGE(Q33:Q42)</f>
        <v>3600.0733039918318</v>
      </c>
      <c r="AE6" s="41">
        <f>AVERAGE(P33:P42)</f>
        <v>0.99948120000000018</v>
      </c>
      <c r="AF6" s="37"/>
      <c r="AG6" s="37">
        <v>2</v>
      </c>
      <c r="AH6" s="37">
        <v>8</v>
      </c>
      <c r="AI6" s="37">
        <f>AVERAGE(X33:X42)</f>
        <v>2169.1434425685529</v>
      </c>
      <c r="AJ6" s="41">
        <f>AVERAGE(W33:W42)</f>
        <v>8.7974021991824303E-2</v>
      </c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x14ac:dyDescent="0.3">
      <c r="A7" s="9">
        <v>5</v>
      </c>
      <c r="B7" s="1" t="s">
        <v>24</v>
      </c>
      <c r="C7" s="1">
        <v>5</v>
      </c>
      <c r="D7" s="1">
        <v>2</v>
      </c>
      <c r="E7" s="1">
        <v>1</v>
      </c>
      <c r="F7" s="6">
        <v>163</v>
      </c>
      <c r="G7" s="1">
        <v>357</v>
      </c>
      <c r="H7" s="1">
        <v>147</v>
      </c>
      <c r="I7" s="7">
        <f>MAX(F7,G7,H7)</f>
        <v>357</v>
      </c>
      <c r="J7" s="1">
        <v>357</v>
      </c>
      <c r="K7" s="25">
        <f t="shared" si="0"/>
        <v>357</v>
      </c>
      <c r="L7" s="1"/>
      <c r="M7" s="1">
        <v>357</v>
      </c>
      <c r="N7" s="1">
        <v>357</v>
      </c>
      <c r="O7" s="1">
        <v>0</v>
      </c>
      <c r="P7" s="1">
        <f t="shared" si="1"/>
        <v>0</v>
      </c>
      <c r="Q7" s="1">
        <v>6.0529727088287402</v>
      </c>
      <c r="R7" s="1"/>
      <c r="S7" s="1">
        <v>357</v>
      </c>
      <c r="T7" s="1">
        <v>357</v>
      </c>
      <c r="U7" s="1">
        <v>0</v>
      </c>
      <c r="V7" s="1">
        <v>0</v>
      </c>
      <c r="W7" s="1">
        <f>($S7-K7)/$S7</f>
        <v>0</v>
      </c>
      <c r="X7" s="20">
        <v>0.13784499652683699</v>
      </c>
      <c r="Y7" s="20"/>
      <c r="Z7" s="31" t="s">
        <v>31</v>
      </c>
      <c r="AA7" s="32"/>
      <c r="AB7" s="31">
        <v>2</v>
      </c>
      <c r="AC7" s="31">
        <v>1</v>
      </c>
      <c r="AD7" s="33">
        <f>AVERAGE(Q43:Q52)</f>
        <v>3230.3754819544929</v>
      </c>
      <c r="AE7" s="42">
        <f>AVERAGE(P43:P52)</f>
        <v>0.71859836404494171</v>
      </c>
      <c r="AF7" s="33"/>
      <c r="AG7" s="33">
        <v>10</v>
      </c>
      <c r="AH7" s="33">
        <v>0</v>
      </c>
      <c r="AI7" s="33">
        <f>AVERAGE(X43:X52)</f>
        <v>278.79412787919796</v>
      </c>
      <c r="AJ7" s="42">
        <f>AVERAGE(W43:W52)</f>
        <v>0</v>
      </c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x14ac:dyDescent="0.3">
      <c r="A8" s="9">
        <v>6</v>
      </c>
      <c r="B8" s="1" t="s">
        <v>26</v>
      </c>
      <c r="C8" s="1">
        <v>5</v>
      </c>
      <c r="D8" s="1">
        <v>2</v>
      </c>
      <c r="E8" s="1">
        <v>1</v>
      </c>
      <c r="F8" s="6">
        <v>158</v>
      </c>
      <c r="G8" s="1">
        <v>248</v>
      </c>
      <c r="H8" s="1">
        <v>60</v>
      </c>
      <c r="I8" s="7">
        <f>MAX(F8,G8,H8)</f>
        <v>248</v>
      </c>
      <c r="J8" s="1">
        <v>248</v>
      </c>
      <c r="K8" s="25">
        <f t="shared" si="0"/>
        <v>248</v>
      </c>
      <c r="L8" s="1"/>
      <c r="M8" s="1">
        <v>248</v>
      </c>
      <c r="N8" s="1">
        <v>248</v>
      </c>
      <c r="O8" s="1">
        <v>0</v>
      </c>
      <c r="P8" s="1">
        <f t="shared" si="1"/>
        <v>0</v>
      </c>
      <c r="Q8" s="1">
        <v>8.7366928299888897</v>
      </c>
      <c r="R8" s="1"/>
      <c r="S8" s="1">
        <v>248</v>
      </c>
      <c r="T8" s="1">
        <v>248</v>
      </c>
      <c r="U8" s="1">
        <v>0</v>
      </c>
      <c r="V8" s="1">
        <v>0</v>
      </c>
      <c r="W8" s="1">
        <f>($S8-K8)/$S8</f>
        <v>0</v>
      </c>
      <c r="X8" s="20">
        <v>0.45587080065160901</v>
      </c>
      <c r="Y8" s="20"/>
      <c r="Z8" s="34" t="s">
        <v>33</v>
      </c>
      <c r="AA8" s="35"/>
      <c r="AB8" s="34">
        <v>0</v>
      </c>
      <c r="AC8" s="34">
        <v>0</v>
      </c>
      <c r="AD8" s="36">
        <f>AVERAGE(Q53:Q62)</f>
        <v>3600.0294902810792</v>
      </c>
      <c r="AE8" s="40">
        <f>AVERAGE(P53:P62)</f>
        <v>0.9993972000000001</v>
      </c>
      <c r="AF8" s="36"/>
      <c r="AG8" s="36">
        <v>7</v>
      </c>
      <c r="AH8" s="36">
        <v>3</v>
      </c>
      <c r="AI8" s="36">
        <f>AVERAGE(X53:X62)</f>
        <v>2323.3319856336248</v>
      </c>
      <c r="AJ8" s="40">
        <f>AVERAGE(W53:W62)</f>
        <v>1.1366826336145162E-2</v>
      </c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3">
      <c r="A9" s="9">
        <v>7</v>
      </c>
      <c r="B9" s="1" t="s">
        <v>28</v>
      </c>
      <c r="C9" s="1">
        <v>5</v>
      </c>
      <c r="D9" s="1">
        <v>2</v>
      </c>
      <c r="E9" s="1">
        <v>1</v>
      </c>
      <c r="F9" s="6">
        <v>117</v>
      </c>
      <c r="G9" s="1">
        <v>295</v>
      </c>
      <c r="H9" s="1">
        <v>78</v>
      </c>
      <c r="I9" s="7">
        <f>MAX(F9,G9,H9)</f>
        <v>295</v>
      </c>
      <c r="J9" s="1">
        <v>295</v>
      </c>
      <c r="K9" s="25">
        <f t="shared" si="0"/>
        <v>295</v>
      </c>
      <c r="L9" s="1"/>
      <c r="M9" s="1">
        <v>295</v>
      </c>
      <c r="N9" s="1">
        <v>295</v>
      </c>
      <c r="O9" s="1">
        <v>0</v>
      </c>
      <c r="P9" s="1">
        <f t="shared" si="1"/>
        <v>0</v>
      </c>
      <c r="Q9" s="1">
        <v>2.72432045266032</v>
      </c>
      <c r="R9" s="1"/>
      <c r="S9" s="1">
        <v>295</v>
      </c>
      <c r="T9" s="1">
        <v>295</v>
      </c>
      <c r="U9" s="1">
        <v>0</v>
      </c>
      <c r="V9" s="1">
        <v>0</v>
      </c>
      <c r="W9" s="1">
        <f>($S9-K9)/$S9</f>
        <v>0</v>
      </c>
      <c r="X9" s="20">
        <v>0.119752357713878</v>
      </c>
      <c r="Y9" s="20"/>
      <c r="Z9" s="34" t="s">
        <v>35</v>
      </c>
      <c r="AA9" s="35"/>
      <c r="AB9" s="34">
        <v>0</v>
      </c>
      <c r="AC9" s="34">
        <v>0</v>
      </c>
      <c r="AD9" s="36">
        <f>AVERAGE(Q63:Q72)</f>
        <v>3600.0438599662803</v>
      </c>
      <c r="AE9" s="40">
        <f>AVERAGE(P63:P72)</f>
        <v>0.99934159999999994</v>
      </c>
      <c r="AF9" s="36"/>
      <c r="AG9" s="36">
        <v>4</v>
      </c>
      <c r="AH9" s="36">
        <v>1</v>
      </c>
      <c r="AI9" s="36">
        <f>AVERAGE(X63:X72)</f>
        <v>3228.0051842874814</v>
      </c>
      <c r="AJ9" s="40">
        <f>AVERAGE(W63:W72)</f>
        <v>0.50199477063711917</v>
      </c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 x14ac:dyDescent="0.3">
      <c r="A10" s="9">
        <v>8</v>
      </c>
      <c r="B10" s="1" t="s">
        <v>30</v>
      </c>
      <c r="C10" s="1">
        <v>5</v>
      </c>
      <c r="D10" s="1">
        <v>2</v>
      </c>
      <c r="E10" s="1">
        <v>1</v>
      </c>
      <c r="F10" s="6">
        <v>154</v>
      </c>
      <c r="G10" s="1">
        <v>282</v>
      </c>
      <c r="H10" s="1">
        <v>165</v>
      </c>
      <c r="I10" s="7">
        <f>MAX(F10,G10,H10)</f>
        <v>282</v>
      </c>
      <c r="J10" s="1">
        <v>282</v>
      </c>
      <c r="K10" s="25">
        <f t="shared" si="0"/>
        <v>282</v>
      </c>
      <c r="L10" s="1"/>
      <c r="M10" s="1">
        <v>282</v>
      </c>
      <c r="N10" s="1">
        <v>282</v>
      </c>
      <c r="O10" s="1">
        <v>0</v>
      </c>
      <c r="P10" s="1">
        <f t="shared" si="1"/>
        <v>0</v>
      </c>
      <c r="Q10" s="1">
        <v>2.45290541369467</v>
      </c>
      <c r="R10" s="1"/>
      <c r="S10" s="17">
        <v>282</v>
      </c>
      <c r="T10" s="17">
        <v>282</v>
      </c>
      <c r="U10" s="17">
        <v>0</v>
      </c>
      <c r="V10" s="17">
        <v>0</v>
      </c>
      <c r="W10" s="17">
        <f>($S10-K10)/$S10</f>
        <v>0</v>
      </c>
      <c r="X10" s="28">
        <v>0.14057142566889499</v>
      </c>
      <c r="Y10" s="20"/>
      <c r="Z10" s="30" t="s">
        <v>37</v>
      </c>
      <c r="AA10" s="14"/>
      <c r="AB10" s="30">
        <v>0</v>
      </c>
      <c r="AC10" s="30">
        <v>0</v>
      </c>
      <c r="AD10" s="37">
        <f>AVERAGE(Q73:Q82)</f>
        <v>3600.0334782461591</v>
      </c>
      <c r="AE10" s="41">
        <f>AVERAGE(P73:P82)</f>
        <v>0.99923640000000002</v>
      </c>
      <c r="AF10" s="37"/>
      <c r="AG10" s="37">
        <v>1</v>
      </c>
      <c r="AH10" s="37">
        <v>1</v>
      </c>
      <c r="AI10" s="37">
        <f>AVERAGE(X73:X82)</f>
        <v>3879.1910721233071</v>
      </c>
      <c r="AJ10" s="41">
        <f>AVERAGE(W73:W82)</f>
        <v>0.81898187241379306</v>
      </c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 x14ac:dyDescent="0.3">
      <c r="A11" s="9">
        <v>9</v>
      </c>
      <c r="B11" s="1" t="s">
        <v>32</v>
      </c>
      <c r="C11" s="1">
        <v>5</v>
      </c>
      <c r="D11" s="1">
        <v>2</v>
      </c>
      <c r="E11" s="1">
        <v>1</v>
      </c>
      <c r="F11" s="6">
        <v>159</v>
      </c>
      <c r="G11" s="1">
        <v>232</v>
      </c>
      <c r="H11" s="1">
        <v>47</v>
      </c>
      <c r="I11" s="7">
        <f>MAX(F11,G11,H11)</f>
        <v>232</v>
      </c>
      <c r="J11" s="1">
        <v>248</v>
      </c>
      <c r="K11" s="25">
        <f t="shared" si="0"/>
        <v>248</v>
      </c>
      <c r="L11" s="1"/>
      <c r="M11" s="1">
        <v>248</v>
      </c>
      <c r="N11" s="1">
        <v>248</v>
      </c>
      <c r="O11" s="1">
        <v>0</v>
      </c>
      <c r="P11" s="1">
        <f t="shared" si="1"/>
        <v>0</v>
      </c>
      <c r="Q11" s="1">
        <v>9.7770322570577193</v>
      </c>
      <c r="R11" s="1"/>
      <c r="S11" s="17">
        <v>248</v>
      </c>
      <c r="T11" s="17">
        <v>248</v>
      </c>
      <c r="U11" s="17">
        <v>0</v>
      </c>
      <c r="V11" s="17">
        <v>0</v>
      </c>
      <c r="W11" s="17">
        <f>($S11-K11)/$S11</f>
        <v>0</v>
      </c>
      <c r="X11" s="28">
        <v>0.105741691775619</v>
      </c>
      <c r="Y11" s="20"/>
      <c r="Z11" s="31" t="s">
        <v>39</v>
      </c>
      <c r="AA11" s="32"/>
      <c r="AB11" s="31">
        <v>0</v>
      </c>
      <c r="AC11" s="31">
        <v>0</v>
      </c>
      <c r="AD11" s="33">
        <f>AVERAGE(Q83:Q92)</f>
        <v>3600.0331266741209</v>
      </c>
      <c r="AE11" s="42">
        <f>AVERAGE(P83:P92)</f>
        <v>0.99899191515151509</v>
      </c>
      <c r="AF11" s="33"/>
      <c r="AG11" s="33">
        <v>9</v>
      </c>
      <c r="AH11" s="33">
        <v>0</v>
      </c>
      <c r="AI11" s="33">
        <f>AVERAGE(X83:X92)</f>
        <v>934.10677198758219</v>
      </c>
      <c r="AJ11" s="42">
        <f>AVERAGE(W83:W92)</f>
        <v>9.9919899999999992E-2</v>
      </c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 ht="15" thickBot="1" x14ac:dyDescent="0.35">
      <c r="A12" s="12">
        <v>10</v>
      </c>
      <c r="B12" s="2" t="s">
        <v>34</v>
      </c>
      <c r="C12" s="2">
        <v>5</v>
      </c>
      <c r="D12" s="2">
        <v>2</v>
      </c>
      <c r="E12" s="2">
        <v>1</v>
      </c>
      <c r="F12" s="15">
        <v>160</v>
      </c>
      <c r="G12" s="2">
        <v>291</v>
      </c>
      <c r="H12" s="2">
        <v>43</v>
      </c>
      <c r="I12" s="16">
        <f>MAX(F12,G12,H12)</f>
        <v>291</v>
      </c>
      <c r="J12" s="2">
        <v>291</v>
      </c>
      <c r="K12" s="44">
        <f t="shared" si="0"/>
        <v>291</v>
      </c>
      <c r="L12" s="1"/>
      <c r="M12" s="2">
        <v>291</v>
      </c>
      <c r="N12" s="2">
        <v>291</v>
      </c>
      <c r="O12" s="2">
        <v>0</v>
      </c>
      <c r="P12" s="2">
        <f t="shared" si="1"/>
        <v>0</v>
      </c>
      <c r="Q12" s="2">
        <v>8.2531697321683097</v>
      </c>
      <c r="R12" s="1"/>
      <c r="S12" s="18">
        <v>291</v>
      </c>
      <c r="T12" s="18">
        <v>291</v>
      </c>
      <c r="U12" s="18">
        <v>0</v>
      </c>
      <c r="V12" s="18">
        <v>0</v>
      </c>
      <c r="W12" s="18">
        <f>($S12-K12)/$S12</f>
        <v>0</v>
      </c>
      <c r="X12" s="27">
        <v>0.105830211192369</v>
      </c>
      <c r="Y12" s="20"/>
      <c r="Z12" s="34" t="s">
        <v>41</v>
      </c>
      <c r="AA12" s="35"/>
      <c r="AB12" s="34">
        <v>0</v>
      </c>
      <c r="AC12" s="34">
        <v>0</v>
      </c>
      <c r="AD12" s="36">
        <f>AVERAGE(Q93:Q102)</f>
        <v>3600.1345982474245</v>
      </c>
      <c r="AE12" s="40">
        <f>AVERAGE(P93:P102)</f>
        <v>0.99874743030303037</v>
      </c>
      <c r="AF12" s="36"/>
      <c r="AG12" s="36">
        <v>3</v>
      </c>
      <c r="AH12" s="36">
        <v>3</v>
      </c>
      <c r="AI12" s="36">
        <f>AVERAGE(X93:X102)</f>
        <v>3184.4908595915836</v>
      </c>
      <c r="AJ12" s="40">
        <f>AVERAGE(W93:W102)</f>
        <v>0.42496945852837975</v>
      </c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 x14ac:dyDescent="0.3">
      <c r="A13" s="8">
        <v>11</v>
      </c>
      <c r="B13" s="5" t="s">
        <v>36</v>
      </c>
      <c r="C13" s="5">
        <v>5</v>
      </c>
      <c r="D13" s="5">
        <v>3</v>
      </c>
      <c r="E13" s="5">
        <v>1</v>
      </c>
      <c r="F13" s="6">
        <v>266</v>
      </c>
      <c r="G13" s="1">
        <v>343</v>
      </c>
      <c r="H13" s="1">
        <v>108</v>
      </c>
      <c r="I13" s="7">
        <f>MAX(F13,G13,H13)</f>
        <v>343</v>
      </c>
      <c r="J13" s="5">
        <v>405</v>
      </c>
      <c r="K13" s="24">
        <f t="shared" si="0"/>
        <v>405</v>
      </c>
      <c r="L13" s="1"/>
      <c r="M13" s="17">
        <v>405</v>
      </c>
      <c r="N13" s="17">
        <v>405</v>
      </c>
      <c r="O13" s="17">
        <v>0</v>
      </c>
      <c r="P13" s="17">
        <f t="shared" si="1"/>
        <v>0</v>
      </c>
      <c r="Q13" s="17">
        <v>1433.9941083481499</v>
      </c>
      <c r="R13" s="1"/>
      <c r="S13" s="17">
        <v>405</v>
      </c>
      <c r="T13" s="17">
        <v>405</v>
      </c>
      <c r="U13" s="17">
        <v>0</v>
      </c>
      <c r="V13" s="17">
        <v>0</v>
      </c>
      <c r="W13" s="17">
        <f>($S13-K13)/$S13</f>
        <v>0</v>
      </c>
      <c r="X13" s="28">
        <v>1.06724300794303</v>
      </c>
      <c r="Y13" s="20"/>
      <c r="Z13" s="34" t="s">
        <v>43</v>
      </c>
      <c r="AA13" s="35"/>
      <c r="AB13" s="34">
        <v>0</v>
      </c>
      <c r="AC13" s="34">
        <v>0</v>
      </c>
      <c r="AD13" s="36">
        <f>AVERAGE(Q103:Q112)</f>
        <v>3600.1450220452584</v>
      </c>
      <c r="AE13" s="40">
        <f>AVERAGE(P103:P112)</f>
        <v>0.99850294545454543</v>
      </c>
      <c r="AF13" s="36"/>
      <c r="AG13" s="36">
        <v>1</v>
      </c>
      <c r="AH13" s="36">
        <v>2</v>
      </c>
      <c r="AI13" s="36">
        <f>AVERAGE(X103:X112)</f>
        <v>3989.4124947545997</v>
      </c>
      <c r="AJ13" s="40">
        <f>AVERAGE(W103:W112)</f>
        <v>0.71145547713602275</v>
      </c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 ht="15" thickBot="1" x14ac:dyDescent="0.35">
      <c r="A14" s="9">
        <v>12</v>
      </c>
      <c r="B14" s="1" t="s">
        <v>38</v>
      </c>
      <c r="C14" s="1">
        <v>5</v>
      </c>
      <c r="D14" s="1">
        <v>3</v>
      </c>
      <c r="E14" s="1">
        <v>1</v>
      </c>
      <c r="F14" s="6">
        <v>218</v>
      </c>
      <c r="G14" s="1">
        <v>366</v>
      </c>
      <c r="H14" s="1">
        <v>230</v>
      </c>
      <c r="I14" s="7">
        <f>MAX(F14,G14,H14)</f>
        <v>366</v>
      </c>
      <c r="J14" s="1">
        <v>372</v>
      </c>
      <c r="K14" s="25">
        <f t="shared" si="0"/>
        <v>372</v>
      </c>
      <c r="L14" s="1"/>
      <c r="M14" s="17">
        <v>383</v>
      </c>
      <c r="N14" s="17">
        <v>366</v>
      </c>
      <c r="O14" s="17">
        <v>4.4386422976489703E-2</v>
      </c>
      <c r="P14" s="17">
        <f t="shared" si="1"/>
        <v>2.8720626631853787E-2</v>
      </c>
      <c r="Q14" s="17">
        <v>3600.0025373129101</v>
      </c>
      <c r="R14" s="1"/>
      <c r="S14" s="17">
        <v>383</v>
      </c>
      <c r="T14" s="17">
        <v>383</v>
      </c>
      <c r="U14" s="17">
        <v>0</v>
      </c>
      <c r="V14" s="17">
        <v>0</v>
      </c>
      <c r="W14" s="17">
        <f>($S14-K14)/$S14</f>
        <v>2.8720626631853787E-2</v>
      </c>
      <c r="X14" s="28">
        <v>71.124531875364397</v>
      </c>
      <c r="Y14" s="20"/>
      <c r="Z14" s="2" t="s">
        <v>45</v>
      </c>
      <c r="AA14" s="3"/>
      <c r="AB14" s="2">
        <v>0</v>
      </c>
      <c r="AC14" s="2">
        <v>0</v>
      </c>
      <c r="AD14" s="38">
        <f>AVERAGE(Q113:Q122)</f>
        <v>3600.2700505978378</v>
      </c>
      <c r="AE14" s="43">
        <f>AVERAGE(P113:P122)</f>
        <v>0.99825846060606049</v>
      </c>
      <c r="AF14" s="38"/>
      <c r="AG14" s="38">
        <v>0</v>
      </c>
      <c r="AH14" s="38">
        <v>0</v>
      </c>
      <c r="AI14" s="38">
        <f>AVERAGE(X113:X122)</f>
        <v>4486.7465968606948</v>
      </c>
      <c r="AJ14" s="43">
        <f>AVERAGE(W113:W122)</f>
        <v>0.99889529999999982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 x14ac:dyDescent="0.3">
      <c r="A15" s="9">
        <v>13</v>
      </c>
      <c r="B15" s="1" t="s">
        <v>40</v>
      </c>
      <c r="C15" s="1">
        <v>5</v>
      </c>
      <c r="D15" s="1">
        <v>3</v>
      </c>
      <c r="E15" s="1">
        <v>1</v>
      </c>
      <c r="F15" s="6">
        <v>218</v>
      </c>
      <c r="G15" s="1">
        <v>360</v>
      </c>
      <c r="H15" s="1">
        <v>165</v>
      </c>
      <c r="I15" s="7">
        <f>MAX(F15,G15,H15)</f>
        <v>360</v>
      </c>
      <c r="J15" s="1">
        <v>374</v>
      </c>
      <c r="K15" s="25">
        <f t="shared" si="0"/>
        <v>374</v>
      </c>
      <c r="L15" s="1"/>
      <c r="M15" s="17">
        <v>381</v>
      </c>
      <c r="N15" s="17">
        <v>381</v>
      </c>
      <c r="O15" s="17">
        <v>0</v>
      </c>
      <c r="P15" s="17">
        <f t="shared" si="1"/>
        <v>1.8372703412073491E-2</v>
      </c>
      <c r="Q15" s="17">
        <v>2357.67848555929</v>
      </c>
      <c r="R15" s="1"/>
      <c r="S15" s="17">
        <v>381</v>
      </c>
      <c r="T15" s="17">
        <v>381</v>
      </c>
      <c r="U15" s="17">
        <v>0</v>
      </c>
      <c r="V15" s="17">
        <v>0</v>
      </c>
      <c r="W15" s="17">
        <f>($S15-K15)/$S15</f>
        <v>1.8372703412073491E-2</v>
      </c>
      <c r="X15" s="28">
        <v>11.635749291628599</v>
      </c>
      <c r="Y15" s="20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 x14ac:dyDescent="0.3">
      <c r="A16" s="9">
        <v>14</v>
      </c>
      <c r="B16" s="1" t="s">
        <v>42</v>
      </c>
      <c r="C16" s="1">
        <v>5</v>
      </c>
      <c r="D16" s="1">
        <v>3</v>
      </c>
      <c r="E16" s="1">
        <v>1</v>
      </c>
      <c r="F16" s="6">
        <v>238</v>
      </c>
      <c r="G16" s="1">
        <v>365</v>
      </c>
      <c r="H16" s="1">
        <v>162</v>
      </c>
      <c r="I16" s="7">
        <f>MAX(F16,G16,H16)</f>
        <v>365</v>
      </c>
      <c r="J16" s="1">
        <v>396</v>
      </c>
      <c r="K16" s="25">
        <f t="shared" si="0"/>
        <v>396</v>
      </c>
      <c r="L16" s="1"/>
      <c r="M16" s="17">
        <v>397</v>
      </c>
      <c r="N16" s="17">
        <v>396</v>
      </c>
      <c r="O16" s="17">
        <v>2.5188916876579398E-3</v>
      </c>
      <c r="P16" s="17">
        <f t="shared" si="1"/>
        <v>2.5188916876574307E-3</v>
      </c>
      <c r="Q16" s="17">
        <v>3600.0021585887298</v>
      </c>
      <c r="R16" s="1"/>
      <c r="S16" s="17">
        <v>397</v>
      </c>
      <c r="T16" s="17">
        <v>397</v>
      </c>
      <c r="U16" s="17">
        <v>0</v>
      </c>
      <c r="V16" s="17">
        <v>0</v>
      </c>
      <c r="W16" s="17">
        <f>($S16-K16)/$S16</f>
        <v>2.5188916876574307E-3</v>
      </c>
      <c r="X16" s="28">
        <v>12.853191236034</v>
      </c>
      <c r="Y16" s="20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 x14ac:dyDescent="0.3">
      <c r="A17" s="9">
        <v>15</v>
      </c>
      <c r="B17" s="1" t="s">
        <v>44</v>
      </c>
      <c r="C17" s="1">
        <v>5</v>
      </c>
      <c r="D17" s="1">
        <v>3</v>
      </c>
      <c r="E17" s="1">
        <v>1</v>
      </c>
      <c r="F17" s="6">
        <v>259</v>
      </c>
      <c r="G17" s="1">
        <v>330</v>
      </c>
      <c r="H17" s="1">
        <v>205</v>
      </c>
      <c r="I17" s="7">
        <f>MAX(F17,G17,H17)</f>
        <v>330</v>
      </c>
      <c r="J17" s="1">
        <v>375</v>
      </c>
      <c r="K17" s="25">
        <f t="shared" si="0"/>
        <v>375</v>
      </c>
      <c r="L17" s="1"/>
      <c r="M17" s="17">
        <v>386</v>
      </c>
      <c r="N17" s="17">
        <v>386</v>
      </c>
      <c r="O17" s="17">
        <v>0</v>
      </c>
      <c r="P17" s="17">
        <f t="shared" si="1"/>
        <v>2.8497409326424871E-2</v>
      </c>
      <c r="Q17" s="17">
        <v>1515.5279900217399</v>
      </c>
      <c r="R17" s="4"/>
      <c r="S17" s="4">
        <v>386</v>
      </c>
      <c r="T17" s="4">
        <v>386</v>
      </c>
      <c r="U17" s="4">
        <v>0</v>
      </c>
      <c r="V17" s="4">
        <v>1</v>
      </c>
      <c r="W17" s="4">
        <f>($S17-K17)/$S17</f>
        <v>2.8497409326424871E-2</v>
      </c>
      <c r="X17" s="21">
        <v>90</v>
      </c>
      <c r="Y17" s="21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 x14ac:dyDescent="0.3">
      <c r="A18" s="9">
        <v>16</v>
      </c>
      <c r="B18" s="1" t="s">
        <v>46</v>
      </c>
      <c r="C18" s="1">
        <v>5</v>
      </c>
      <c r="D18" s="1">
        <v>3</v>
      </c>
      <c r="E18" s="1">
        <v>1</v>
      </c>
      <c r="F18" s="6">
        <v>219</v>
      </c>
      <c r="G18" s="1">
        <v>338</v>
      </c>
      <c r="H18" s="1">
        <v>187</v>
      </c>
      <c r="I18" s="7">
        <f>MAX(F18,G18,H18)</f>
        <v>338</v>
      </c>
      <c r="J18" s="1">
        <v>350</v>
      </c>
      <c r="K18" s="25">
        <f t="shared" si="0"/>
        <v>350</v>
      </c>
      <c r="L18" s="1"/>
      <c r="M18" s="17">
        <v>416</v>
      </c>
      <c r="N18" s="17">
        <v>338</v>
      </c>
      <c r="O18" s="17">
        <v>0.18749999999995401</v>
      </c>
      <c r="P18" s="17">
        <f t="shared" si="1"/>
        <v>0.15865384615384615</v>
      </c>
      <c r="Q18" s="17">
        <v>3600.0026424871699</v>
      </c>
      <c r="R18" s="1"/>
      <c r="S18" s="4">
        <v>366</v>
      </c>
      <c r="T18" s="4">
        <v>366</v>
      </c>
      <c r="U18" s="4">
        <v>0</v>
      </c>
      <c r="V18" s="4">
        <v>0</v>
      </c>
      <c r="W18" s="4">
        <f>($S18-K18)/$S18</f>
        <v>4.3715846994535519E-2</v>
      </c>
      <c r="X18" s="21">
        <v>1500</v>
      </c>
      <c r="Y18" s="21"/>
    </row>
    <row r="19" spans="1:51" x14ac:dyDescent="0.3">
      <c r="A19" s="9">
        <v>17</v>
      </c>
      <c r="B19" s="1" t="s">
        <v>47</v>
      </c>
      <c r="C19" s="1">
        <v>5</v>
      </c>
      <c r="D19" s="1">
        <v>3</v>
      </c>
      <c r="E19" s="1">
        <v>1</v>
      </c>
      <c r="F19" s="6">
        <v>218</v>
      </c>
      <c r="G19" s="1">
        <v>324</v>
      </c>
      <c r="H19" s="1">
        <v>206</v>
      </c>
      <c r="I19" s="7">
        <f>MAX(F19,G19,H19)</f>
        <v>324</v>
      </c>
      <c r="J19" s="1">
        <v>325</v>
      </c>
      <c r="K19" s="25">
        <f t="shared" si="0"/>
        <v>325</v>
      </c>
      <c r="L19" s="1"/>
      <c r="M19" s="17">
        <v>333</v>
      </c>
      <c r="N19" s="17">
        <v>333</v>
      </c>
      <c r="O19" s="17">
        <v>0</v>
      </c>
      <c r="P19" s="17">
        <f t="shared" si="1"/>
        <v>2.4024024024024024E-2</v>
      </c>
      <c r="Q19" s="17">
        <v>2116.81631092727</v>
      </c>
      <c r="R19" s="1"/>
      <c r="S19" s="17">
        <v>333</v>
      </c>
      <c r="T19" s="17">
        <v>333</v>
      </c>
      <c r="U19" s="17">
        <v>0</v>
      </c>
      <c r="V19" s="17">
        <v>0</v>
      </c>
      <c r="W19" s="17">
        <f>($S19-K19)/$S19</f>
        <v>2.4024024024024024E-2</v>
      </c>
      <c r="X19" s="28">
        <v>18.887328791432001</v>
      </c>
      <c r="Y19" s="20"/>
    </row>
    <row r="20" spans="1:51" ht="14.55" customHeight="1" x14ac:dyDescent="0.3">
      <c r="A20" s="9">
        <v>18</v>
      </c>
      <c r="B20" s="1" t="s">
        <v>48</v>
      </c>
      <c r="C20" s="1">
        <v>5</v>
      </c>
      <c r="D20" s="1">
        <v>3</v>
      </c>
      <c r="E20" s="1">
        <v>1</v>
      </c>
      <c r="F20" s="6">
        <v>215</v>
      </c>
      <c r="G20" s="1">
        <v>363</v>
      </c>
      <c r="H20" s="1">
        <v>220</v>
      </c>
      <c r="I20" s="7">
        <f>MAX(F20,G20,H20)</f>
        <v>363</v>
      </c>
      <c r="J20" s="1">
        <v>393</v>
      </c>
      <c r="K20" s="25">
        <f t="shared" si="0"/>
        <v>393</v>
      </c>
      <c r="L20" s="1"/>
      <c r="M20" s="17">
        <v>395</v>
      </c>
      <c r="N20" s="17">
        <v>363</v>
      </c>
      <c r="O20" s="17">
        <v>8.1012658227827494E-2</v>
      </c>
      <c r="P20" s="17">
        <f t="shared" si="1"/>
        <v>5.0632911392405064E-3</v>
      </c>
      <c r="Q20" s="17">
        <v>3600.0029360782301</v>
      </c>
      <c r="R20" s="1"/>
      <c r="S20" s="17">
        <v>395</v>
      </c>
      <c r="T20" s="17">
        <v>395</v>
      </c>
      <c r="U20" s="17">
        <v>0</v>
      </c>
      <c r="V20" s="17">
        <v>0</v>
      </c>
      <c r="W20" s="17">
        <f>($S20-K20)/$S20</f>
        <v>5.0632911392405064E-3</v>
      </c>
      <c r="X20" s="28">
        <v>54.574431892484398</v>
      </c>
      <c r="Y20" s="20"/>
    </row>
    <row r="21" spans="1:51" x14ac:dyDescent="0.3">
      <c r="A21" s="9">
        <v>19</v>
      </c>
      <c r="B21" s="1" t="s">
        <v>49</v>
      </c>
      <c r="C21" s="1">
        <v>5</v>
      </c>
      <c r="D21" s="1">
        <v>3</v>
      </c>
      <c r="E21" s="1">
        <v>1</v>
      </c>
      <c r="F21" s="6">
        <v>271</v>
      </c>
      <c r="G21" s="1">
        <v>400</v>
      </c>
      <c r="H21" s="1">
        <v>277</v>
      </c>
      <c r="I21" s="7">
        <f>MAX(F21,G21,H21)</f>
        <v>400</v>
      </c>
      <c r="J21" s="1">
        <v>440</v>
      </c>
      <c r="K21" s="25">
        <f t="shared" si="0"/>
        <v>440</v>
      </c>
      <c r="L21" s="1"/>
      <c r="M21" s="17">
        <v>449</v>
      </c>
      <c r="N21" s="17">
        <v>449</v>
      </c>
      <c r="O21" s="17">
        <v>0</v>
      </c>
      <c r="P21" s="17">
        <f t="shared" si="1"/>
        <v>2.0044543429844099E-2</v>
      </c>
      <c r="Q21" s="17">
        <v>1131.61603446304</v>
      </c>
      <c r="R21" s="1"/>
      <c r="S21" s="17">
        <v>449</v>
      </c>
      <c r="T21" s="17">
        <v>449</v>
      </c>
      <c r="U21" s="17">
        <v>0</v>
      </c>
      <c r="V21" s="17">
        <v>0</v>
      </c>
      <c r="W21" s="17">
        <f>($S21-K21)/$S21</f>
        <v>2.0044543429844099E-2</v>
      </c>
      <c r="X21" s="28">
        <v>21.853521713055599</v>
      </c>
      <c r="Y21" s="20"/>
    </row>
    <row r="22" spans="1:51" ht="15" thickBot="1" x14ac:dyDescent="0.35">
      <c r="A22" s="12">
        <v>20</v>
      </c>
      <c r="B22" s="2" t="s">
        <v>50</v>
      </c>
      <c r="C22" s="2">
        <v>5</v>
      </c>
      <c r="D22" s="2">
        <v>3</v>
      </c>
      <c r="E22" s="2">
        <v>1</v>
      </c>
      <c r="F22" s="15">
        <v>204</v>
      </c>
      <c r="G22" s="2">
        <v>326</v>
      </c>
      <c r="H22" s="2">
        <v>158</v>
      </c>
      <c r="I22" s="16">
        <f>MAX(F22,G22,H22)</f>
        <v>326</v>
      </c>
      <c r="J22" s="2">
        <v>326</v>
      </c>
      <c r="K22" s="44">
        <f t="shared" si="0"/>
        <v>326</v>
      </c>
      <c r="L22" s="1"/>
      <c r="M22" s="18">
        <v>326</v>
      </c>
      <c r="N22" s="18">
        <v>326</v>
      </c>
      <c r="O22" s="18">
        <v>0</v>
      </c>
      <c r="P22" s="18">
        <f t="shared" si="1"/>
        <v>0</v>
      </c>
      <c r="Q22" s="18">
        <v>256.18583376426199</v>
      </c>
      <c r="R22" s="1"/>
      <c r="S22" s="18">
        <v>326</v>
      </c>
      <c r="T22" s="18">
        <v>326</v>
      </c>
      <c r="U22" s="18">
        <v>0</v>
      </c>
      <c r="V22" s="18">
        <v>0</v>
      </c>
      <c r="W22" s="18">
        <f>($S22-K22)/$S22</f>
        <v>0</v>
      </c>
      <c r="X22" s="27">
        <v>0.46045333892106999</v>
      </c>
      <c r="Y22" s="20"/>
    </row>
    <row r="23" spans="1:51" x14ac:dyDescent="0.3">
      <c r="A23" s="8">
        <v>21</v>
      </c>
      <c r="B23" s="5" t="s">
        <v>51</v>
      </c>
      <c r="C23" s="5">
        <v>5</v>
      </c>
      <c r="D23" s="5">
        <v>4</v>
      </c>
      <c r="E23" s="5">
        <v>1</v>
      </c>
      <c r="F23" s="6">
        <v>223</v>
      </c>
      <c r="G23" s="1">
        <v>331</v>
      </c>
      <c r="H23" s="1">
        <v>167</v>
      </c>
      <c r="I23" s="7">
        <f>MAX(F23,G23,H23)</f>
        <v>331</v>
      </c>
      <c r="J23" s="5">
        <v>371</v>
      </c>
      <c r="K23" s="24">
        <f t="shared" si="0"/>
        <v>371</v>
      </c>
      <c r="L23" s="1"/>
      <c r="M23" s="17">
        <v>496</v>
      </c>
      <c r="N23" s="17">
        <v>331</v>
      </c>
      <c r="O23" s="17">
        <v>0.33266129032251301</v>
      </c>
      <c r="P23" s="17">
        <f t="shared" si="1"/>
        <v>0.25201612903225806</v>
      </c>
      <c r="Q23" s="17">
        <v>3600.0074689425501</v>
      </c>
      <c r="R23" s="1"/>
      <c r="S23" s="17">
        <v>371</v>
      </c>
      <c r="T23" s="17">
        <v>371</v>
      </c>
      <c r="U23" s="17">
        <v>0</v>
      </c>
      <c r="V23" s="17">
        <v>2</v>
      </c>
      <c r="W23" s="17">
        <f>($S23-K23)/$S23</f>
        <v>0</v>
      </c>
      <c r="X23" s="28">
        <v>152.056542520411</v>
      </c>
      <c r="Y23" s="28"/>
    </row>
    <row r="24" spans="1:51" x14ac:dyDescent="0.3">
      <c r="A24" s="9">
        <v>22</v>
      </c>
      <c r="B24" s="1" t="s">
        <v>52</v>
      </c>
      <c r="C24" s="1">
        <v>5</v>
      </c>
      <c r="D24" s="1">
        <v>4</v>
      </c>
      <c r="E24" s="1">
        <v>1</v>
      </c>
      <c r="F24" s="6">
        <v>301</v>
      </c>
      <c r="G24" s="1">
        <v>410</v>
      </c>
      <c r="H24" s="1">
        <v>240</v>
      </c>
      <c r="I24" s="7">
        <f>MAX(F24,G24,H24)</f>
        <v>410</v>
      </c>
      <c r="J24" s="1">
        <v>530</v>
      </c>
      <c r="K24" s="25">
        <f t="shared" si="0"/>
        <v>530</v>
      </c>
      <c r="L24" s="1"/>
      <c r="M24" s="17">
        <v>1000000</v>
      </c>
      <c r="N24" s="17">
        <v>410</v>
      </c>
      <c r="O24" s="17">
        <v>0.99958999999999998</v>
      </c>
      <c r="P24" s="17">
        <f t="shared" si="1"/>
        <v>0.99946999999999997</v>
      </c>
      <c r="Q24" s="17">
        <v>3600.0009980844302</v>
      </c>
      <c r="R24" s="1"/>
      <c r="S24" s="17">
        <v>535</v>
      </c>
      <c r="T24" s="17">
        <v>535</v>
      </c>
      <c r="U24" s="17">
        <v>0</v>
      </c>
      <c r="V24" s="17">
        <v>0</v>
      </c>
      <c r="W24" s="17">
        <f>($S24-K24)/$S24</f>
        <v>9.3457943925233638E-3</v>
      </c>
      <c r="X24" s="28">
        <v>182.034670831635</v>
      </c>
      <c r="Y24" s="28"/>
    </row>
    <row r="25" spans="1:51" x14ac:dyDescent="0.3">
      <c r="A25" s="9">
        <v>23</v>
      </c>
      <c r="B25" s="1" t="s">
        <v>53</v>
      </c>
      <c r="C25" s="1">
        <v>5</v>
      </c>
      <c r="D25" s="1">
        <v>4</v>
      </c>
      <c r="E25" s="1">
        <v>1</v>
      </c>
      <c r="F25" s="6">
        <v>300</v>
      </c>
      <c r="G25" s="1">
        <v>428</v>
      </c>
      <c r="H25" s="1">
        <v>254</v>
      </c>
      <c r="I25" s="7">
        <f>MAX(F25,G25,H25)</f>
        <v>428</v>
      </c>
      <c r="J25" s="1">
        <v>462</v>
      </c>
      <c r="K25" s="25">
        <f t="shared" si="0"/>
        <v>462</v>
      </c>
      <c r="L25" s="1"/>
      <c r="M25" s="17">
        <v>661</v>
      </c>
      <c r="N25" s="17">
        <v>428</v>
      </c>
      <c r="O25" s="17">
        <v>0.352496217851686</v>
      </c>
      <c r="P25" s="17">
        <f t="shared" si="1"/>
        <v>0.3010590015128593</v>
      </c>
      <c r="Q25" s="17">
        <v>3600.0102220959898</v>
      </c>
      <c r="R25" s="4"/>
      <c r="S25" s="17">
        <v>471</v>
      </c>
      <c r="T25" s="17">
        <v>471</v>
      </c>
      <c r="U25" s="17">
        <v>0</v>
      </c>
      <c r="V25" s="17">
        <v>2</v>
      </c>
      <c r="W25" s="17">
        <f>($S25-K25)/$S25</f>
        <v>1.9108280254777069E-2</v>
      </c>
      <c r="X25" s="28">
        <v>122.831590021029</v>
      </c>
      <c r="Y25" s="21"/>
    </row>
    <row r="26" spans="1:51" x14ac:dyDescent="0.3">
      <c r="A26" s="9">
        <v>24</v>
      </c>
      <c r="B26" s="1" t="s">
        <v>54</v>
      </c>
      <c r="C26" s="1">
        <v>5</v>
      </c>
      <c r="D26" s="1">
        <v>4</v>
      </c>
      <c r="E26" s="1">
        <v>1</v>
      </c>
      <c r="F26" s="6">
        <v>277</v>
      </c>
      <c r="G26" s="1">
        <v>415</v>
      </c>
      <c r="H26" s="1">
        <v>273</v>
      </c>
      <c r="I26" s="7">
        <f>MAX(F26,G26,H26)</f>
        <v>415</v>
      </c>
      <c r="J26" s="1">
        <v>457</v>
      </c>
      <c r="K26" s="25">
        <f t="shared" si="0"/>
        <v>457</v>
      </c>
      <c r="L26" s="1"/>
      <c r="M26" s="17">
        <v>1000000</v>
      </c>
      <c r="N26" s="17">
        <v>415</v>
      </c>
      <c r="O26" s="17">
        <v>0.99958499999999995</v>
      </c>
      <c r="P26" s="17">
        <f t="shared" si="1"/>
        <v>0.99954299999999996</v>
      </c>
      <c r="Q26" s="17">
        <v>3600.0011327145598</v>
      </c>
      <c r="R26" s="1"/>
      <c r="S26" s="17">
        <v>457</v>
      </c>
      <c r="T26" s="17">
        <v>457</v>
      </c>
      <c r="U26" s="17">
        <v>0</v>
      </c>
      <c r="V26" s="17">
        <v>1</v>
      </c>
      <c r="W26" s="17">
        <f>($S26-K26)/$S26</f>
        <v>0</v>
      </c>
      <c r="X26" s="28">
        <v>154.83005772624099</v>
      </c>
      <c r="Y26" s="28"/>
    </row>
    <row r="27" spans="1:51" x14ac:dyDescent="0.3">
      <c r="A27" s="9">
        <v>25</v>
      </c>
      <c r="B27" s="1" t="s">
        <v>55</v>
      </c>
      <c r="C27" s="1">
        <v>5</v>
      </c>
      <c r="D27" s="1">
        <v>4</v>
      </c>
      <c r="E27" s="1">
        <v>1</v>
      </c>
      <c r="F27" s="6">
        <v>272</v>
      </c>
      <c r="G27" s="1">
        <v>394</v>
      </c>
      <c r="H27" s="1">
        <v>220</v>
      </c>
      <c r="I27" s="7">
        <f>MAX(F27,G27,H27)</f>
        <v>394</v>
      </c>
      <c r="J27" s="1">
        <v>467</v>
      </c>
      <c r="K27" s="25">
        <f t="shared" si="0"/>
        <v>467</v>
      </c>
      <c r="L27" s="1"/>
      <c r="M27" s="17">
        <v>890</v>
      </c>
      <c r="N27" s="17">
        <v>394</v>
      </c>
      <c r="O27" s="17">
        <v>0.55730337078645398</v>
      </c>
      <c r="P27" s="17">
        <f t="shared" si="1"/>
        <v>0.47528089887640451</v>
      </c>
      <c r="Q27" s="17">
        <v>3600.0046174945301</v>
      </c>
      <c r="R27" s="4"/>
      <c r="S27" s="17">
        <v>482</v>
      </c>
      <c r="T27" s="17">
        <v>482</v>
      </c>
      <c r="U27" s="17">
        <v>0</v>
      </c>
      <c r="V27" s="17">
        <v>11</v>
      </c>
      <c r="W27" s="17">
        <f>($S27-K27)/$S27</f>
        <v>3.1120331950207469E-2</v>
      </c>
      <c r="X27" s="28">
        <v>816.04234454035702</v>
      </c>
      <c r="Y27" s="21"/>
    </row>
    <row r="28" spans="1:51" x14ac:dyDescent="0.3">
      <c r="A28" s="9">
        <v>26</v>
      </c>
      <c r="B28" s="1" t="s">
        <v>56</v>
      </c>
      <c r="C28" s="1">
        <v>5</v>
      </c>
      <c r="D28" s="1">
        <v>4</v>
      </c>
      <c r="E28" s="1">
        <v>1</v>
      </c>
      <c r="F28" s="6">
        <v>225</v>
      </c>
      <c r="G28" s="1">
        <v>361</v>
      </c>
      <c r="H28" s="1">
        <v>199</v>
      </c>
      <c r="I28" s="7">
        <f>MAX(F28,G28,H28)</f>
        <v>361</v>
      </c>
      <c r="J28" s="1">
        <v>387</v>
      </c>
      <c r="K28" s="25">
        <f t="shared" si="0"/>
        <v>387</v>
      </c>
      <c r="L28" s="1"/>
      <c r="M28" s="17">
        <v>745</v>
      </c>
      <c r="N28" s="17">
        <v>361</v>
      </c>
      <c r="O28" s="17">
        <v>0.51543624161066903</v>
      </c>
      <c r="P28" s="17">
        <f t="shared" si="1"/>
        <v>0.48053691275167787</v>
      </c>
      <c r="Q28" s="17">
        <v>3600.0119237787999</v>
      </c>
      <c r="R28" s="1"/>
      <c r="S28" s="17">
        <v>387</v>
      </c>
      <c r="T28" s="17">
        <v>387</v>
      </c>
      <c r="U28" s="17">
        <v>0</v>
      </c>
      <c r="V28" s="17">
        <v>0</v>
      </c>
      <c r="W28" s="17">
        <f>($S28-K28)/$S28</f>
        <v>0</v>
      </c>
      <c r="X28" s="28">
        <v>1.4123281827196399</v>
      </c>
      <c r="Y28" s="28"/>
    </row>
    <row r="29" spans="1:51" x14ac:dyDescent="0.3">
      <c r="A29" s="9">
        <v>27</v>
      </c>
      <c r="B29" s="1" t="s">
        <v>57</v>
      </c>
      <c r="C29" s="1">
        <v>5</v>
      </c>
      <c r="D29" s="1">
        <v>4</v>
      </c>
      <c r="E29" s="1">
        <v>1</v>
      </c>
      <c r="F29" s="6">
        <v>262</v>
      </c>
      <c r="G29" s="1">
        <v>299</v>
      </c>
      <c r="H29" s="1">
        <v>192</v>
      </c>
      <c r="I29" s="7">
        <f>MAX(F29,G29,H29)</f>
        <v>299</v>
      </c>
      <c r="J29" s="1">
        <v>372</v>
      </c>
      <c r="K29" s="25">
        <f t="shared" si="0"/>
        <v>372</v>
      </c>
      <c r="L29" s="1"/>
      <c r="M29" s="17">
        <v>730</v>
      </c>
      <c r="N29" s="17">
        <v>299</v>
      </c>
      <c r="O29" s="17">
        <v>0.59041095890402795</v>
      </c>
      <c r="P29" s="17">
        <f t="shared" si="1"/>
        <v>0.49041095890410957</v>
      </c>
      <c r="Q29" s="17">
        <v>3600.0564292259501</v>
      </c>
      <c r="R29" s="1"/>
      <c r="S29" s="17">
        <v>374</v>
      </c>
      <c r="T29" s="17">
        <v>374</v>
      </c>
      <c r="U29" s="17">
        <v>0</v>
      </c>
      <c r="V29" s="17">
        <v>2</v>
      </c>
      <c r="W29" s="17">
        <f>($S29-K29)/$S29</f>
        <v>5.3475935828877002E-3</v>
      </c>
      <c r="X29" s="28">
        <v>203.54629497229999</v>
      </c>
      <c r="Y29" s="21"/>
    </row>
    <row r="30" spans="1:51" x14ac:dyDescent="0.3">
      <c r="A30" s="9">
        <v>28</v>
      </c>
      <c r="B30" s="1" t="s">
        <v>58</v>
      </c>
      <c r="C30" s="1">
        <v>5</v>
      </c>
      <c r="D30" s="1">
        <v>4</v>
      </c>
      <c r="E30" s="1">
        <v>1</v>
      </c>
      <c r="F30" s="6">
        <v>324</v>
      </c>
      <c r="G30" s="1">
        <v>364</v>
      </c>
      <c r="H30" s="1">
        <v>106</v>
      </c>
      <c r="I30" s="7">
        <f>MAX(F30,G30,H30)</f>
        <v>364</v>
      </c>
      <c r="J30" s="1">
        <v>470</v>
      </c>
      <c r="K30" s="25">
        <f t="shared" si="0"/>
        <v>470</v>
      </c>
      <c r="L30" s="1"/>
      <c r="M30" s="17">
        <v>476</v>
      </c>
      <c r="N30" s="17">
        <v>364</v>
      </c>
      <c r="O30" s="17">
        <v>0.235294117647009</v>
      </c>
      <c r="P30" s="17">
        <f t="shared" si="1"/>
        <v>1.2605042016806723E-2</v>
      </c>
      <c r="Q30" s="17">
        <v>3600.0037515684899</v>
      </c>
      <c r="R30" s="1"/>
      <c r="S30" s="17">
        <v>470</v>
      </c>
      <c r="T30" s="17">
        <v>470</v>
      </c>
      <c r="U30" s="17">
        <v>0</v>
      </c>
      <c r="V30" s="17">
        <v>0</v>
      </c>
      <c r="W30" s="17">
        <f>($S30-K30)/$S30</f>
        <v>0</v>
      </c>
      <c r="X30" s="28">
        <v>1.2787581179291001</v>
      </c>
      <c r="Y30" s="28"/>
    </row>
    <row r="31" spans="1:51" x14ac:dyDescent="0.3">
      <c r="A31" s="9">
        <v>29</v>
      </c>
      <c r="B31" s="1" t="s">
        <v>59</v>
      </c>
      <c r="C31" s="1">
        <v>5</v>
      </c>
      <c r="D31" s="1">
        <v>4</v>
      </c>
      <c r="E31" s="1">
        <v>1</v>
      </c>
      <c r="F31" s="6">
        <v>326</v>
      </c>
      <c r="G31" s="1">
        <v>422</v>
      </c>
      <c r="H31" s="1">
        <v>317</v>
      </c>
      <c r="I31" s="7">
        <f>MAX(F31,G31,H31)</f>
        <v>422</v>
      </c>
      <c r="J31" s="1">
        <v>471</v>
      </c>
      <c r="K31" s="25">
        <f t="shared" si="0"/>
        <v>471</v>
      </c>
      <c r="L31" s="1"/>
      <c r="M31" s="17">
        <v>1000000</v>
      </c>
      <c r="N31" s="17">
        <v>422</v>
      </c>
      <c r="O31" s="17">
        <v>0.99957799999999997</v>
      </c>
      <c r="P31" s="17">
        <f t="shared" si="1"/>
        <v>0.999529</v>
      </c>
      <c r="Q31" s="17">
        <v>3600.0010951580398</v>
      </c>
      <c r="R31" s="4"/>
      <c r="S31" s="17">
        <v>490</v>
      </c>
      <c r="T31" s="17">
        <v>490</v>
      </c>
      <c r="U31" s="17">
        <v>0</v>
      </c>
      <c r="V31" s="17">
        <v>10</v>
      </c>
      <c r="W31" s="17">
        <f>($S31-K31)/$S31</f>
        <v>3.8775510204081633E-2</v>
      </c>
      <c r="X31" s="28">
        <v>777.46588026638995</v>
      </c>
      <c r="Y31" s="21"/>
    </row>
    <row r="32" spans="1:51" ht="15" thickBot="1" x14ac:dyDescent="0.35">
      <c r="A32" s="12">
        <v>30</v>
      </c>
      <c r="B32" s="2" t="s">
        <v>60</v>
      </c>
      <c r="C32" s="2">
        <v>5</v>
      </c>
      <c r="D32" s="2">
        <v>4</v>
      </c>
      <c r="E32" s="2">
        <v>1</v>
      </c>
      <c r="F32" s="15">
        <v>259</v>
      </c>
      <c r="G32" s="2">
        <v>397</v>
      </c>
      <c r="H32" s="2">
        <v>228</v>
      </c>
      <c r="I32" s="16">
        <f>MAX(F32,G32,H32)</f>
        <v>397</v>
      </c>
      <c r="J32" s="2">
        <v>442</v>
      </c>
      <c r="K32" s="44">
        <f t="shared" si="0"/>
        <v>442</v>
      </c>
      <c r="L32" s="1"/>
      <c r="M32" s="18">
        <v>699</v>
      </c>
      <c r="N32" s="18">
        <v>397</v>
      </c>
      <c r="O32" s="18">
        <v>0.43204577968520202</v>
      </c>
      <c r="P32" s="18">
        <f t="shared" si="1"/>
        <v>0.3676680972818312</v>
      </c>
      <c r="Q32" s="18">
        <v>3600.0051179490902</v>
      </c>
      <c r="R32" s="1"/>
      <c r="S32" s="18">
        <v>466</v>
      </c>
      <c r="T32" s="18">
        <v>466</v>
      </c>
      <c r="U32" s="18">
        <v>0</v>
      </c>
      <c r="V32" s="18">
        <v>3</v>
      </c>
      <c r="W32" s="18">
        <f>($S32-K32)/$S32</f>
        <v>5.1502145922746781E-2</v>
      </c>
      <c r="X32" s="27">
        <v>298.55704401153997</v>
      </c>
      <c r="Y32" s="21"/>
    </row>
    <row r="33" spans="1:25" x14ac:dyDescent="0.3">
      <c r="A33" s="8">
        <v>31</v>
      </c>
      <c r="B33" s="5" t="s">
        <v>61</v>
      </c>
      <c r="C33" s="5">
        <v>5</v>
      </c>
      <c r="D33" s="5">
        <v>5</v>
      </c>
      <c r="E33" s="5">
        <v>1</v>
      </c>
      <c r="F33" s="6">
        <v>314</v>
      </c>
      <c r="G33" s="1">
        <v>357</v>
      </c>
      <c r="H33" s="1">
        <v>319</v>
      </c>
      <c r="I33" s="7">
        <f>MAX(F33,G33,H33)</f>
        <v>357</v>
      </c>
      <c r="J33" s="5">
        <v>458</v>
      </c>
      <c r="K33" s="24">
        <f t="shared" si="0"/>
        <v>458</v>
      </c>
      <c r="L33" s="1"/>
      <c r="M33" s="1">
        <v>1000000</v>
      </c>
      <c r="N33" s="1">
        <v>357</v>
      </c>
      <c r="O33" s="1">
        <v>0.99964299999999995</v>
      </c>
      <c r="P33" s="1">
        <f t="shared" si="1"/>
        <v>0.99954200000000004</v>
      </c>
      <c r="Q33" s="1">
        <v>3600.00515411887</v>
      </c>
      <c r="R33" s="1"/>
      <c r="S33" s="17">
        <v>783</v>
      </c>
      <c r="T33" s="17">
        <v>783</v>
      </c>
      <c r="U33" s="17">
        <v>0</v>
      </c>
      <c r="V33" s="17">
        <v>119</v>
      </c>
      <c r="W33" s="17">
        <f>($S33-K33)/$S33</f>
        <v>0.41507024265644954</v>
      </c>
      <c r="X33" s="28">
        <v>7445.3314495794402</v>
      </c>
      <c r="Y33" s="21"/>
    </row>
    <row r="34" spans="1:25" x14ac:dyDescent="0.3">
      <c r="A34" s="9">
        <v>32</v>
      </c>
      <c r="B34" s="1" t="s">
        <v>62</v>
      </c>
      <c r="C34" s="1">
        <v>5</v>
      </c>
      <c r="D34" s="1">
        <v>5</v>
      </c>
      <c r="E34" s="1">
        <v>1</v>
      </c>
      <c r="F34" s="6">
        <v>381</v>
      </c>
      <c r="G34" s="1">
        <v>507</v>
      </c>
      <c r="H34" s="1">
        <v>257</v>
      </c>
      <c r="I34" s="7">
        <f>MAX(F34,G34,H34)</f>
        <v>507</v>
      </c>
      <c r="J34" s="1">
        <v>574</v>
      </c>
      <c r="K34" s="25">
        <f t="shared" si="0"/>
        <v>574</v>
      </c>
      <c r="L34" s="1"/>
      <c r="M34" s="1">
        <v>1000000</v>
      </c>
      <c r="N34" s="1">
        <v>507</v>
      </c>
      <c r="O34" s="1">
        <v>0.99949299999999996</v>
      </c>
      <c r="P34" s="1">
        <f t="shared" si="1"/>
        <v>0.99942600000000004</v>
      </c>
      <c r="Q34" s="1">
        <v>3600.00134757347</v>
      </c>
      <c r="R34" s="1"/>
      <c r="S34" s="17">
        <v>574</v>
      </c>
      <c r="T34" s="17">
        <v>574</v>
      </c>
      <c r="U34" s="17">
        <v>0</v>
      </c>
      <c r="V34" s="17">
        <v>2</v>
      </c>
      <c r="W34" s="17">
        <f>($S34-K34)/$S34</f>
        <v>0</v>
      </c>
      <c r="X34" s="28">
        <v>129.67080599721501</v>
      </c>
      <c r="Y34" s="20"/>
    </row>
    <row r="35" spans="1:25" x14ac:dyDescent="0.3">
      <c r="A35" s="9">
        <v>33</v>
      </c>
      <c r="B35" s="1" t="s">
        <v>63</v>
      </c>
      <c r="C35" s="1">
        <v>5</v>
      </c>
      <c r="D35" s="1">
        <v>5</v>
      </c>
      <c r="E35" s="1">
        <v>1</v>
      </c>
      <c r="F35" s="6">
        <v>350</v>
      </c>
      <c r="G35" s="1">
        <v>383</v>
      </c>
      <c r="H35" s="1">
        <v>329</v>
      </c>
      <c r="I35" s="7">
        <f>MAX(F35,G35,H35)</f>
        <v>383</v>
      </c>
      <c r="J35" s="1">
        <v>451</v>
      </c>
      <c r="K35" s="25">
        <f t="shared" si="0"/>
        <v>451</v>
      </c>
      <c r="L35" s="1"/>
      <c r="M35" s="1">
        <v>1000000</v>
      </c>
      <c r="N35" s="1">
        <v>383</v>
      </c>
      <c r="O35" s="1">
        <v>0.99961699999999998</v>
      </c>
      <c r="P35" s="1">
        <f t="shared" si="1"/>
        <v>0.99954900000000002</v>
      </c>
      <c r="Q35" s="1">
        <v>3600.0018823584501</v>
      </c>
      <c r="R35" s="1"/>
      <c r="S35" s="17">
        <v>518</v>
      </c>
      <c r="T35" s="17">
        <v>518</v>
      </c>
      <c r="U35" s="17">
        <v>0</v>
      </c>
      <c r="V35" s="17">
        <v>44</v>
      </c>
      <c r="W35" s="17">
        <f>($S35-K35)/$S35</f>
        <v>0.12934362934362933</v>
      </c>
      <c r="X35" s="28">
        <v>2727.9573301169999</v>
      </c>
      <c r="Y35" s="21"/>
    </row>
    <row r="36" spans="1:25" x14ac:dyDescent="0.3">
      <c r="A36" s="9">
        <v>34</v>
      </c>
      <c r="B36" s="1" t="s">
        <v>64</v>
      </c>
      <c r="C36" s="1">
        <v>5</v>
      </c>
      <c r="D36" s="1">
        <v>5</v>
      </c>
      <c r="E36" s="1">
        <v>1</v>
      </c>
      <c r="F36" s="6">
        <v>327</v>
      </c>
      <c r="G36" s="1">
        <v>493</v>
      </c>
      <c r="H36" s="1">
        <v>283</v>
      </c>
      <c r="I36" s="7">
        <f>MAX(F36,G36,H36)</f>
        <v>493</v>
      </c>
      <c r="J36" s="1">
        <v>561</v>
      </c>
      <c r="K36" s="25">
        <f t="shared" si="0"/>
        <v>561</v>
      </c>
      <c r="L36" s="1"/>
      <c r="M36" s="1">
        <v>1000000</v>
      </c>
      <c r="N36" s="1">
        <v>493</v>
      </c>
      <c r="O36" s="1">
        <v>0.99950700000000003</v>
      </c>
      <c r="P36" s="1">
        <f t="shared" si="1"/>
        <v>0.99943899999999997</v>
      </c>
      <c r="Q36" s="1">
        <v>3600.0018553752402</v>
      </c>
      <c r="R36" s="1"/>
      <c r="S36" s="17">
        <v>561</v>
      </c>
      <c r="T36" s="17">
        <v>561</v>
      </c>
      <c r="U36" s="17">
        <v>0</v>
      </c>
      <c r="V36" s="17">
        <v>1</v>
      </c>
      <c r="W36" s="17">
        <f>($S36-K36)/$S36</f>
        <v>0</v>
      </c>
      <c r="X36" s="28">
        <v>68.182224181480706</v>
      </c>
      <c r="Y36" s="20"/>
    </row>
    <row r="37" spans="1:25" x14ac:dyDescent="0.3">
      <c r="A37" s="9">
        <v>35</v>
      </c>
      <c r="B37" s="1" t="s">
        <v>65</v>
      </c>
      <c r="C37" s="1">
        <v>5</v>
      </c>
      <c r="D37" s="1">
        <v>5</v>
      </c>
      <c r="E37" s="1">
        <v>1</v>
      </c>
      <c r="F37" s="6">
        <v>343</v>
      </c>
      <c r="G37" s="1">
        <v>375</v>
      </c>
      <c r="H37" s="1">
        <v>261</v>
      </c>
      <c r="I37" s="7">
        <f>MAX(F37,G37,H37)</f>
        <v>375</v>
      </c>
      <c r="J37" s="1">
        <v>454</v>
      </c>
      <c r="K37" s="25">
        <f t="shared" si="0"/>
        <v>454</v>
      </c>
      <c r="L37" s="1"/>
      <c r="M37" s="1">
        <v>1000000</v>
      </c>
      <c r="N37" s="1">
        <v>375</v>
      </c>
      <c r="O37" s="1">
        <v>0.99962499999999999</v>
      </c>
      <c r="P37" s="1">
        <f t="shared" si="1"/>
        <v>0.99954600000000005</v>
      </c>
      <c r="Q37" s="1">
        <v>3600.2575159231201</v>
      </c>
      <c r="R37" s="1"/>
      <c r="S37" s="17">
        <v>483</v>
      </c>
      <c r="T37" s="17">
        <v>483</v>
      </c>
      <c r="U37" s="17">
        <v>0</v>
      </c>
      <c r="V37" s="17">
        <v>23</v>
      </c>
      <c r="W37" s="17">
        <f>($S37-K37)/$S37</f>
        <v>6.0041407867494824E-2</v>
      </c>
      <c r="X37" s="28">
        <v>1432.90943155996</v>
      </c>
      <c r="Y37" s="20"/>
    </row>
    <row r="38" spans="1:25" x14ac:dyDescent="0.3">
      <c r="A38" s="9">
        <v>36</v>
      </c>
      <c r="B38" s="1" t="s">
        <v>66</v>
      </c>
      <c r="C38" s="1">
        <v>5</v>
      </c>
      <c r="D38" s="1">
        <v>5</v>
      </c>
      <c r="E38" s="1">
        <v>1</v>
      </c>
      <c r="F38" s="6">
        <v>338</v>
      </c>
      <c r="G38" s="1">
        <v>415</v>
      </c>
      <c r="H38" s="1">
        <v>219</v>
      </c>
      <c r="I38" s="7">
        <f>MAX(F38,G38,H38)</f>
        <v>415</v>
      </c>
      <c r="J38" s="1">
        <v>485</v>
      </c>
      <c r="K38" s="25">
        <f t="shared" si="0"/>
        <v>485</v>
      </c>
      <c r="L38" s="1"/>
      <c r="M38" s="1">
        <v>1000000</v>
      </c>
      <c r="N38" s="1">
        <v>415</v>
      </c>
      <c r="O38" s="1">
        <v>0.99958499999999995</v>
      </c>
      <c r="P38" s="1">
        <f t="shared" si="1"/>
        <v>0.99951500000000004</v>
      </c>
      <c r="Q38" s="1">
        <v>3600.0016769459398</v>
      </c>
      <c r="R38" s="1"/>
      <c r="S38" s="17">
        <v>501</v>
      </c>
      <c r="T38" s="17">
        <v>501</v>
      </c>
      <c r="U38" s="17">
        <v>0</v>
      </c>
      <c r="V38" s="17">
        <v>2</v>
      </c>
      <c r="W38" s="17">
        <f>($S38-K38)/$S38</f>
        <v>3.1936127744510975E-2</v>
      </c>
      <c r="X38" s="28">
        <v>147.67387385945699</v>
      </c>
      <c r="Y38" s="20"/>
    </row>
    <row r="39" spans="1:25" x14ac:dyDescent="0.3">
      <c r="A39" s="9">
        <v>37</v>
      </c>
      <c r="B39" s="1" t="s">
        <v>67</v>
      </c>
      <c r="C39" s="1">
        <v>5</v>
      </c>
      <c r="D39" s="1">
        <v>5</v>
      </c>
      <c r="E39" s="1">
        <v>1</v>
      </c>
      <c r="F39" s="6">
        <v>372</v>
      </c>
      <c r="G39" s="1">
        <v>377</v>
      </c>
      <c r="H39" s="1">
        <v>265</v>
      </c>
      <c r="I39" s="7">
        <f>MAX(F39,G39,H39)</f>
        <v>377</v>
      </c>
      <c r="J39" s="1">
        <v>457</v>
      </c>
      <c r="K39" s="25">
        <f t="shared" si="0"/>
        <v>457</v>
      </c>
      <c r="L39" s="1"/>
      <c r="M39" s="1">
        <v>1000000</v>
      </c>
      <c r="N39" s="1">
        <v>377</v>
      </c>
      <c r="O39" s="1">
        <v>0.99962300000000004</v>
      </c>
      <c r="P39" s="1">
        <f t="shared" si="1"/>
        <v>0.99954299999999996</v>
      </c>
      <c r="Q39" s="1">
        <v>3600.0046039102599</v>
      </c>
      <c r="R39" s="1"/>
      <c r="S39" s="17">
        <v>474</v>
      </c>
      <c r="T39" s="17">
        <v>474</v>
      </c>
      <c r="U39" s="17">
        <v>0</v>
      </c>
      <c r="V39" s="17">
        <v>1</v>
      </c>
      <c r="W39" s="17">
        <f>($S39-K39)/$S39</f>
        <v>3.5864978902953586E-2</v>
      </c>
      <c r="X39" s="28">
        <v>68.352036166004794</v>
      </c>
      <c r="Y39" s="20"/>
    </row>
    <row r="40" spans="1:25" x14ac:dyDescent="0.3">
      <c r="A40" s="9">
        <v>38</v>
      </c>
      <c r="B40" s="1" t="s">
        <v>68</v>
      </c>
      <c r="C40" s="1">
        <v>5</v>
      </c>
      <c r="D40" s="1">
        <v>5</v>
      </c>
      <c r="E40" s="1">
        <v>1</v>
      </c>
      <c r="F40" s="6">
        <v>294</v>
      </c>
      <c r="G40" s="1">
        <v>393</v>
      </c>
      <c r="H40" s="1">
        <v>327</v>
      </c>
      <c r="I40" s="7">
        <f>MAX(F40,G40,H40)</f>
        <v>393</v>
      </c>
      <c r="J40" s="1">
        <v>494</v>
      </c>
      <c r="K40" s="25">
        <f t="shared" si="0"/>
        <v>494</v>
      </c>
      <c r="L40" s="1"/>
      <c r="M40" s="1">
        <v>1000000</v>
      </c>
      <c r="N40" s="1">
        <v>393</v>
      </c>
      <c r="O40" s="1">
        <v>0.99960700000000002</v>
      </c>
      <c r="P40" s="1">
        <f t="shared" si="1"/>
        <v>0.99950600000000001</v>
      </c>
      <c r="Q40" s="1">
        <v>3600.0018685283098</v>
      </c>
      <c r="R40" s="1"/>
      <c r="S40" s="17">
        <v>591</v>
      </c>
      <c r="T40" s="17">
        <v>591</v>
      </c>
      <c r="U40" s="17">
        <v>0</v>
      </c>
      <c r="V40" s="17">
        <v>106</v>
      </c>
      <c r="W40" s="17">
        <f>($S40-K40)/$S40</f>
        <v>0.16412859560067683</v>
      </c>
      <c r="X40" s="28">
        <v>6601.1536627095102</v>
      </c>
      <c r="Y40" s="21"/>
    </row>
    <row r="41" spans="1:25" x14ac:dyDescent="0.3">
      <c r="A41" s="9">
        <v>39</v>
      </c>
      <c r="B41" s="1" t="s">
        <v>69</v>
      </c>
      <c r="C41" s="1">
        <v>5</v>
      </c>
      <c r="D41" s="1">
        <v>5</v>
      </c>
      <c r="E41" s="1">
        <v>1</v>
      </c>
      <c r="F41" s="6">
        <v>439</v>
      </c>
      <c r="G41" s="1">
        <v>435</v>
      </c>
      <c r="H41" s="1">
        <v>373</v>
      </c>
      <c r="I41" s="7">
        <f>MAX(F41,G41,H41)</f>
        <v>439</v>
      </c>
      <c r="J41" s="1">
        <v>656</v>
      </c>
      <c r="K41" s="25">
        <f t="shared" si="0"/>
        <v>656</v>
      </c>
      <c r="L41" s="1"/>
      <c r="M41" s="1">
        <v>1000000</v>
      </c>
      <c r="N41" s="1">
        <v>439</v>
      </c>
      <c r="O41" s="1">
        <v>0.99956100000000003</v>
      </c>
      <c r="P41" s="1">
        <f t="shared" si="1"/>
        <v>0.99934400000000001</v>
      </c>
      <c r="Q41" s="1">
        <v>3600.4547095345301</v>
      </c>
      <c r="R41" s="1"/>
      <c r="S41" s="17">
        <v>681</v>
      </c>
      <c r="T41" s="17">
        <v>681</v>
      </c>
      <c r="U41" s="17">
        <v>0</v>
      </c>
      <c r="V41" s="17">
        <v>38</v>
      </c>
      <c r="W41" s="17">
        <f>($S41-K41)/$S41</f>
        <v>3.6710719530102791E-2</v>
      </c>
      <c r="X41" s="28">
        <v>2681.3094123546002</v>
      </c>
      <c r="Y41" s="21"/>
    </row>
    <row r="42" spans="1:25" ht="15" thickBot="1" x14ac:dyDescent="0.35">
      <c r="A42" s="12">
        <v>40</v>
      </c>
      <c r="B42" s="2" t="s">
        <v>70</v>
      </c>
      <c r="C42" s="2">
        <v>5</v>
      </c>
      <c r="D42" s="2">
        <v>5</v>
      </c>
      <c r="E42" s="2">
        <v>1</v>
      </c>
      <c r="F42" s="15">
        <v>355</v>
      </c>
      <c r="G42" s="2">
        <v>504</v>
      </c>
      <c r="H42" s="2">
        <v>227</v>
      </c>
      <c r="I42" s="16">
        <f>MAX(F42,G42,H42)</f>
        <v>504</v>
      </c>
      <c r="J42" s="2">
        <v>598</v>
      </c>
      <c r="K42" s="44">
        <f t="shared" si="0"/>
        <v>598</v>
      </c>
      <c r="L42" s="1"/>
      <c r="M42" s="2">
        <v>1000000</v>
      </c>
      <c r="N42" s="2">
        <v>504</v>
      </c>
      <c r="O42" s="2">
        <v>0.99949600000000005</v>
      </c>
      <c r="P42" s="2">
        <f t="shared" si="1"/>
        <v>0.99940200000000001</v>
      </c>
      <c r="Q42" s="2">
        <v>3600.0024256501301</v>
      </c>
      <c r="R42" s="1"/>
      <c r="S42" s="18">
        <v>602</v>
      </c>
      <c r="T42" s="18">
        <v>602</v>
      </c>
      <c r="U42" s="18">
        <v>0</v>
      </c>
      <c r="V42" s="18">
        <v>6</v>
      </c>
      <c r="W42" s="18">
        <f>($S42-K42)/$S42</f>
        <v>6.6445182724252493E-3</v>
      </c>
      <c r="X42" s="27">
        <v>388.89419916085899</v>
      </c>
      <c r="Y42" s="20"/>
    </row>
    <row r="43" spans="1:25" x14ac:dyDescent="0.3">
      <c r="A43" s="8">
        <v>41</v>
      </c>
      <c r="B43" s="5" t="s">
        <v>71</v>
      </c>
      <c r="C43" s="5">
        <v>10</v>
      </c>
      <c r="D43" s="5">
        <v>2</v>
      </c>
      <c r="E43" s="5">
        <v>1</v>
      </c>
      <c r="F43" s="6">
        <v>193</v>
      </c>
      <c r="G43" s="1">
        <v>721</v>
      </c>
      <c r="H43" s="1">
        <v>309</v>
      </c>
      <c r="I43" s="7">
        <f>MAX(F43,G43,H43)</f>
        <v>721</v>
      </c>
      <c r="J43" s="5">
        <v>721</v>
      </c>
      <c r="K43" s="24">
        <f t="shared" si="0"/>
        <v>721</v>
      </c>
      <c r="L43" s="1"/>
      <c r="M43" s="1">
        <v>890</v>
      </c>
      <c r="N43" s="1">
        <v>721</v>
      </c>
      <c r="O43" s="1">
        <v>0.189887640449416</v>
      </c>
      <c r="P43" s="1">
        <v>0.189887640449416</v>
      </c>
      <c r="Q43" s="1">
        <v>3600.00380079261</v>
      </c>
      <c r="R43" s="1"/>
      <c r="S43" s="17">
        <v>721</v>
      </c>
      <c r="T43" s="17">
        <v>721</v>
      </c>
      <c r="U43" s="17">
        <v>0</v>
      </c>
      <c r="V43" s="17">
        <v>0</v>
      </c>
      <c r="W43" s="17">
        <f>($S43-K43)/$S43</f>
        <v>0</v>
      </c>
      <c r="X43" s="28">
        <v>1353.40550428442</v>
      </c>
      <c r="Y43" s="20"/>
    </row>
    <row r="44" spans="1:25" x14ac:dyDescent="0.3">
      <c r="A44" s="9">
        <v>42</v>
      </c>
      <c r="B44" s="1" t="s">
        <v>72</v>
      </c>
      <c r="C44" s="1">
        <v>10</v>
      </c>
      <c r="D44" s="1">
        <v>2</v>
      </c>
      <c r="E44" s="1">
        <v>1</v>
      </c>
      <c r="F44" s="6">
        <v>191</v>
      </c>
      <c r="G44" s="1">
        <v>507</v>
      </c>
      <c r="H44" s="1">
        <v>85</v>
      </c>
      <c r="I44" s="7">
        <f>MAX(F44,G44,H44)</f>
        <v>507</v>
      </c>
      <c r="J44" s="1">
        <v>507</v>
      </c>
      <c r="K44" s="25">
        <f t="shared" si="0"/>
        <v>507</v>
      </c>
      <c r="L44" s="1"/>
      <c r="M44" s="1">
        <v>1000000</v>
      </c>
      <c r="N44" s="1">
        <v>507</v>
      </c>
      <c r="O44" s="1">
        <v>0.99949299999999996</v>
      </c>
      <c r="P44" s="1">
        <v>0.99949299999999996</v>
      </c>
      <c r="Q44" s="1">
        <v>3600.00853013806</v>
      </c>
      <c r="R44" s="1"/>
      <c r="S44" s="17">
        <v>507</v>
      </c>
      <c r="T44" s="17">
        <v>507</v>
      </c>
      <c r="U44" s="17">
        <v>0</v>
      </c>
      <c r="V44" s="17">
        <v>0</v>
      </c>
      <c r="W44" s="17">
        <f>($S44-K44)/$S44</f>
        <v>0</v>
      </c>
      <c r="X44" s="28">
        <v>0.93287658318877198</v>
      </c>
      <c r="Y44" s="20"/>
    </row>
    <row r="45" spans="1:25" x14ac:dyDescent="0.3">
      <c r="A45" s="9">
        <v>43</v>
      </c>
      <c r="B45" s="1" t="s">
        <v>73</v>
      </c>
      <c r="C45" s="1">
        <v>10</v>
      </c>
      <c r="D45" s="1">
        <v>2</v>
      </c>
      <c r="E45" s="1">
        <v>1</v>
      </c>
      <c r="F45" s="6">
        <v>155</v>
      </c>
      <c r="G45" s="1">
        <v>543</v>
      </c>
      <c r="H45" s="1">
        <v>298</v>
      </c>
      <c r="I45" s="7">
        <f>MAX(F45,G45,H45)</f>
        <v>543</v>
      </c>
      <c r="J45" s="1">
        <v>543</v>
      </c>
      <c r="K45" s="25">
        <f t="shared" si="0"/>
        <v>543</v>
      </c>
      <c r="L45" s="1"/>
      <c r="M45" s="1">
        <v>1000000</v>
      </c>
      <c r="N45" s="1">
        <v>543</v>
      </c>
      <c r="O45" s="1">
        <v>0.99945700000000004</v>
      </c>
      <c r="P45" s="1">
        <v>0.99945700000000004</v>
      </c>
      <c r="Q45" s="1">
        <v>3600.0014331051998</v>
      </c>
      <c r="R45" s="1"/>
      <c r="S45" s="17">
        <v>543</v>
      </c>
      <c r="T45" s="17">
        <v>543</v>
      </c>
      <c r="U45" s="17">
        <v>0</v>
      </c>
      <c r="V45" s="17">
        <v>0</v>
      </c>
      <c r="W45" s="17">
        <f>($S45-K45)/$S45</f>
        <v>0</v>
      </c>
      <c r="X45" s="28">
        <v>1.00784436333924</v>
      </c>
      <c r="Y45" s="20"/>
    </row>
    <row r="46" spans="1:25" x14ac:dyDescent="0.3">
      <c r="A46" s="9">
        <v>44</v>
      </c>
      <c r="B46" s="1" t="s">
        <v>74</v>
      </c>
      <c r="C46" s="1">
        <v>10</v>
      </c>
      <c r="D46" s="1">
        <v>2</v>
      </c>
      <c r="E46" s="1">
        <v>1</v>
      </c>
      <c r="F46" s="6">
        <v>173</v>
      </c>
      <c r="G46" s="1">
        <v>753</v>
      </c>
      <c r="H46" s="1">
        <v>56</v>
      </c>
      <c r="I46" s="7">
        <f>MAX(F46,G46,H46)</f>
        <v>753</v>
      </c>
      <c r="J46" s="1">
        <v>753</v>
      </c>
      <c r="K46" s="25">
        <f t="shared" si="0"/>
        <v>753</v>
      </c>
      <c r="L46" s="1"/>
      <c r="M46" s="1">
        <v>753</v>
      </c>
      <c r="N46" s="1">
        <v>753</v>
      </c>
      <c r="O46" s="1">
        <v>0</v>
      </c>
      <c r="P46" s="1">
        <v>0</v>
      </c>
      <c r="Q46" s="1">
        <v>3264.3626076811902</v>
      </c>
      <c r="R46" s="1"/>
      <c r="S46" s="17">
        <v>753</v>
      </c>
      <c r="T46" s="17">
        <v>753</v>
      </c>
      <c r="U46" s="17">
        <v>0</v>
      </c>
      <c r="V46" s="17">
        <v>0</v>
      </c>
      <c r="W46" s="17">
        <f>($S46-K46)/$S46</f>
        <v>0</v>
      </c>
      <c r="X46" s="28">
        <v>0.83361182641237896</v>
      </c>
      <c r="Y46" s="20"/>
    </row>
    <row r="47" spans="1:25" x14ac:dyDescent="0.3">
      <c r="A47" s="9">
        <v>45</v>
      </c>
      <c r="B47" s="1" t="s">
        <v>75</v>
      </c>
      <c r="C47" s="1">
        <v>10</v>
      </c>
      <c r="D47" s="1">
        <v>2</v>
      </c>
      <c r="E47" s="1">
        <v>1</v>
      </c>
      <c r="F47" s="6">
        <v>206</v>
      </c>
      <c r="G47" s="1">
        <v>625</v>
      </c>
      <c r="H47" s="1">
        <v>299</v>
      </c>
      <c r="I47" s="7">
        <f>MAX(F47,G47,H47)</f>
        <v>625</v>
      </c>
      <c r="J47" s="1">
        <v>625</v>
      </c>
      <c r="K47" s="25">
        <f t="shared" si="0"/>
        <v>625</v>
      </c>
      <c r="L47" s="1"/>
      <c r="M47" s="1">
        <v>1000000</v>
      </c>
      <c r="N47" s="1">
        <v>625</v>
      </c>
      <c r="O47" s="1">
        <v>0.99937500000000001</v>
      </c>
      <c r="P47" s="1">
        <v>0.99937500000000001</v>
      </c>
      <c r="Q47" s="1">
        <v>3600.001003935</v>
      </c>
      <c r="R47" s="1"/>
      <c r="S47" s="17">
        <v>625</v>
      </c>
      <c r="T47" s="17">
        <v>625</v>
      </c>
      <c r="U47" s="17">
        <v>0</v>
      </c>
      <c r="V47" s="17">
        <v>0</v>
      </c>
      <c r="W47" s="17">
        <f>($S47-K47)/$S47</f>
        <v>0</v>
      </c>
      <c r="X47" s="28">
        <v>442.02390230074502</v>
      </c>
      <c r="Y47" s="21"/>
    </row>
    <row r="48" spans="1:25" x14ac:dyDescent="0.3">
      <c r="A48" s="9">
        <v>46</v>
      </c>
      <c r="B48" s="1" t="s">
        <v>76</v>
      </c>
      <c r="C48" s="1">
        <v>10</v>
      </c>
      <c r="D48" s="1">
        <v>2</v>
      </c>
      <c r="E48" s="1">
        <v>1</v>
      </c>
      <c r="F48" s="6">
        <v>142</v>
      </c>
      <c r="G48" s="1">
        <v>601</v>
      </c>
      <c r="H48" s="1">
        <v>319</v>
      </c>
      <c r="I48" s="7">
        <f>MAX(F48,G48,H48)</f>
        <v>601</v>
      </c>
      <c r="J48" s="1">
        <v>601</v>
      </c>
      <c r="K48" s="25">
        <f t="shared" si="0"/>
        <v>601</v>
      </c>
      <c r="L48" s="1"/>
      <c r="M48" s="1">
        <v>1000000</v>
      </c>
      <c r="N48" s="1">
        <v>601</v>
      </c>
      <c r="O48" s="1">
        <v>0.99939900000000004</v>
      </c>
      <c r="P48" s="1">
        <v>0.99939900000000004</v>
      </c>
      <c r="Q48" s="1">
        <v>3600.0013203471899</v>
      </c>
      <c r="R48" s="1"/>
      <c r="S48" s="17">
        <v>601</v>
      </c>
      <c r="T48" s="17">
        <v>601</v>
      </c>
      <c r="U48" s="17">
        <v>0</v>
      </c>
      <c r="V48" s="17">
        <v>0</v>
      </c>
      <c r="W48" s="17">
        <f>($S48-K48)/$S48</f>
        <v>0</v>
      </c>
      <c r="X48" s="28">
        <v>0.92619168478995495</v>
      </c>
      <c r="Y48" s="20"/>
    </row>
    <row r="49" spans="1:25" x14ac:dyDescent="0.3">
      <c r="A49" s="9">
        <v>47</v>
      </c>
      <c r="B49" s="1" t="s">
        <v>77</v>
      </c>
      <c r="C49" s="1">
        <v>10</v>
      </c>
      <c r="D49" s="1">
        <v>2</v>
      </c>
      <c r="E49" s="1">
        <v>1</v>
      </c>
      <c r="F49" s="6">
        <v>185</v>
      </c>
      <c r="G49" s="1">
        <v>544</v>
      </c>
      <c r="H49" s="1">
        <v>222</v>
      </c>
      <c r="I49" s="7">
        <f>MAX(F49,G49,H49)</f>
        <v>544</v>
      </c>
      <c r="J49" s="1">
        <v>545</v>
      </c>
      <c r="K49" s="25">
        <f t="shared" si="0"/>
        <v>545</v>
      </c>
      <c r="L49" s="1"/>
      <c r="M49" s="1">
        <v>1000000</v>
      </c>
      <c r="N49" s="1">
        <v>544</v>
      </c>
      <c r="O49" s="1">
        <v>0.99945600000000001</v>
      </c>
      <c r="P49" s="1">
        <v>0.99945600000000001</v>
      </c>
      <c r="Q49" s="1">
        <v>3600.0016908571101</v>
      </c>
      <c r="R49" s="1"/>
      <c r="S49" s="17">
        <v>545</v>
      </c>
      <c r="T49" s="17">
        <v>545</v>
      </c>
      <c r="U49" s="17">
        <v>0</v>
      </c>
      <c r="V49" s="17">
        <v>0</v>
      </c>
      <c r="W49" s="17">
        <f>($S49-K49)/$S49</f>
        <v>0</v>
      </c>
      <c r="X49" s="28">
        <v>985.92862863931805</v>
      </c>
      <c r="Y49" s="21"/>
    </row>
    <row r="50" spans="1:25" x14ac:dyDescent="0.3">
      <c r="A50" s="9">
        <v>48</v>
      </c>
      <c r="B50" s="1" t="s">
        <v>78</v>
      </c>
      <c r="C50" s="1">
        <v>10</v>
      </c>
      <c r="D50" s="1">
        <v>2</v>
      </c>
      <c r="E50" s="1">
        <v>1</v>
      </c>
      <c r="F50" s="6">
        <v>181</v>
      </c>
      <c r="G50" s="1">
        <v>631</v>
      </c>
      <c r="H50" s="1">
        <v>53</v>
      </c>
      <c r="I50" s="7">
        <f>MAX(F50,G50,H50)</f>
        <v>631</v>
      </c>
      <c r="J50" s="1">
        <v>631</v>
      </c>
      <c r="K50" s="25">
        <f t="shared" si="0"/>
        <v>631</v>
      </c>
      <c r="L50" s="1"/>
      <c r="M50" s="1">
        <v>631</v>
      </c>
      <c r="N50" s="1">
        <v>631</v>
      </c>
      <c r="O50" s="1">
        <v>0</v>
      </c>
      <c r="P50" s="1">
        <v>0</v>
      </c>
      <c r="Q50" s="1">
        <v>239.37188714276999</v>
      </c>
      <c r="R50" s="1"/>
      <c r="S50" s="17">
        <v>631</v>
      </c>
      <c r="T50" s="17">
        <v>631</v>
      </c>
      <c r="U50" s="17">
        <v>0</v>
      </c>
      <c r="V50" s="17">
        <v>0</v>
      </c>
      <c r="W50" s="17">
        <f>($S50-K50)/$S50</f>
        <v>0</v>
      </c>
      <c r="X50" s="28">
        <v>0.94494315143674601</v>
      </c>
      <c r="Y50" s="20"/>
    </row>
    <row r="51" spans="1:25" x14ac:dyDescent="0.3">
      <c r="A51" s="9">
        <v>49</v>
      </c>
      <c r="B51" s="1" t="s">
        <v>79</v>
      </c>
      <c r="C51" s="1">
        <v>10</v>
      </c>
      <c r="D51" s="1">
        <v>2</v>
      </c>
      <c r="E51" s="1">
        <v>1</v>
      </c>
      <c r="F51" s="6">
        <v>158</v>
      </c>
      <c r="G51" s="1">
        <v>596</v>
      </c>
      <c r="H51" s="1">
        <v>144</v>
      </c>
      <c r="I51" s="7">
        <f>MAX(F51,G51,H51)</f>
        <v>596</v>
      </c>
      <c r="J51" s="1">
        <v>596</v>
      </c>
      <c r="K51" s="25">
        <f t="shared" si="0"/>
        <v>596</v>
      </c>
      <c r="L51" s="1"/>
      <c r="M51" s="1">
        <v>1000000</v>
      </c>
      <c r="N51" s="1">
        <v>596</v>
      </c>
      <c r="O51" s="1">
        <v>0.99940399999999996</v>
      </c>
      <c r="P51" s="1">
        <v>0.99940399999999996</v>
      </c>
      <c r="Q51" s="1">
        <v>3600.0013479767299</v>
      </c>
      <c r="R51" s="1"/>
      <c r="S51" s="17">
        <v>596</v>
      </c>
      <c r="T51" s="17">
        <v>596</v>
      </c>
      <c r="U51" s="17">
        <v>0</v>
      </c>
      <c r="V51" s="17">
        <v>0</v>
      </c>
      <c r="W51" s="17">
        <f>($S51-K51)/$S51</f>
        <v>0</v>
      </c>
      <c r="X51" s="28">
        <v>0.86961902398615998</v>
      </c>
      <c r="Y51" s="20"/>
    </row>
    <row r="52" spans="1:25" ht="15" thickBot="1" x14ac:dyDescent="0.35">
      <c r="A52" s="12">
        <v>50</v>
      </c>
      <c r="B52" s="2" t="s">
        <v>80</v>
      </c>
      <c r="C52" s="2">
        <v>10</v>
      </c>
      <c r="D52" s="2">
        <v>2</v>
      </c>
      <c r="E52" s="2">
        <v>1</v>
      </c>
      <c r="F52" s="15">
        <v>162</v>
      </c>
      <c r="G52" s="2">
        <v>488</v>
      </c>
      <c r="H52" s="2">
        <v>129</v>
      </c>
      <c r="I52" s="16">
        <f>MAX(F52,G52,H52)</f>
        <v>488</v>
      </c>
      <c r="J52" s="2">
        <v>488</v>
      </c>
      <c r="K52" s="44">
        <f t="shared" si="0"/>
        <v>488</v>
      </c>
      <c r="L52" s="1"/>
      <c r="M52" s="2">
        <v>1000000</v>
      </c>
      <c r="N52" s="2">
        <v>488</v>
      </c>
      <c r="O52" s="2">
        <v>0.99951199999999996</v>
      </c>
      <c r="P52" s="2">
        <v>0.99951199999999996</v>
      </c>
      <c r="Q52" s="2">
        <v>3600.00119756907</v>
      </c>
      <c r="R52" s="1"/>
      <c r="S52" s="18">
        <v>488</v>
      </c>
      <c r="T52" s="18">
        <v>488</v>
      </c>
      <c r="U52" s="18">
        <v>0</v>
      </c>
      <c r="V52" s="18">
        <v>0</v>
      </c>
      <c r="W52" s="18">
        <f>($S52-K52)/$S52</f>
        <v>0</v>
      </c>
      <c r="X52" s="27">
        <v>1.06815693434327</v>
      </c>
      <c r="Y52" s="20"/>
    </row>
    <row r="53" spans="1:25" x14ac:dyDescent="0.3">
      <c r="A53" s="8">
        <v>51</v>
      </c>
      <c r="B53" s="5" t="s">
        <v>81</v>
      </c>
      <c r="C53" s="5">
        <v>10</v>
      </c>
      <c r="D53" s="5">
        <v>3</v>
      </c>
      <c r="E53" s="5">
        <v>1</v>
      </c>
      <c r="F53" s="6">
        <v>205</v>
      </c>
      <c r="G53" s="1">
        <v>643</v>
      </c>
      <c r="H53" s="1">
        <v>409</v>
      </c>
      <c r="I53" s="7">
        <f>MAX(F53,G53,H53)</f>
        <v>643</v>
      </c>
      <c r="J53" s="5">
        <v>698</v>
      </c>
      <c r="K53" s="24">
        <f t="shared" si="0"/>
        <v>698</v>
      </c>
      <c r="L53" s="1"/>
      <c r="M53" s="1">
        <v>1000000</v>
      </c>
      <c r="N53" s="1">
        <v>643</v>
      </c>
      <c r="O53" s="1">
        <v>0.99935700000000005</v>
      </c>
      <c r="P53" s="1">
        <v>0.99935700000000005</v>
      </c>
      <c r="Q53" s="1">
        <v>3600.00341350492</v>
      </c>
      <c r="R53" s="1"/>
      <c r="S53" s="1">
        <v>698</v>
      </c>
      <c r="T53" s="1">
        <v>698</v>
      </c>
      <c r="U53" s="1">
        <v>0</v>
      </c>
      <c r="V53" s="1">
        <v>7</v>
      </c>
      <c r="W53" s="1">
        <f>($S53-K53)/$S53</f>
        <v>0</v>
      </c>
      <c r="X53" s="20">
        <v>508.95815193932498</v>
      </c>
      <c r="Y53" s="20"/>
    </row>
    <row r="54" spans="1:25" x14ac:dyDescent="0.3">
      <c r="A54" s="9">
        <v>52</v>
      </c>
      <c r="B54" s="1" t="s">
        <v>82</v>
      </c>
      <c r="C54" s="1">
        <v>10</v>
      </c>
      <c r="D54" s="1">
        <v>3</v>
      </c>
      <c r="E54" s="1">
        <v>1</v>
      </c>
      <c r="F54" s="6">
        <v>241</v>
      </c>
      <c r="G54" s="1">
        <v>738</v>
      </c>
      <c r="H54" s="1">
        <v>140</v>
      </c>
      <c r="I54" s="7">
        <f>MAX(F54,G54,H54)</f>
        <v>738</v>
      </c>
      <c r="J54" s="1">
        <v>767</v>
      </c>
      <c r="K54" s="25">
        <f t="shared" si="0"/>
        <v>767</v>
      </c>
      <c r="L54" s="1"/>
      <c r="M54" s="1">
        <v>1000000</v>
      </c>
      <c r="N54" s="1">
        <v>738</v>
      </c>
      <c r="O54" s="1">
        <v>0.99926199999999998</v>
      </c>
      <c r="P54" s="1">
        <v>0.99926199999999998</v>
      </c>
      <c r="Q54" s="1">
        <v>3600.11373362224</v>
      </c>
      <c r="R54" s="1"/>
      <c r="S54" s="1">
        <v>767</v>
      </c>
      <c r="T54" s="1">
        <v>767</v>
      </c>
      <c r="U54" s="1">
        <v>0</v>
      </c>
      <c r="V54" s="1">
        <v>0</v>
      </c>
      <c r="W54" s="1">
        <f>($S54-K54)/$S54</f>
        <v>0</v>
      </c>
      <c r="X54" s="20">
        <v>8.8290934860706294</v>
      </c>
      <c r="Y54" s="20"/>
    </row>
    <row r="55" spans="1:25" x14ac:dyDescent="0.3">
      <c r="A55" s="9">
        <v>53</v>
      </c>
      <c r="B55" s="1" t="s">
        <v>83</v>
      </c>
      <c r="C55" s="1">
        <v>10</v>
      </c>
      <c r="D55" s="1">
        <v>3</v>
      </c>
      <c r="E55" s="1">
        <v>1</v>
      </c>
      <c r="F55" s="6">
        <v>204</v>
      </c>
      <c r="G55" s="1">
        <v>534</v>
      </c>
      <c r="H55" s="1">
        <v>228</v>
      </c>
      <c r="I55" s="7">
        <f>MAX(F55,G55,H55)</f>
        <v>534</v>
      </c>
      <c r="J55" s="1">
        <v>550</v>
      </c>
      <c r="K55" s="25">
        <f t="shared" si="0"/>
        <v>550</v>
      </c>
      <c r="L55" s="1"/>
      <c r="M55" s="1">
        <v>1000000</v>
      </c>
      <c r="N55" s="1">
        <v>534</v>
      </c>
      <c r="O55" s="1">
        <v>0.99946599999999997</v>
      </c>
      <c r="P55" s="1">
        <v>0.99946599999999997</v>
      </c>
      <c r="Q55" s="1">
        <v>3600.0018950141898</v>
      </c>
      <c r="R55" s="1"/>
      <c r="S55" s="1">
        <v>550</v>
      </c>
      <c r="T55" s="1">
        <v>550</v>
      </c>
      <c r="U55" s="1">
        <v>0</v>
      </c>
      <c r="V55" s="1">
        <v>0</v>
      </c>
      <c r="W55" s="1">
        <f>($S55-K55)/$S55</f>
        <v>0</v>
      </c>
      <c r="X55" s="20">
        <v>7.6467526433989397</v>
      </c>
      <c r="Y55" s="20"/>
    </row>
    <row r="56" spans="1:25" x14ac:dyDescent="0.3">
      <c r="A56" s="9">
        <v>54</v>
      </c>
      <c r="B56" s="1" t="s">
        <v>84</v>
      </c>
      <c r="C56" s="1">
        <v>10</v>
      </c>
      <c r="D56" s="1">
        <v>3</v>
      </c>
      <c r="E56" s="1">
        <v>1</v>
      </c>
      <c r="F56" s="6">
        <v>234</v>
      </c>
      <c r="G56" s="1">
        <v>526</v>
      </c>
      <c r="H56" s="1">
        <v>340</v>
      </c>
      <c r="I56" s="7">
        <f>MAX(F56,G56,H56)</f>
        <v>526</v>
      </c>
      <c r="J56" s="1">
        <v>558</v>
      </c>
      <c r="K56" s="25">
        <f t="shared" si="0"/>
        <v>558</v>
      </c>
      <c r="L56" s="1"/>
      <c r="M56" s="1">
        <v>1000000</v>
      </c>
      <c r="N56" s="1">
        <v>526</v>
      </c>
      <c r="O56" s="1">
        <v>0.99947399999999997</v>
      </c>
      <c r="P56" s="1">
        <v>0.99947399999999997</v>
      </c>
      <c r="Q56" s="1">
        <v>3600.0040986705499</v>
      </c>
      <c r="R56" s="1"/>
      <c r="S56" s="1">
        <v>574</v>
      </c>
      <c r="T56" s="1">
        <v>558</v>
      </c>
      <c r="U56" s="1">
        <v>2.7874564459925401E-2</v>
      </c>
      <c r="V56" s="1">
        <v>85</v>
      </c>
      <c r="W56" s="1">
        <f>($S56-K56)/$S56</f>
        <v>2.7874564459930314E-2</v>
      </c>
      <c r="X56" s="20">
        <v>5512.5748887462496</v>
      </c>
      <c r="Y56" s="20"/>
    </row>
    <row r="57" spans="1:25" x14ac:dyDescent="0.3">
      <c r="A57" s="9">
        <v>55</v>
      </c>
      <c r="B57" s="1" t="s">
        <v>85</v>
      </c>
      <c r="C57" s="1">
        <v>10</v>
      </c>
      <c r="D57" s="1">
        <v>3</v>
      </c>
      <c r="E57" s="1">
        <v>1</v>
      </c>
      <c r="F57" s="6">
        <v>226</v>
      </c>
      <c r="G57" s="1">
        <v>576</v>
      </c>
      <c r="H57" s="1">
        <v>180</v>
      </c>
      <c r="I57" s="7">
        <f>MAX(F57,G57,H57)</f>
        <v>576</v>
      </c>
      <c r="J57" s="1">
        <v>581</v>
      </c>
      <c r="K57" s="25">
        <f t="shared" si="0"/>
        <v>581</v>
      </c>
      <c r="L57" s="1"/>
      <c r="M57" s="1">
        <v>1000000</v>
      </c>
      <c r="N57" s="1">
        <v>576</v>
      </c>
      <c r="O57" s="1">
        <v>0.99942399999999998</v>
      </c>
      <c r="P57" s="1">
        <v>0.99942399999999998</v>
      </c>
      <c r="Q57" s="1">
        <v>3600.1167873814702</v>
      </c>
      <c r="R57" s="1"/>
      <c r="S57" s="1">
        <v>581</v>
      </c>
      <c r="T57" s="1">
        <v>581</v>
      </c>
      <c r="U57" s="1">
        <v>0</v>
      </c>
      <c r="V57" s="1">
        <v>0</v>
      </c>
      <c r="W57" s="1">
        <f>($S57-K57)/$S57</f>
        <v>0</v>
      </c>
      <c r="X57" s="20">
        <v>7.5241068443283403</v>
      </c>
      <c r="Y57" s="20"/>
    </row>
    <row r="58" spans="1:25" x14ac:dyDescent="0.3">
      <c r="A58" s="9">
        <v>56</v>
      </c>
      <c r="B58" s="1" t="s">
        <v>86</v>
      </c>
      <c r="C58" s="1">
        <v>10</v>
      </c>
      <c r="D58" s="1">
        <v>3</v>
      </c>
      <c r="E58" s="1">
        <v>1</v>
      </c>
      <c r="F58" s="6">
        <v>210</v>
      </c>
      <c r="G58" s="1">
        <v>668</v>
      </c>
      <c r="H58" s="1">
        <v>319</v>
      </c>
      <c r="I58" s="7">
        <f>MAX(F58,G58,H58)</f>
        <v>668</v>
      </c>
      <c r="J58" s="1">
        <v>729</v>
      </c>
      <c r="K58" s="25">
        <f t="shared" si="0"/>
        <v>729</v>
      </c>
      <c r="L58" s="1"/>
      <c r="M58" s="1">
        <v>1000000</v>
      </c>
      <c r="N58" s="1">
        <v>668</v>
      </c>
      <c r="O58" s="1">
        <v>0.999332</v>
      </c>
      <c r="P58" s="1">
        <v>0.999332</v>
      </c>
      <c r="Q58" s="1">
        <v>3600.00175030436</v>
      </c>
      <c r="S58" s="1">
        <v>729</v>
      </c>
      <c r="T58" s="1">
        <v>729</v>
      </c>
      <c r="U58" s="1">
        <v>0</v>
      </c>
      <c r="V58" s="1">
        <v>0</v>
      </c>
      <c r="W58" s="1">
        <f>($S58-K58)/$S58</f>
        <v>0</v>
      </c>
      <c r="X58" s="20">
        <v>12.705445427447501</v>
      </c>
      <c r="Y58" s="20"/>
    </row>
    <row r="59" spans="1:25" x14ac:dyDescent="0.3">
      <c r="A59" s="9">
        <v>57</v>
      </c>
      <c r="B59" s="1" t="s">
        <v>87</v>
      </c>
      <c r="C59" s="1">
        <v>10</v>
      </c>
      <c r="D59" s="1">
        <v>3</v>
      </c>
      <c r="E59" s="1">
        <v>1</v>
      </c>
      <c r="F59" s="6">
        <v>266</v>
      </c>
      <c r="G59" s="1">
        <v>728</v>
      </c>
      <c r="H59" s="1">
        <v>268</v>
      </c>
      <c r="I59" s="7">
        <f>MAX(F59,G59,H59)</f>
        <v>728</v>
      </c>
      <c r="J59" s="1">
        <v>728</v>
      </c>
      <c r="K59" s="25">
        <f t="shared" si="0"/>
        <v>728</v>
      </c>
      <c r="L59" s="1"/>
      <c r="M59" s="1">
        <v>1000000</v>
      </c>
      <c r="N59" s="1">
        <v>728</v>
      </c>
      <c r="O59" s="1">
        <v>0.99927200000000005</v>
      </c>
      <c r="P59" s="1">
        <v>0.99927200000000005</v>
      </c>
      <c r="Q59" s="1">
        <v>3600.0063619259699</v>
      </c>
      <c r="S59" s="1">
        <v>728</v>
      </c>
      <c r="T59" s="1">
        <v>728</v>
      </c>
      <c r="U59" s="1">
        <v>0</v>
      </c>
      <c r="V59" s="1">
        <v>0</v>
      </c>
      <c r="W59" s="1">
        <f>($S59-K59)/$S59</f>
        <v>0</v>
      </c>
      <c r="X59" s="20">
        <v>7.0374509450048199</v>
      </c>
      <c r="Y59" s="20"/>
    </row>
    <row r="60" spans="1:25" x14ac:dyDescent="0.3">
      <c r="A60" s="9">
        <v>58</v>
      </c>
      <c r="B60" s="1" t="s">
        <v>88</v>
      </c>
      <c r="C60" s="1">
        <v>10</v>
      </c>
      <c r="D60" s="1">
        <v>3</v>
      </c>
      <c r="E60" s="1">
        <v>1</v>
      </c>
      <c r="F60" s="6">
        <v>203</v>
      </c>
      <c r="G60" s="1">
        <v>537</v>
      </c>
      <c r="H60" s="1">
        <v>296</v>
      </c>
      <c r="I60" s="7">
        <f>MAX(F60,G60,H60)</f>
        <v>537</v>
      </c>
      <c r="J60" s="1">
        <v>565</v>
      </c>
      <c r="K60" s="25">
        <f t="shared" si="0"/>
        <v>565</v>
      </c>
      <c r="L60" s="1"/>
      <c r="M60" s="1">
        <v>1000000</v>
      </c>
      <c r="N60" s="1">
        <v>537</v>
      </c>
      <c r="O60" s="1">
        <v>0.99946299999999999</v>
      </c>
      <c r="P60" s="1">
        <v>0.99946299999999999</v>
      </c>
      <c r="Q60" s="1">
        <v>3600.0033162869499</v>
      </c>
      <c r="S60" s="1">
        <v>605</v>
      </c>
      <c r="T60" s="1">
        <v>565</v>
      </c>
      <c r="U60" s="1">
        <v>6.6115702479327895E-2</v>
      </c>
      <c r="V60" s="1">
        <v>162</v>
      </c>
      <c r="W60" s="1">
        <f>($S60-K60)/$S60</f>
        <v>6.6115702479338845E-2</v>
      </c>
      <c r="X60" s="20">
        <v>10414.4969673873</v>
      </c>
      <c r="Y60" s="20"/>
    </row>
    <row r="61" spans="1:25" x14ac:dyDescent="0.3">
      <c r="A61" s="9">
        <v>59</v>
      </c>
      <c r="B61" s="1" t="s">
        <v>89</v>
      </c>
      <c r="C61" s="1">
        <v>10</v>
      </c>
      <c r="D61" s="1">
        <v>3</v>
      </c>
      <c r="E61" s="1">
        <v>1</v>
      </c>
      <c r="F61" s="6">
        <v>220</v>
      </c>
      <c r="G61" s="1">
        <v>536</v>
      </c>
      <c r="H61" s="1">
        <v>371</v>
      </c>
      <c r="I61" s="7">
        <f>MAX(F61,G61,H61)</f>
        <v>536</v>
      </c>
      <c r="J61" s="1">
        <v>548</v>
      </c>
      <c r="K61" s="25">
        <f t="shared" si="0"/>
        <v>548</v>
      </c>
      <c r="L61" s="1"/>
      <c r="M61" s="1">
        <v>1000000</v>
      </c>
      <c r="N61" s="1">
        <v>536</v>
      </c>
      <c r="O61" s="1">
        <v>0.99946400000000002</v>
      </c>
      <c r="P61" s="1">
        <v>0.99946400000000002</v>
      </c>
      <c r="Q61" s="1">
        <v>3600.0404592715199</v>
      </c>
      <c r="S61" s="1">
        <v>559</v>
      </c>
      <c r="T61" s="1">
        <v>548</v>
      </c>
      <c r="U61" s="1">
        <v>1.9677996422178899E-2</v>
      </c>
      <c r="V61" s="1"/>
      <c r="W61" s="1">
        <f>($S61-K61)/$S61</f>
        <v>1.9677996422182469E-2</v>
      </c>
      <c r="X61" s="20">
        <v>6747.8709771316499</v>
      </c>
      <c r="Y61" s="20"/>
    </row>
    <row r="62" spans="1:25" ht="15" thickBot="1" x14ac:dyDescent="0.35">
      <c r="A62" s="12">
        <v>60</v>
      </c>
      <c r="B62" s="2" t="s">
        <v>90</v>
      </c>
      <c r="C62" s="2">
        <v>10</v>
      </c>
      <c r="D62" s="2">
        <v>3</v>
      </c>
      <c r="E62" s="2">
        <v>1</v>
      </c>
      <c r="F62" s="15">
        <v>195</v>
      </c>
      <c r="G62" s="2">
        <v>542</v>
      </c>
      <c r="H62" s="2">
        <v>338</v>
      </c>
      <c r="I62" s="16">
        <f>MAX(F62,G62,H62)</f>
        <v>542</v>
      </c>
      <c r="J62" s="2">
        <v>542</v>
      </c>
      <c r="K62" s="44">
        <f t="shared" si="0"/>
        <v>542</v>
      </c>
      <c r="L62" s="1"/>
      <c r="M62" s="2">
        <v>1000000</v>
      </c>
      <c r="N62" s="2">
        <v>542</v>
      </c>
      <c r="O62" s="2">
        <v>0.99945799999999996</v>
      </c>
      <c r="P62" s="2">
        <v>0.99945799999999996</v>
      </c>
      <c r="Q62" s="2">
        <v>3600.0030868286199</v>
      </c>
      <c r="S62" s="2">
        <v>542</v>
      </c>
      <c r="T62" s="2">
        <v>542</v>
      </c>
      <c r="U62" s="2">
        <v>0</v>
      </c>
      <c r="V62" s="2"/>
      <c r="W62" s="2">
        <f>($S62-K62)/$S62</f>
        <v>0</v>
      </c>
      <c r="X62" s="19">
        <v>5.6760217854753101</v>
      </c>
      <c r="Y62" s="20"/>
    </row>
    <row r="63" spans="1:25" x14ac:dyDescent="0.3">
      <c r="A63" s="8">
        <v>61</v>
      </c>
      <c r="B63" s="5" t="s">
        <v>91</v>
      </c>
      <c r="C63" s="5">
        <v>10</v>
      </c>
      <c r="D63" s="5">
        <v>4</v>
      </c>
      <c r="E63" s="5">
        <v>1</v>
      </c>
      <c r="F63" s="6">
        <v>309</v>
      </c>
      <c r="G63" s="1">
        <v>795</v>
      </c>
      <c r="H63" s="1">
        <v>437</v>
      </c>
      <c r="I63" s="7">
        <f>MAX(F63,G63,H63)</f>
        <v>795</v>
      </c>
      <c r="J63" s="5">
        <v>829</v>
      </c>
      <c r="K63" s="24">
        <f t="shared" si="0"/>
        <v>829</v>
      </c>
      <c r="L63" s="1"/>
      <c r="M63" s="1">
        <v>1000000</v>
      </c>
      <c r="N63" s="1">
        <v>795</v>
      </c>
      <c r="O63" s="1">
        <v>0.99920500000000001</v>
      </c>
      <c r="P63" s="1">
        <v>0.99920500000000001</v>
      </c>
      <c r="Q63" s="1">
        <v>3600.0045922566201</v>
      </c>
      <c r="S63" s="1">
        <v>829</v>
      </c>
      <c r="T63" s="1">
        <v>829</v>
      </c>
      <c r="U63" s="1">
        <v>0</v>
      </c>
      <c r="V63" s="1"/>
      <c r="W63" s="1">
        <f>($S63-K63)/$S63</f>
        <v>0</v>
      </c>
      <c r="X63" s="20">
        <v>253.12205448281</v>
      </c>
      <c r="Y63" s="20"/>
    </row>
    <row r="64" spans="1:25" x14ac:dyDescent="0.3">
      <c r="A64" s="9">
        <v>62</v>
      </c>
      <c r="B64" s="1" t="s">
        <v>92</v>
      </c>
      <c r="C64" s="1">
        <v>10</v>
      </c>
      <c r="D64" s="1">
        <v>4</v>
      </c>
      <c r="E64" s="1">
        <v>1</v>
      </c>
      <c r="F64" s="6">
        <v>307</v>
      </c>
      <c r="G64" s="1">
        <v>631</v>
      </c>
      <c r="H64" s="1">
        <v>240</v>
      </c>
      <c r="I64" s="7">
        <f>MAX(F64,G64,H64)</f>
        <v>631</v>
      </c>
      <c r="J64" s="1">
        <v>663</v>
      </c>
      <c r="K64" s="25">
        <f t="shared" si="0"/>
        <v>663</v>
      </c>
      <c r="L64" s="1"/>
      <c r="M64" s="1">
        <v>1000000</v>
      </c>
      <c r="N64" s="1">
        <v>631</v>
      </c>
      <c r="O64" s="1">
        <v>0.99936899999999995</v>
      </c>
      <c r="P64" s="1">
        <v>0.99936899999999995</v>
      </c>
      <c r="Q64" s="1">
        <v>3600.3270544316601</v>
      </c>
      <c r="S64" s="1">
        <v>663</v>
      </c>
      <c r="T64" s="1">
        <v>663</v>
      </c>
      <c r="U64" s="1">
        <v>0</v>
      </c>
      <c r="V64" s="1"/>
      <c r="W64" s="1">
        <f>($S64-K64)/$S64</f>
        <v>0</v>
      </c>
      <c r="X64" s="20">
        <v>762.75219328142703</v>
      </c>
      <c r="Y64" s="20"/>
    </row>
    <row r="65" spans="1:25" x14ac:dyDescent="0.3">
      <c r="A65" s="9">
        <v>63</v>
      </c>
      <c r="B65" s="1" t="s">
        <v>93</v>
      </c>
      <c r="C65" s="1">
        <v>10</v>
      </c>
      <c r="D65" s="1">
        <v>4</v>
      </c>
      <c r="E65" s="1">
        <v>1</v>
      </c>
      <c r="F65" s="6">
        <v>263</v>
      </c>
      <c r="G65" s="1">
        <v>623</v>
      </c>
      <c r="H65" s="1">
        <v>610</v>
      </c>
      <c r="I65" s="7">
        <f>MAX(F65,G65,H65)</f>
        <v>623</v>
      </c>
      <c r="J65" s="1">
        <v>704</v>
      </c>
      <c r="K65" s="25">
        <f t="shared" si="0"/>
        <v>704</v>
      </c>
      <c r="L65" s="1"/>
      <c r="M65" s="1">
        <v>1000000</v>
      </c>
      <c r="N65" s="1">
        <v>623</v>
      </c>
      <c r="O65" s="1">
        <v>0.99937699999999996</v>
      </c>
      <c r="P65" s="1">
        <v>0.99937699999999996</v>
      </c>
      <c r="Q65" s="1">
        <v>3600.0034166127398</v>
      </c>
      <c r="S65" s="1">
        <v>1000000</v>
      </c>
      <c r="T65" s="1">
        <v>704</v>
      </c>
      <c r="U65" s="1">
        <v>0.99929599999999996</v>
      </c>
      <c r="V65" s="1"/>
      <c r="W65" s="1">
        <f>($S65-K65)/$S65</f>
        <v>0.99929599999999996</v>
      </c>
      <c r="X65" s="20">
        <v>6746.8056938610898</v>
      </c>
      <c r="Y65" s="20"/>
    </row>
    <row r="66" spans="1:25" x14ac:dyDescent="0.3">
      <c r="A66" s="9">
        <v>64</v>
      </c>
      <c r="B66" s="1" t="s">
        <v>94</v>
      </c>
      <c r="C66" s="1">
        <v>10</v>
      </c>
      <c r="D66" s="1">
        <v>4</v>
      </c>
      <c r="E66" s="1">
        <v>1</v>
      </c>
      <c r="F66" s="6">
        <v>316</v>
      </c>
      <c r="G66" s="1">
        <v>688</v>
      </c>
      <c r="H66" s="1">
        <v>628</v>
      </c>
      <c r="I66" s="7">
        <f>MAX(F66,G66,H66)</f>
        <v>688</v>
      </c>
      <c r="J66" s="1">
        <v>795</v>
      </c>
      <c r="K66" s="25">
        <f t="shared" si="0"/>
        <v>795</v>
      </c>
      <c r="L66" s="1"/>
      <c r="M66" s="1">
        <v>1000000</v>
      </c>
      <c r="N66" s="1">
        <v>688</v>
      </c>
      <c r="O66" s="1">
        <v>0.99931199999999998</v>
      </c>
      <c r="P66" s="1">
        <v>0.99931199999999998</v>
      </c>
      <c r="Q66" s="1">
        <v>3600.0220064474202</v>
      </c>
      <c r="S66" s="1">
        <v>1000000</v>
      </c>
      <c r="T66" s="1">
        <v>783.41892716239704</v>
      </c>
      <c r="U66" s="1">
        <v>0.99921658107283695</v>
      </c>
      <c r="V66" s="1"/>
      <c r="W66" s="1">
        <f>($S66-K66)/$S66</f>
        <v>0.99920500000000001</v>
      </c>
      <c r="X66" s="20">
        <v>3638.3171974383199</v>
      </c>
      <c r="Y66" s="20"/>
    </row>
    <row r="67" spans="1:25" x14ac:dyDescent="0.3">
      <c r="A67" s="9">
        <v>65</v>
      </c>
      <c r="B67" s="1" t="s">
        <v>95</v>
      </c>
      <c r="C67" s="1">
        <v>10</v>
      </c>
      <c r="D67" s="1">
        <v>4</v>
      </c>
      <c r="E67" s="1">
        <v>1</v>
      </c>
      <c r="F67" s="6">
        <v>308</v>
      </c>
      <c r="G67" s="1">
        <v>520</v>
      </c>
      <c r="H67" s="1">
        <v>528</v>
      </c>
      <c r="I67" s="7">
        <f>MAX(F67,G67,H67)</f>
        <v>528</v>
      </c>
      <c r="J67" s="1">
        <v>568</v>
      </c>
      <c r="K67" s="25">
        <f t="shared" si="0"/>
        <v>568</v>
      </c>
      <c r="L67" s="1"/>
      <c r="M67" s="1">
        <v>1000000</v>
      </c>
      <c r="N67" s="1">
        <v>528</v>
      </c>
      <c r="O67" s="1">
        <v>0.99947200000000003</v>
      </c>
      <c r="P67" s="1">
        <v>0.99947200000000003</v>
      </c>
      <c r="Q67" s="1">
        <v>3600.0566558949599</v>
      </c>
      <c r="S67" s="1">
        <v>1000000</v>
      </c>
      <c r="T67" s="1">
        <v>567.99999999999898</v>
      </c>
      <c r="U67" s="1">
        <v>0.99943199999999999</v>
      </c>
      <c r="V67" s="1"/>
      <c r="W67" s="1">
        <f>($S67-K67)/$S67</f>
        <v>0.99943199999999999</v>
      </c>
      <c r="X67" s="20">
        <v>7585.9739124160196</v>
      </c>
      <c r="Y67" s="20"/>
    </row>
    <row r="68" spans="1:25" x14ac:dyDescent="0.3">
      <c r="A68" s="9">
        <v>66</v>
      </c>
      <c r="B68" s="1" t="s">
        <v>96</v>
      </c>
      <c r="C68" s="1">
        <v>10</v>
      </c>
      <c r="D68" s="1">
        <v>4</v>
      </c>
      <c r="E68" s="1">
        <v>1</v>
      </c>
      <c r="F68" s="6">
        <v>265</v>
      </c>
      <c r="G68" s="1">
        <v>611</v>
      </c>
      <c r="H68" s="1">
        <v>178</v>
      </c>
      <c r="I68" s="7">
        <f>MAX(F68,G68,H68)</f>
        <v>611</v>
      </c>
      <c r="J68" s="1">
        <v>643</v>
      </c>
      <c r="K68" s="25">
        <f t="shared" ref="K68:K122" si="2">MAX(I68,J68)</f>
        <v>643</v>
      </c>
      <c r="L68" s="1"/>
      <c r="M68" s="1">
        <v>1000000</v>
      </c>
      <c r="N68" s="1">
        <v>611</v>
      </c>
      <c r="O68" s="1">
        <v>0.99938899999999997</v>
      </c>
      <c r="P68" s="1">
        <v>0.99938899999999997</v>
      </c>
      <c r="Q68" s="1">
        <v>3600.0047942902802</v>
      </c>
      <c r="S68" s="1">
        <v>643</v>
      </c>
      <c r="T68" s="1">
        <v>643</v>
      </c>
      <c r="U68" s="1">
        <v>0</v>
      </c>
      <c r="V68" s="1"/>
      <c r="W68" s="1">
        <f>($S68-K68)/$S68</f>
        <v>0</v>
      </c>
      <c r="X68" s="20">
        <v>23.6631401870399</v>
      </c>
      <c r="Y68" s="20"/>
    </row>
    <row r="69" spans="1:25" x14ac:dyDescent="0.3">
      <c r="A69" s="9">
        <v>67</v>
      </c>
      <c r="B69" s="1" t="s">
        <v>97</v>
      </c>
      <c r="C69" s="1">
        <v>10</v>
      </c>
      <c r="D69" s="1">
        <v>4</v>
      </c>
      <c r="E69" s="1">
        <v>1</v>
      </c>
      <c r="F69" s="6">
        <v>270</v>
      </c>
      <c r="G69" s="1">
        <v>610</v>
      </c>
      <c r="H69" s="1">
        <v>195</v>
      </c>
      <c r="I69" s="7">
        <f>MAX(F69,G69,H69)</f>
        <v>610</v>
      </c>
      <c r="J69" s="1">
        <v>702</v>
      </c>
      <c r="K69" s="25">
        <f t="shared" si="2"/>
        <v>702</v>
      </c>
      <c r="L69" s="1"/>
      <c r="M69" s="1">
        <v>1000000</v>
      </c>
      <c r="N69" s="1">
        <v>610</v>
      </c>
      <c r="O69" s="1">
        <v>0.99939</v>
      </c>
      <c r="P69" s="1">
        <v>0.99939</v>
      </c>
      <c r="Q69" s="1">
        <v>3600.0050704265</v>
      </c>
      <c r="S69" s="1">
        <v>702</v>
      </c>
      <c r="T69" s="1">
        <v>702</v>
      </c>
      <c r="U69" s="1">
        <v>0</v>
      </c>
      <c r="V69" s="1"/>
      <c r="W69" s="1">
        <f>($S69-K69)/$S69</f>
        <v>0</v>
      </c>
      <c r="X69" s="20">
        <v>176.32632807828401</v>
      </c>
      <c r="Y69" s="20"/>
    </row>
    <row r="70" spans="1:25" x14ac:dyDescent="0.3">
      <c r="A70" s="9">
        <v>68</v>
      </c>
      <c r="B70" s="1" t="s">
        <v>98</v>
      </c>
      <c r="C70" s="1">
        <v>10</v>
      </c>
      <c r="D70" s="1">
        <v>4</v>
      </c>
      <c r="E70" s="1">
        <v>1</v>
      </c>
      <c r="F70" s="6">
        <v>329</v>
      </c>
      <c r="G70" s="1">
        <v>615</v>
      </c>
      <c r="H70" s="1">
        <v>428</v>
      </c>
      <c r="I70" s="7">
        <f>MAX(F70,G70,H70)</f>
        <v>615</v>
      </c>
      <c r="J70" s="1">
        <v>705</v>
      </c>
      <c r="K70" s="25">
        <f t="shared" si="2"/>
        <v>705</v>
      </c>
      <c r="L70" s="1"/>
      <c r="M70" s="1">
        <v>1000000</v>
      </c>
      <c r="N70" s="1">
        <v>615</v>
      </c>
      <c r="O70" s="1">
        <v>0.99938499999999997</v>
      </c>
      <c r="P70" s="1">
        <v>0.99938499999999997</v>
      </c>
      <c r="Q70" s="1">
        <v>3600.0028191031802</v>
      </c>
      <c r="S70" s="1">
        <v>722</v>
      </c>
      <c r="T70" s="1">
        <v>672</v>
      </c>
      <c r="U70" s="1">
        <v>6.9505029862634099E-2</v>
      </c>
      <c r="V70" s="1"/>
      <c r="W70" s="1">
        <f>($S70-K70)/$S70</f>
        <v>2.3545706371191136E-2</v>
      </c>
      <c r="X70" s="20">
        <v>3670.2571326447601</v>
      </c>
      <c r="Y70" s="20"/>
    </row>
    <row r="71" spans="1:25" x14ac:dyDescent="0.3">
      <c r="A71" s="9">
        <v>69</v>
      </c>
      <c r="B71" s="1" t="s">
        <v>99</v>
      </c>
      <c r="C71" s="1">
        <v>10</v>
      </c>
      <c r="D71" s="1">
        <v>4</v>
      </c>
      <c r="E71" s="1">
        <v>1</v>
      </c>
      <c r="F71" s="6">
        <v>356</v>
      </c>
      <c r="G71" s="1">
        <v>680</v>
      </c>
      <c r="H71" s="1">
        <v>852</v>
      </c>
      <c r="I71" s="7">
        <f>MAX(F71,G71,H71)</f>
        <v>852</v>
      </c>
      <c r="J71" s="1">
        <v>717</v>
      </c>
      <c r="K71" s="25">
        <f t="shared" si="2"/>
        <v>852</v>
      </c>
      <c r="L71" s="1"/>
      <c r="M71" s="1">
        <v>1000000</v>
      </c>
      <c r="N71" s="1">
        <v>852</v>
      </c>
      <c r="O71" s="1">
        <v>0.99914800000000004</v>
      </c>
      <c r="P71" s="1">
        <v>0.99914800000000004</v>
      </c>
      <c r="Q71" s="1">
        <v>3600.0062799211501</v>
      </c>
      <c r="S71" s="1">
        <v>1000000</v>
      </c>
      <c r="T71" s="1">
        <v>716</v>
      </c>
      <c r="U71" s="1">
        <v>0.99928399999999995</v>
      </c>
      <c r="V71" s="1"/>
      <c r="W71" s="1">
        <f>($S71-K71)/$S71</f>
        <v>0.99914800000000004</v>
      </c>
      <c r="X71" s="20">
        <v>3646.9091333486099</v>
      </c>
      <c r="Y71" s="20"/>
    </row>
    <row r="72" spans="1:25" ht="15" thickBot="1" x14ac:dyDescent="0.35">
      <c r="A72" s="12">
        <v>70</v>
      </c>
      <c r="B72" s="2" t="s">
        <v>100</v>
      </c>
      <c r="C72" s="2">
        <v>10</v>
      </c>
      <c r="D72" s="2">
        <v>4</v>
      </c>
      <c r="E72" s="2">
        <v>1</v>
      </c>
      <c r="F72" s="15">
        <v>304</v>
      </c>
      <c r="G72" s="2">
        <v>604</v>
      </c>
      <c r="H72" s="2">
        <v>631</v>
      </c>
      <c r="I72" s="16">
        <f>MAX(F72,G72,H72)</f>
        <v>631</v>
      </c>
      <c r="J72" s="2">
        <v>679</v>
      </c>
      <c r="K72" s="44">
        <f t="shared" si="2"/>
        <v>679</v>
      </c>
      <c r="L72" s="1"/>
      <c r="M72" s="2">
        <v>1000000</v>
      </c>
      <c r="N72" s="2">
        <v>631</v>
      </c>
      <c r="O72" s="2">
        <v>0.99936899999999995</v>
      </c>
      <c r="P72" s="2">
        <v>0.99936899999999995</v>
      </c>
      <c r="Q72" s="2">
        <v>3600.0059102782898</v>
      </c>
      <c r="S72" s="2">
        <v>1000000</v>
      </c>
      <c r="T72" s="2">
        <v>667.23076923074495</v>
      </c>
      <c r="U72" s="2">
        <v>0.99933276923076897</v>
      </c>
      <c r="V72" s="2"/>
      <c r="W72" s="2">
        <f>($S72-K72)/$S72</f>
        <v>0.99932100000000001</v>
      </c>
      <c r="X72" s="19">
        <v>5775.9250571364501</v>
      </c>
      <c r="Y72" s="20"/>
    </row>
    <row r="73" spans="1:25" x14ac:dyDescent="0.3">
      <c r="A73" s="8">
        <v>71</v>
      </c>
      <c r="B73" s="5" t="s">
        <v>101</v>
      </c>
      <c r="C73" s="5">
        <v>10</v>
      </c>
      <c r="D73" s="5">
        <v>5</v>
      </c>
      <c r="E73" s="5">
        <v>1</v>
      </c>
      <c r="F73" s="6">
        <v>344</v>
      </c>
      <c r="G73" s="1">
        <v>705</v>
      </c>
      <c r="H73" s="1">
        <v>628</v>
      </c>
      <c r="I73" s="7">
        <f>MAX(F73,G73,H73)</f>
        <v>705</v>
      </c>
      <c r="J73" s="5">
        <v>771</v>
      </c>
      <c r="K73" s="24">
        <f t="shared" si="2"/>
        <v>771</v>
      </c>
      <c r="L73" s="1"/>
      <c r="M73" s="1">
        <v>1000000</v>
      </c>
      <c r="N73" s="1">
        <v>705</v>
      </c>
      <c r="O73" s="1">
        <v>0.99929500000000004</v>
      </c>
      <c r="P73" s="1">
        <v>0.99929500000000004</v>
      </c>
      <c r="Q73" s="1">
        <v>3600.01236154977</v>
      </c>
      <c r="S73" s="1">
        <v>1000000</v>
      </c>
      <c r="T73" s="1">
        <v>752</v>
      </c>
      <c r="U73" s="1">
        <v>0.99924800000000003</v>
      </c>
      <c r="V73" s="1">
        <v>34</v>
      </c>
      <c r="W73" s="1">
        <f>($S73-K73)/$S73</f>
        <v>0.99922900000000003</v>
      </c>
      <c r="X73" s="20">
        <v>4016.9782610246898</v>
      </c>
      <c r="Y73" s="20"/>
    </row>
    <row r="74" spans="1:25" x14ac:dyDescent="0.3">
      <c r="A74" s="9">
        <v>72</v>
      </c>
      <c r="B74" s="1" t="s">
        <v>102</v>
      </c>
      <c r="C74" s="1">
        <v>10</v>
      </c>
      <c r="D74" s="1">
        <v>5</v>
      </c>
      <c r="E74" s="1">
        <v>1</v>
      </c>
      <c r="F74" s="6">
        <v>351</v>
      </c>
      <c r="G74" s="1">
        <v>754</v>
      </c>
      <c r="H74" s="1">
        <v>676</v>
      </c>
      <c r="I74" s="7">
        <f>MAX(F74,G74,H74)</f>
        <v>754</v>
      </c>
      <c r="J74" s="1">
        <v>847</v>
      </c>
      <c r="K74" s="25">
        <f t="shared" si="2"/>
        <v>847</v>
      </c>
      <c r="L74" s="1"/>
      <c r="M74" s="1">
        <v>1000000</v>
      </c>
      <c r="N74" s="1">
        <v>754</v>
      </c>
      <c r="O74" s="1">
        <v>0.99924599999999997</v>
      </c>
      <c r="P74" s="1">
        <v>0.99924599999999997</v>
      </c>
      <c r="Q74" s="1">
        <v>3600.00898045953</v>
      </c>
      <c r="S74" s="1">
        <v>1000000</v>
      </c>
      <c r="T74" s="1">
        <v>843</v>
      </c>
      <c r="U74" s="1">
        <v>0.99915699999999996</v>
      </c>
      <c r="V74" s="1">
        <v>31</v>
      </c>
      <c r="W74" s="1">
        <f>($S74-K74)/$S74</f>
        <v>0.99915299999999996</v>
      </c>
      <c r="X74" s="20">
        <v>3627.22892213147</v>
      </c>
      <c r="Y74" s="20"/>
    </row>
    <row r="75" spans="1:25" x14ac:dyDescent="0.3">
      <c r="A75" s="9">
        <v>73</v>
      </c>
      <c r="B75" s="1" t="s">
        <v>103</v>
      </c>
      <c r="C75" s="1">
        <v>10</v>
      </c>
      <c r="D75" s="1">
        <v>5</v>
      </c>
      <c r="E75" s="1">
        <v>1</v>
      </c>
      <c r="F75" s="6">
        <v>360</v>
      </c>
      <c r="G75" s="1">
        <v>600</v>
      </c>
      <c r="H75" s="1">
        <v>407</v>
      </c>
      <c r="I75" s="7">
        <f>MAX(F75,G75,H75)</f>
        <v>600</v>
      </c>
      <c r="J75" s="1">
        <v>699</v>
      </c>
      <c r="K75" s="25">
        <f t="shared" si="2"/>
        <v>699</v>
      </c>
      <c r="L75" s="1"/>
      <c r="M75" s="1">
        <v>1000000</v>
      </c>
      <c r="N75" s="1">
        <v>600</v>
      </c>
      <c r="O75" s="1">
        <v>0.99939999999999996</v>
      </c>
      <c r="P75" s="1">
        <v>0.99939999999999996</v>
      </c>
      <c r="Q75" s="1">
        <v>3600.0066026560899</v>
      </c>
      <c r="S75" s="1">
        <v>870</v>
      </c>
      <c r="T75" s="1">
        <v>681</v>
      </c>
      <c r="U75" s="1">
        <v>0.217241379310319</v>
      </c>
      <c r="V75" s="1">
        <v>37</v>
      </c>
      <c r="W75" s="1">
        <f>($S75-K75)/$S75</f>
        <v>0.19655172413793104</v>
      </c>
      <c r="X75" s="20">
        <v>4304.8423386700397</v>
      </c>
      <c r="Y75" s="20"/>
    </row>
    <row r="76" spans="1:25" x14ac:dyDescent="0.3">
      <c r="A76" s="9">
        <v>74</v>
      </c>
      <c r="B76" s="1" t="s">
        <v>104</v>
      </c>
      <c r="C76" s="1">
        <v>10</v>
      </c>
      <c r="D76" s="1">
        <v>5</v>
      </c>
      <c r="E76" s="1">
        <v>1</v>
      </c>
      <c r="F76" s="6">
        <v>356</v>
      </c>
      <c r="G76" s="1">
        <v>709</v>
      </c>
      <c r="H76" s="1">
        <v>622</v>
      </c>
      <c r="I76" s="7">
        <f>MAX(F76,G76,H76)</f>
        <v>709</v>
      </c>
      <c r="J76" s="1">
        <v>777</v>
      </c>
      <c r="K76" s="25">
        <f t="shared" si="2"/>
        <v>777</v>
      </c>
      <c r="L76" s="1"/>
      <c r="M76" s="1">
        <v>1000000</v>
      </c>
      <c r="N76" s="1">
        <v>709</v>
      </c>
      <c r="O76" s="1">
        <v>0.99929100000000004</v>
      </c>
      <c r="P76" s="1">
        <v>0.99929100000000004</v>
      </c>
      <c r="Q76" s="1">
        <v>3600.0440944433199</v>
      </c>
      <c r="S76" s="1">
        <v>1000000</v>
      </c>
      <c r="T76" s="1">
        <v>770.11038703782594</v>
      </c>
      <c r="U76" s="1">
        <v>0.999229889612962</v>
      </c>
      <c r="V76" s="1">
        <v>48</v>
      </c>
      <c r="W76" s="1">
        <f>($S76-K76)/$S76</f>
        <v>0.99922299999999997</v>
      </c>
      <c r="X76" s="20">
        <v>5614.6035580672296</v>
      </c>
      <c r="Y76" s="20"/>
    </row>
    <row r="77" spans="1:25" x14ac:dyDescent="0.3">
      <c r="A77" s="9">
        <v>75</v>
      </c>
      <c r="B77" s="1" t="s">
        <v>105</v>
      </c>
      <c r="C77" s="1">
        <v>10</v>
      </c>
      <c r="D77" s="1">
        <v>5</v>
      </c>
      <c r="E77" s="1">
        <v>1</v>
      </c>
      <c r="F77" s="6">
        <v>460</v>
      </c>
      <c r="G77" s="1">
        <v>668</v>
      </c>
      <c r="H77" s="1">
        <v>410</v>
      </c>
      <c r="I77" s="7">
        <f>MAX(F77,G77,H77)</f>
        <v>668</v>
      </c>
      <c r="J77" s="1">
        <v>758</v>
      </c>
      <c r="K77" s="25">
        <f t="shared" si="2"/>
        <v>758</v>
      </c>
      <c r="L77" s="1"/>
      <c r="M77" s="1">
        <v>1000000</v>
      </c>
      <c r="N77" s="1">
        <v>668</v>
      </c>
      <c r="O77" s="1">
        <v>0.999332</v>
      </c>
      <c r="P77" s="1">
        <v>0.999332</v>
      </c>
      <c r="Q77" s="1">
        <v>3600.00388611573</v>
      </c>
      <c r="S77" s="1">
        <v>758</v>
      </c>
      <c r="T77" s="1">
        <v>758</v>
      </c>
      <c r="U77" s="1">
        <v>0</v>
      </c>
      <c r="V77" s="1">
        <v>3</v>
      </c>
      <c r="W77" s="1">
        <f>($S77-K77)/$S77</f>
        <v>0</v>
      </c>
      <c r="X77" s="20">
        <v>528.832593465223</v>
      </c>
      <c r="Y77" s="20"/>
    </row>
    <row r="78" spans="1:25" x14ac:dyDescent="0.3">
      <c r="A78" s="9">
        <v>76</v>
      </c>
      <c r="B78" s="1" t="s">
        <v>106</v>
      </c>
      <c r="C78" s="1">
        <v>10</v>
      </c>
      <c r="D78" s="1">
        <v>5</v>
      </c>
      <c r="E78" s="1">
        <v>1</v>
      </c>
      <c r="F78" s="6">
        <v>357</v>
      </c>
      <c r="G78" s="1">
        <v>682</v>
      </c>
      <c r="H78" s="1">
        <v>638</v>
      </c>
      <c r="I78" s="7">
        <f>MAX(F78,G78,H78)</f>
        <v>682</v>
      </c>
      <c r="J78" s="1">
        <v>731</v>
      </c>
      <c r="K78" s="25">
        <f t="shared" si="2"/>
        <v>731</v>
      </c>
      <c r="L78" s="1"/>
      <c r="M78" s="1">
        <v>1000000</v>
      </c>
      <c r="N78" s="1">
        <v>682</v>
      </c>
      <c r="O78" s="1">
        <v>0.99931800000000004</v>
      </c>
      <c r="P78" s="1">
        <v>0.99931800000000004</v>
      </c>
      <c r="Q78" s="1">
        <v>3600.0109415147399</v>
      </c>
      <c r="S78" s="1">
        <v>1000000</v>
      </c>
      <c r="T78" s="1">
        <v>722</v>
      </c>
      <c r="U78" s="1">
        <v>0.999278</v>
      </c>
      <c r="V78" s="1">
        <v>42</v>
      </c>
      <c r="W78" s="1">
        <f>($S78-K78)/$S78</f>
        <v>0.99926899999999996</v>
      </c>
      <c r="X78" s="20">
        <v>4746.2027303287696</v>
      </c>
      <c r="Y78" s="20"/>
    </row>
    <row r="79" spans="1:25" x14ac:dyDescent="0.3">
      <c r="A79" s="9">
        <v>77</v>
      </c>
      <c r="B79" s="1" t="s">
        <v>107</v>
      </c>
      <c r="C79" s="1">
        <v>10</v>
      </c>
      <c r="D79" s="1">
        <v>5</v>
      </c>
      <c r="E79" s="1">
        <v>1</v>
      </c>
      <c r="F79" s="6">
        <v>394</v>
      </c>
      <c r="G79" s="1">
        <v>722</v>
      </c>
      <c r="H79" s="1">
        <v>922</v>
      </c>
      <c r="I79" s="7">
        <f>MAX(F79,G79,H79)</f>
        <v>922</v>
      </c>
      <c r="J79" s="1">
        <v>777</v>
      </c>
      <c r="K79" s="25">
        <f t="shared" si="2"/>
        <v>922</v>
      </c>
      <c r="L79" s="1"/>
      <c r="M79" s="1">
        <v>1000000</v>
      </c>
      <c r="N79" s="1">
        <v>922</v>
      </c>
      <c r="O79" s="1">
        <v>0.99907800000000002</v>
      </c>
      <c r="P79" s="1">
        <v>0.99907800000000002</v>
      </c>
      <c r="Q79" s="1">
        <v>3600.03055620752</v>
      </c>
      <c r="S79" s="1">
        <v>1000000</v>
      </c>
      <c r="T79" s="1">
        <v>775</v>
      </c>
      <c r="U79" s="1">
        <v>0.99922500000000003</v>
      </c>
      <c r="V79" s="1">
        <v>32</v>
      </c>
      <c r="W79" s="1">
        <f>($S79-K79)/$S79</f>
        <v>0.99907800000000002</v>
      </c>
      <c r="X79" s="20">
        <v>3610.5591687168899</v>
      </c>
      <c r="Y79" s="20"/>
    </row>
    <row r="80" spans="1:25" x14ac:dyDescent="0.3">
      <c r="A80" s="9">
        <v>78</v>
      </c>
      <c r="B80" s="1" t="s">
        <v>108</v>
      </c>
      <c r="C80" s="1">
        <v>10</v>
      </c>
      <c r="D80" s="1">
        <v>5</v>
      </c>
      <c r="E80" s="1">
        <v>1</v>
      </c>
      <c r="F80" s="6">
        <v>368</v>
      </c>
      <c r="G80" s="1">
        <v>558</v>
      </c>
      <c r="H80" s="1">
        <v>873</v>
      </c>
      <c r="I80" s="7">
        <f>MAX(F80,G80,H80)</f>
        <v>873</v>
      </c>
      <c r="J80" s="1">
        <v>668</v>
      </c>
      <c r="K80" s="25">
        <f t="shared" si="2"/>
        <v>873</v>
      </c>
      <c r="L80" s="1"/>
      <c r="M80" s="1">
        <v>1000000</v>
      </c>
      <c r="N80" s="1">
        <v>873</v>
      </c>
      <c r="O80" s="1">
        <v>0.99912699999999999</v>
      </c>
      <c r="P80" s="1">
        <v>0.99912699999999999</v>
      </c>
      <c r="Q80" s="1">
        <v>3600.1205593263699</v>
      </c>
      <c r="S80" s="1">
        <v>1000000</v>
      </c>
      <c r="T80" s="1">
        <v>647</v>
      </c>
      <c r="U80" s="1">
        <v>0.99935300000000005</v>
      </c>
      <c r="V80" s="1">
        <v>32</v>
      </c>
      <c r="W80" s="1">
        <f>($S80-K80)/$S80</f>
        <v>0.99912699999999999</v>
      </c>
      <c r="X80" s="20">
        <v>3768.0114543363402</v>
      </c>
      <c r="Y80" s="20"/>
    </row>
    <row r="81" spans="1:25" x14ac:dyDescent="0.3">
      <c r="A81" s="9">
        <v>79</v>
      </c>
      <c r="B81" s="1" t="s">
        <v>109</v>
      </c>
      <c r="C81" s="1">
        <v>10</v>
      </c>
      <c r="D81" s="1">
        <v>5</v>
      </c>
      <c r="E81" s="1">
        <v>1</v>
      </c>
      <c r="F81" s="6">
        <v>413</v>
      </c>
      <c r="G81" s="1">
        <v>624</v>
      </c>
      <c r="H81" s="1">
        <v>934</v>
      </c>
      <c r="I81" s="7">
        <f>MAX(F81,G81,H81)</f>
        <v>934</v>
      </c>
      <c r="J81" s="1">
        <v>763</v>
      </c>
      <c r="K81" s="25">
        <f t="shared" si="2"/>
        <v>934</v>
      </c>
      <c r="L81" s="1"/>
      <c r="M81" s="1">
        <v>1000000</v>
      </c>
      <c r="N81" s="1">
        <v>934</v>
      </c>
      <c r="O81" s="1">
        <v>0.99906600000000001</v>
      </c>
      <c r="P81" s="1">
        <v>0.99906600000000001</v>
      </c>
      <c r="Q81" s="1">
        <v>3600.01154784858</v>
      </c>
      <c r="S81" s="1">
        <v>1000000</v>
      </c>
      <c r="T81" s="1">
        <v>725.11222006871697</v>
      </c>
      <c r="U81" s="1">
        <v>0.99927488777993101</v>
      </c>
      <c r="V81" s="1">
        <v>32</v>
      </c>
      <c r="W81" s="1">
        <f>($S81-K81)/$S81</f>
        <v>0.99906600000000001</v>
      </c>
      <c r="X81" s="20">
        <v>3660.1105242315598</v>
      </c>
      <c r="Y81" s="20"/>
    </row>
    <row r="82" spans="1:25" ht="15" thickBot="1" x14ac:dyDescent="0.35">
      <c r="A82" s="12">
        <v>80</v>
      </c>
      <c r="B82" s="2" t="s">
        <v>110</v>
      </c>
      <c r="C82" s="2">
        <v>10</v>
      </c>
      <c r="D82" s="2">
        <v>5</v>
      </c>
      <c r="E82" s="2">
        <v>1</v>
      </c>
      <c r="F82" s="15">
        <v>465</v>
      </c>
      <c r="G82" s="2">
        <v>789</v>
      </c>
      <c r="H82" s="2">
        <v>750</v>
      </c>
      <c r="I82" s="16">
        <f>MAX(F82,G82,H82)</f>
        <v>789</v>
      </c>
      <c r="J82" s="2">
        <v>878</v>
      </c>
      <c r="K82" s="44">
        <f t="shared" si="2"/>
        <v>878</v>
      </c>
      <c r="L82" s="1"/>
      <c r="M82" s="2">
        <v>1000000</v>
      </c>
      <c r="N82" s="2">
        <v>789</v>
      </c>
      <c r="O82" s="2">
        <v>0.99921099999999996</v>
      </c>
      <c r="P82" s="2">
        <v>0.99921099999999996</v>
      </c>
      <c r="Q82" s="2">
        <v>3600.0852523399499</v>
      </c>
      <c r="S82" s="2">
        <v>1000000</v>
      </c>
      <c r="T82" s="2">
        <v>878</v>
      </c>
      <c r="U82" s="2">
        <v>0.99912199999999995</v>
      </c>
      <c r="V82" s="2">
        <v>42</v>
      </c>
      <c r="W82" s="2">
        <f>($S82-K82)/$S82</f>
        <v>0.99912199999999995</v>
      </c>
      <c r="X82" s="19">
        <v>4914.5411702608599</v>
      </c>
      <c r="Y82" s="20"/>
    </row>
    <row r="83" spans="1:25" x14ac:dyDescent="0.3">
      <c r="A83" s="8">
        <v>81</v>
      </c>
      <c r="B83" s="5" t="s">
        <v>111</v>
      </c>
      <c r="C83" s="5">
        <v>15</v>
      </c>
      <c r="D83" s="5">
        <v>2</v>
      </c>
      <c r="E83" s="5">
        <v>1</v>
      </c>
      <c r="F83" s="6">
        <v>201</v>
      </c>
      <c r="G83" s="1">
        <v>736</v>
      </c>
      <c r="H83" s="1">
        <v>127</v>
      </c>
      <c r="I83" s="7">
        <f>MAX(F83,G83,H83)</f>
        <v>736</v>
      </c>
      <c r="J83" s="5">
        <v>736</v>
      </c>
      <c r="K83" s="24">
        <f t="shared" si="2"/>
        <v>736</v>
      </c>
      <c r="L83" s="1"/>
      <c r="M83" s="1">
        <v>1000000</v>
      </c>
      <c r="N83" s="1">
        <v>736</v>
      </c>
      <c r="O83" s="1">
        <v>0.99926400000000004</v>
      </c>
      <c r="P83" s="1">
        <v>0.99910193333333297</v>
      </c>
      <c r="Q83" s="1">
        <v>3600.0026411795898</v>
      </c>
      <c r="S83" s="1">
        <v>736</v>
      </c>
      <c r="T83" s="1">
        <v>736</v>
      </c>
      <c r="U83" s="1">
        <v>0</v>
      </c>
      <c r="V83" s="1">
        <v>0</v>
      </c>
      <c r="W83" s="1">
        <f>($S83-K83)/$S83</f>
        <v>0</v>
      </c>
      <c r="X83" s="20">
        <v>5.3019674308597997</v>
      </c>
      <c r="Y83" s="20"/>
    </row>
    <row r="84" spans="1:25" x14ac:dyDescent="0.3">
      <c r="A84" s="9">
        <v>82</v>
      </c>
      <c r="B84" s="1" t="s">
        <v>112</v>
      </c>
      <c r="C84" s="1">
        <v>15</v>
      </c>
      <c r="D84" s="1">
        <v>2</v>
      </c>
      <c r="E84" s="1">
        <v>1</v>
      </c>
      <c r="F84" s="6">
        <v>201</v>
      </c>
      <c r="G84" s="1">
        <v>801</v>
      </c>
      <c r="H84" s="1">
        <v>455</v>
      </c>
      <c r="I84" s="7">
        <f>MAX(F84,G84,H84)</f>
        <v>801</v>
      </c>
      <c r="J84" s="1">
        <v>801</v>
      </c>
      <c r="K84" s="25">
        <f t="shared" si="2"/>
        <v>801</v>
      </c>
      <c r="L84" s="1"/>
      <c r="M84" s="1">
        <v>1000000</v>
      </c>
      <c r="N84" s="1">
        <v>801</v>
      </c>
      <c r="O84" s="1">
        <v>0.99919899999999995</v>
      </c>
      <c r="P84" s="1">
        <v>0.99907748484848502</v>
      </c>
      <c r="Q84" s="1">
        <v>3600.0100980624502</v>
      </c>
      <c r="S84" s="1">
        <v>1000000</v>
      </c>
      <c r="T84" s="1">
        <v>801</v>
      </c>
      <c r="U84" s="1">
        <v>0.99919899999999995</v>
      </c>
      <c r="V84" s="1">
        <v>97</v>
      </c>
      <c r="W84" s="1">
        <f>($S84-K84)/$S84</f>
        <v>0.99919899999999995</v>
      </c>
      <c r="X84" s="20">
        <v>6170.6646492350801</v>
      </c>
      <c r="Y84" s="20"/>
    </row>
    <row r="85" spans="1:25" x14ac:dyDescent="0.3">
      <c r="A85" s="9">
        <v>83</v>
      </c>
      <c r="B85" s="1" t="s">
        <v>113</v>
      </c>
      <c r="C85" s="1">
        <v>15</v>
      </c>
      <c r="D85" s="1">
        <v>2</v>
      </c>
      <c r="E85" s="1">
        <v>1</v>
      </c>
      <c r="F85" s="6">
        <v>172</v>
      </c>
      <c r="G85" s="1">
        <v>680</v>
      </c>
      <c r="H85" s="1">
        <v>108</v>
      </c>
      <c r="I85" s="7">
        <f>MAX(F85,G85,H85)</f>
        <v>680</v>
      </c>
      <c r="J85" s="1">
        <v>680</v>
      </c>
      <c r="K85" s="25">
        <f t="shared" si="2"/>
        <v>680</v>
      </c>
      <c r="L85" s="1"/>
      <c r="M85" s="1">
        <v>1000000</v>
      </c>
      <c r="N85" s="1">
        <v>680</v>
      </c>
      <c r="O85" s="1">
        <v>0.99931999999999999</v>
      </c>
      <c r="P85" s="1">
        <v>0.99905303636363596</v>
      </c>
      <c r="Q85" s="1">
        <v>3600.0019705286199</v>
      </c>
      <c r="S85" s="1">
        <v>680</v>
      </c>
      <c r="T85" s="1">
        <v>680</v>
      </c>
      <c r="U85" s="1">
        <v>0</v>
      </c>
      <c r="V85" s="1">
        <v>3</v>
      </c>
      <c r="W85" s="1">
        <f>($S85-K85)/$S85</f>
        <v>0</v>
      </c>
      <c r="X85" s="20">
        <v>227.469291041605</v>
      </c>
      <c r="Y85" s="20"/>
    </row>
    <row r="86" spans="1:25" x14ac:dyDescent="0.3">
      <c r="A86" s="9">
        <v>84</v>
      </c>
      <c r="B86" s="1" t="s">
        <v>114</v>
      </c>
      <c r="C86" s="1">
        <v>15</v>
      </c>
      <c r="D86" s="1">
        <v>2</v>
      </c>
      <c r="E86" s="1">
        <v>1</v>
      </c>
      <c r="F86" s="6">
        <v>183</v>
      </c>
      <c r="G86" s="1">
        <v>988</v>
      </c>
      <c r="H86" s="1">
        <v>415</v>
      </c>
      <c r="I86" s="7">
        <f>MAX(F86,G86,H86)</f>
        <v>988</v>
      </c>
      <c r="J86" s="1">
        <v>988</v>
      </c>
      <c r="K86" s="25">
        <f t="shared" si="2"/>
        <v>988</v>
      </c>
      <c r="L86" s="1"/>
      <c r="M86" s="1">
        <v>1000000</v>
      </c>
      <c r="N86" s="1">
        <v>988</v>
      </c>
      <c r="O86" s="1">
        <v>0.99901200000000001</v>
      </c>
      <c r="P86" s="1">
        <v>0.99902858787878801</v>
      </c>
      <c r="Q86" s="1">
        <v>3600.0455628838299</v>
      </c>
      <c r="S86" s="1">
        <v>988</v>
      </c>
      <c r="T86" s="1">
        <v>988</v>
      </c>
      <c r="U86" s="1">
        <v>0</v>
      </c>
      <c r="V86" s="1">
        <v>0</v>
      </c>
      <c r="W86" s="1">
        <f>($S86-K86)/$S86</f>
        <v>0</v>
      </c>
      <c r="X86" s="20">
        <v>4.4789226269349403</v>
      </c>
      <c r="Y86" s="20"/>
    </row>
    <row r="87" spans="1:25" x14ac:dyDescent="0.3">
      <c r="A87" s="9">
        <v>85</v>
      </c>
      <c r="B87" s="1" t="s">
        <v>115</v>
      </c>
      <c r="C87" s="1">
        <v>15</v>
      </c>
      <c r="D87" s="1">
        <v>2</v>
      </c>
      <c r="E87" s="1">
        <v>1</v>
      </c>
      <c r="F87" s="6">
        <v>175</v>
      </c>
      <c r="G87" s="1">
        <v>1084</v>
      </c>
      <c r="H87" s="1">
        <v>257</v>
      </c>
      <c r="I87" s="7">
        <f>MAX(F87,G87,H87)</f>
        <v>1084</v>
      </c>
      <c r="J87" s="1">
        <v>1084</v>
      </c>
      <c r="K87" s="25">
        <f t="shared" si="2"/>
        <v>1084</v>
      </c>
      <c r="L87" s="1"/>
      <c r="M87" s="1">
        <v>1000000</v>
      </c>
      <c r="N87" s="1">
        <v>1084</v>
      </c>
      <c r="O87" s="1">
        <v>0.99891600000000003</v>
      </c>
      <c r="P87" s="1">
        <v>0.99900413939393895</v>
      </c>
      <c r="Q87" s="1">
        <v>3600.00205237511</v>
      </c>
      <c r="S87" s="1">
        <v>1084</v>
      </c>
      <c r="T87" s="1">
        <v>1084</v>
      </c>
      <c r="U87" s="1">
        <v>0</v>
      </c>
      <c r="V87" s="1">
        <v>0</v>
      </c>
      <c r="W87" s="1">
        <f>($S87-K87)/$S87</f>
        <v>0</v>
      </c>
      <c r="X87" s="20">
        <v>4.5710551021620596</v>
      </c>
      <c r="Y87" s="20"/>
    </row>
    <row r="88" spans="1:25" x14ac:dyDescent="0.3">
      <c r="A88" s="9">
        <v>86</v>
      </c>
      <c r="B88" s="1" t="s">
        <v>116</v>
      </c>
      <c r="C88" s="1">
        <v>15</v>
      </c>
      <c r="D88" s="1">
        <v>2</v>
      </c>
      <c r="E88" s="1">
        <v>1</v>
      </c>
      <c r="F88" s="6">
        <v>199</v>
      </c>
      <c r="G88" s="1">
        <v>832</v>
      </c>
      <c r="H88" s="1">
        <v>379</v>
      </c>
      <c r="I88" s="7">
        <f>MAX(F88,G88,H88)</f>
        <v>832</v>
      </c>
      <c r="J88" s="1">
        <v>832</v>
      </c>
      <c r="K88" s="25">
        <f t="shared" si="2"/>
        <v>832</v>
      </c>
      <c r="L88" s="1"/>
      <c r="M88" s="1">
        <v>1000000</v>
      </c>
      <c r="N88" s="1">
        <v>832</v>
      </c>
      <c r="O88" s="1">
        <v>0.99916799999999995</v>
      </c>
      <c r="P88" s="1">
        <v>0.998979690909091</v>
      </c>
      <c r="Q88" s="1">
        <v>3600.00196219701</v>
      </c>
      <c r="S88" s="1">
        <v>832</v>
      </c>
      <c r="T88" s="1">
        <v>832</v>
      </c>
      <c r="U88" s="1">
        <v>0</v>
      </c>
      <c r="V88" s="1">
        <v>0</v>
      </c>
      <c r="W88" s="1">
        <f>($S88-K88)/$S88</f>
        <v>0</v>
      </c>
      <c r="X88" s="20">
        <v>4.8798618791624904</v>
      </c>
      <c r="Y88" s="20"/>
    </row>
    <row r="89" spans="1:25" x14ac:dyDescent="0.3">
      <c r="A89" s="9">
        <v>87</v>
      </c>
      <c r="B89" s="1" t="s">
        <v>117</v>
      </c>
      <c r="C89" s="1">
        <v>15</v>
      </c>
      <c r="D89" s="1">
        <v>2</v>
      </c>
      <c r="E89" s="1">
        <v>1</v>
      </c>
      <c r="F89" s="6">
        <v>156</v>
      </c>
      <c r="G89" s="1">
        <v>802</v>
      </c>
      <c r="H89" s="1">
        <v>183</v>
      </c>
      <c r="I89" s="7">
        <f>MAX(F89,G89,H89)</f>
        <v>802</v>
      </c>
      <c r="J89" s="1">
        <v>802</v>
      </c>
      <c r="K89" s="25">
        <f t="shared" si="2"/>
        <v>802</v>
      </c>
      <c r="L89" s="1"/>
      <c r="M89" s="1">
        <v>1000000</v>
      </c>
      <c r="N89" s="1">
        <v>802</v>
      </c>
      <c r="O89" s="1">
        <v>0.99919800000000003</v>
      </c>
      <c r="P89" s="1">
        <v>0.99895524242424205</v>
      </c>
      <c r="Q89" s="1">
        <v>3600.1764141097601</v>
      </c>
      <c r="S89" s="1">
        <v>802</v>
      </c>
      <c r="T89" s="1">
        <v>802</v>
      </c>
      <c r="U89" s="1">
        <v>0</v>
      </c>
      <c r="V89" s="1">
        <v>37</v>
      </c>
      <c r="W89" s="1">
        <f>($S89-K89)/$S89</f>
        <v>0</v>
      </c>
      <c r="X89" s="20">
        <v>2909.7725308891299</v>
      </c>
      <c r="Y89" s="20"/>
    </row>
    <row r="90" spans="1:25" x14ac:dyDescent="0.3">
      <c r="A90" s="9">
        <v>88</v>
      </c>
      <c r="B90" s="1" t="s">
        <v>118</v>
      </c>
      <c r="C90" s="1">
        <v>15</v>
      </c>
      <c r="D90" s="1">
        <v>2</v>
      </c>
      <c r="E90" s="1">
        <v>1</v>
      </c>
      <c r="F90" s="6">
        <v>190</v>
      </c>
      <c r="G90" s="1">
        <v>857</v>
      </c>
      <c r="H90" s="1">
        <v>245</v>
      </c>
      <c r="I90" s="7">
        <f>MAX(F90,G90,H90)</f>
        <v>857</v>
      </c>
      <c r="J90" s="1">
        <v>857</v>
      </c>
      <c r="K90" s="25">
        <f t="shared" si="2"/>
        <v>857</v>
      </c>
      <c r="L90" s="1"/>
      <c r="M90" s="1">
        <v>1000000</v>
      </c>
      <c r="N90" s="1">
        <v>857</v>
      </c>
      <c r="O90" s="1">
        <v>0.999143</v>
      </c>
      <c r="P90" s="1">
        <v>0.99893079393939399</v>
      </c>
      <c r="Q90" s="1">
        <v>3600.0072193210899</v>
      </c>
      <c r="S90" s="1">
        <v>857</v>
      </c>
      <c r="T90" s="1">
        <v>857</v>
      </c>
      <c r="U90" s="1">
        <v>0</v>
      </c>
      <c r="V90" s="1">
        <v>0</v>
      </c>
      <c r="W90" s="1">
        <f>($S90-K90)/$S90</f>
        <v>0</v>
      </c>
      <c r="X90" s="20">
        <v>4.5881556691601801</v>
      </c>
      <c r="Y90" s="20"/>
    </row>
    <row r="91" spans="1:25" x14ac:dyDescent="0.3">
      <c r="A91" s="9">
        <v>89</v>
      </c>
      <c r="B91" s="1" t="s">
        <v>119</v>
      </c>
      <c r="C91" s="1">
        <v>15</v>
      </c>
      <c r="D91" s="1">
        <v>2</v>
      </c>
      <c r="E91" s="1">
        <v>1</v>
      </c>
      <c r="F91" s="6">
        <v>182</v>
      </c>
      <c r="G91" s="1">
        <v>846</v>
      </c>
      <c r="H91" s="1">
        <v>56</v>
      </c>
      <c r="I91" s="7">
        <f>MAX(F91,G91,H91)</f>
        <v>846</v>
      </c>
      <c r="J91" s="1">
        <v>846</v>
      </c>
      <c r="K91" s="25">
        <f t="shared" si="2"/>
        <v>846</v>
      </c>
      <c r="L91" s="1"/>
      <c r="M91" s="1">
        <v>1000000</v>
      </c>
      <c r="N91" s="1">
        <v>846</v>
      </c>
      <c r="O91" s="1">
        <v>0.99915399999999999</v>
      </c>
      <c r="P91" s="1">
        <v>0.99890634545454504</v>
      </c>
      <c r="Q91" s="1">
        <v>3600.0067140087399</v>
      </c>
      <c r="S91" s="1">
        <v>846</v>
      </c>
      <c r="T91" s="1">
        <v>846</v>
      </c>
      <c r="U91" s="1">
        <v>0</v>
      </c>
      <c r="V91" s="1">
        <v>0</v>
      </c>
      <c r="W91" s="1">
        <f>($S91-K91)/$S91</f>
        <v>0</v>
      </c>
      <c r="X91" s="20">
        <v>4.5437160339206404</v>
      </c>
      <c r="Y91" s="20"/>
    </row>
    <row r="92" spans="1:25" ht="15" thickBot="1" x14ac:dyDescent="0.35">
      <c r="A92" s="12">
        <v>90</v>
      </c>
      <c r="B92" s="2" t="s">
        <v>120</v>
      </c>
      <c r="C92" s="2">
        <v>15</v>
      </c>
      <c r="D92" s="2">
        <v>2</v>
      </c>
      <c r="E92" s="2">
        <v>1</v>
      </c>
      <c r="F92" s="15">
        <v>165</v>
      </c>
      <c r="G92" s="2">
        <v>811</v>
      </c>
      <c r="H92" s="2">
        <v>39</v>
      </c>
      <c r="I92" s="16">
        <f>MAX(F92,G92,H92)</f>
        <v>811</v>
      </c>
      <c r="J92" s="2">
        <v>811</v>
      </c>
      <c r="K92" s="44">
        <f t="shared" si="2"/>
        <v>811</v>
      </c>
      <c r="L92" s="1"/>
      <c r="M92" s="2">
        <v>1000000</v>
      </c>
      <c r="N92" s="2">
        <v>811</v>
      </c>
      <c r="O92" s="2">
        <v>0.99918899999999999</v>
      </c>
      <c r="P92" s="2">
        <v>0.99888189696969698</v>
      </c>
      <c r="Q92" s="2">
        <v>3600.0766320750099</v>
      </c>
      <c r="S92" s="2">
        <v>811</v>
      </c>
      <c r="T92" s="2">
        <v>811</v>
      </c>
      <c r="U92" s="2">
        <v>0</v>
      </c>
      <c r="V92" s="2">
        <v>0</v>
      </c>
      <c r="W92" s="2">
        <f>($S92-K92)/$S92</f>
        <v>0</v>
      </c>
      <c r="X92" s="19">
        <v>4.7975699678063304</v>
      </c>
      <c r="Y92" s="20"/>
    </row>
    <row r="93" spans="1:25" x14ac:dyDescent="0.3">
      <c r="A93" s="8">
        <v>91</v>
      </c>
      <c r="B93" s="5" t="s">
        <v>121</v>
      </c>
      <c r="C93" s="5">
        <v>15</v>
      </c>
      <c r="D93" s="5">
        <v>3</v>
      </c>
      <c r="E93" s="5">
        <v>1</v>
      </c>
      <c r="F93" s="6">
        <v>264</v>
      </c>
      <c r="G93" s="1">
        <v>806</v>
      </c>
      <c r="H93" s="1">
        <v>603</v>
      </c>
      <c r="I93" s="7">
        <f>MAX(F93,G93,H93)</f>
        <v>806</v>
      </c>
      <c r="J93" s="5">
        <v>822</v>
      </c>
      <c r="K93" s="24">
        <f t="shared" si="2"/>
        <v>822</v>
      </c>
      <c r="L93" s="1"/>
      <c r="M93" s="1">
        <v>1000000</v>
      </c>
      <c r="N93" s="1">
        <v>806</v>
      </c>
      <c r="O93" s="1">
        <v>0.99919400000000003</v>
      </c>
      <c r="P93" s="1">
        <v>0.99885744848484803</v>
      </c>
      <c r="Q93" s="1">
        <v>3600.00960463192</v>
      </c>
      <c r="S93" s="1">
        <v>1000000</v>
      </c>
      <c r="T93" s="1">
        <v>822</v>
      </c>
      <c r="U93" s="1">
        <v>0.99917800000000001</v>
      </c>
      <c r="V93" s="1">
        <v>40</v>
      </c>
      <c r="W93" s="1">
        <f>($S93-K93)/$S93</f>
        <v>0.99917800000000001</v>
      </c>
      <c r="X93" s="20">
        <v>3723.5388426259101</v>
      </c>
      <c r="Y93" s="20"/>
    </row>
    <row r="94" spans="1:25" x14ac:dyDescent="0.3">
      <c r="A94" s="9">
        <v>92</v>
      </c>
      <c r="B94" s="1" t="s">
        <v>122</v>
      </c>
      <c r="C94" s="1">
        <v>15</v>
      </c>
      <c r="D94" s="1">
        <v>3</v>
      </c>
      <c r="E94" s="1">
        <v>1</v>
      </c>
      <c r="F94" s="6">
        <v>276</v>
      </c>
      <c r="G94" s="1">
        <v>1021</v>
      </c>
      <c r="H94" s="1">
        <v>502</v>
      </c>
      <c r="I94" s="7">
        <f>MAX(F94,G94,H94)</f>
        <v>1021</v>
      </c>
      <c r="J94" s="1">
        <v>1055</v>
      </c>
      <c r="K94" s="25">
        <f t="shared" si="2"/>
        <v>1055</v>
      </c>
      <c r="L94" s="1"/>
      <c r="M94" s="1">
        <v>1000000</v>
      </c>
      <c r="N94" s="1">
        <v>1021</v>
      </c>
      <c r="O94" s="1">
        <v>0.99897899999999995</v>
      </c>
      <c r="P94" s="1">
        <v>0.99883299999999997</v>
      </c>
      <c r="Q94" s="1">
        <v>3600.0250682840101</v>
      </c>
      <c r="S94" s="1">
        <v>1075</v>
      </c>
      <c r="T94" s="1">
        <v>1055</v>
      </c>
      <c r="U94" s="1">
        <v>1.86046511627889E-2</v>
      </c>
      <c r="V94" s="1">
        <v>64</v>
      </c>
      <c r="W94" s="1">
        <f>($S94-K94)/$S94</f>
        <v>1.8604651162790697E-2</v>
      </c>
      <c r="X94" s="20">
        <v>5999.6335313273503</v>
      </c>
      <c r="Y94" s="20"/>
    </row>
    <row r="95" spans="1:25" x14ac:dyDescent="0.3">
      <c r="A95" s="9">
        <v>93</v>
      </c>
      <c r="B95" s="1" t="s">
        <v>123</v>
      </c>
      <c r="C95" s="1">
        <v>15</v>
      </c>
      <c r="D95" s="1">
        <v>3</v>
      </c>
      <c r="E95" s="1">
        <v>1</v>
      </c>
      <c r="F95" s="6">
        <v>222</v>
      </c>
      <c r="G95" s="1">
        <v>824</v>
      </c>
      <c r="H95" s="1">
        <v>596</v>
      </c>
      <c r="I95" s="7">
        <f>MAX(F95,G95,H95)</f>
        <v>824</v>
      </c>
      <c r="J95" s="1">
        <v>826</v>
      </c>
      <c r="K95" s="25">
        <f t="shared" si="2"/>
        <v>826</v>
      </c>
      <c r="L95" s="1"/>
      <c r="M95" s="1">
        <v>1000000</v>
      </c>
      <c r="N95" s="1">
        <v>824</v>
      </c>
      <c r="O95" s="1">
        <v>0.99917599999999995</v>
      </c>
      <c r="P95" s="1">
        <v>0.99880855151515202</v>
      </c>
      <c r="Q95" s="1">
        <v>3600.0046223951499</v>
      </c>
      <c r="S95" s="1">
        <v>1000000</v>
      </c>
      <c r="T95" s="1">
        <v>826</v>
      </c>
      <c r="U95" s="1">
        <v>0.99917400000000001</v>
      </c>
      <c r="V95" s="1">
        <v>40</v>
      </c>
      <c r="W95" s="1">
        <f>($S95-K95)/$S95</f>
        <v>0.99917400000000001</v>
      </c>
      <c r="X95" s="20">
        <v>3698.9787976182902</v>
      </c>
      <c r="Y95" s="20"/>
    </row>
    <row r="96" spans="1:25" x14ac:dyDescent="0.3">
      <c r="A96" s="9">
        <v>94</v>
      </c>
      <c r="B96" s="1" t="s">
        <v>124</v>
      </c>
      <c r="C96" s="1">
        <v>15</v>
      </c>
      <c r="D96" s="1">
        <v>3</v>
      </c>
      <c r="E96" s="1">
        <v>1</v>
      </c>
      <c r="F96" s="6">
        <v>244</v>
      </c>
      <c r="G96" s="1">
        <v>935</v>
      </c>
      <c r="H96" s="1">
        <v>569</v>
      </c>
      <c r="I96" s="7">
        <f>MAX(F96,G96,H96)</f>
        <v>935</v>
      </c>
      <c r="J96" s="1">
        <v>972</v>
      </c>
      <c r="K96" s="25">
        <f t="shared" si="2"/>
        <v>972</v>
      </c>
      <c r="L96" s="1"/>
      <c r="M96" s="1">
        <v>1000000</v>
      </c>
      <c r="N96" s="1">
        <v>935</v>
      </c>
      <c r="O96" s="1">
        <v>0.99906499999999998</v>
      </c>
      <c r="P96" s="1">
        <v>0.99878410303030296</v>
      </c>
      <c r="Q96" s="1">
        <v>3600.3400182342102</v>
      </c>
      <c r="S96" s="1">
        <v>1145</v>
      </c>
      <c r="T96" s="1">
        <v>972</v>
      </c>
      <c r="U96" s="1">
        <v>0.15109170305675501</v>
      </c>
      <c r="V96" s="1">
        <v>39</v>
      </c>
      <c r="W96" s="1">
        <f>($S96-K96)/$S96</f>
        <v>0.15109170305676856</v>
      </c>
      <c r="X96" s="20">
        <v>3667.6933159269302</v>
      </c>
      <c r="Y96" s="20"/>
    </row>
    <row r="97" spans="1:25" x14ac:dyDescent="0.3">
      <c r="A97" s="9">
        <v>95</v>
      </c>
      <c r="B97" s="1" t="s">
        <v>125</v>
      </c>
      <c r="C97" s="1">
        <v>15</v>
      </c>
      <c r="D97" s="1">
        <v>3</v>
      </c>
      <c r="E97" s="1">
        <v>1</v>
      </c>
      <c r="F97" s="6">
        <v>266</v>
      </c>
      <c r="G97" s="1">
        <v>924</v>
      </c>
      <c r="H97" s="1">
        <v>394</v>
      </c>
      <c r="I97" s="7">
        <f>MAX(F97,G97,H97)</f>
        <v>924</v>
      </c>
      <c r="J97" s="1">
        <v>956</v>
      </c>
      <c r="K97" s="25">
        <f t="shared" si="2"/>
        <v>956</v>
      </c>
      <c r="L97" s="1"/>
      <c r="M97" s="1">
        <v>1000000</v>
      </c>
      <c r="N97" s="1">
        <v>924</v>
      </c>
      <c r="O97" s="1">
        <v>0.99907599999999996</v>
      </c>
      <c r="P97" s="1">
        <v>0.99875965454545501</v>
      </c>
      <c r="Q97" s="1">
        <v>3600.0058522540999</v>
      </c>
      <c r="S97" s="1">
        <v>1043</v>
      </c>
      <c r="T97" s="1">
        <v>956</v>
      </c>
      <c r="U97" s="1">
        <v>8.3413231064229695E-2</v>
      </c>
      <c r="V97" s="1">
        <v>39</v>
      </c>
      <c r="W97" s="1">
        <f>($S97-K97)/$S97</f>
        <v>8.3413231064237772E-2</v>
      </c>
      <c r="X97" s="20">
        <v>3609.9651608038598</v>
      </c>
      <c r="Y97" s="20"/>
    </row>
    <row r="98" spans="1:25" x14ac:dyDescent="0.3">
      <c r="A98" s="9">
        <v>96</v>
      </c>
      <c r="B98" s="1" t="s">
        <v>126</v>
      </c>
      <c r="C98" s="1">
        <v>15</v>
      </c>
      <c r="D98" s="1">
        <v>3</v>
      </c>
      <c r="E98" s="1">
        <v>1</v>
      </c>
      <c r="F98" s="6">
        <v>283</v>
      </c>
      <c r="G98" s="1">
        <v>857</v>
      </c>
      <c r="H98" s="1">
        <v>388</v>
      </c>
      <c r="I98" s="7">
        <f>MAX(F98,G98,H98)</f>
        <v>857</v>
      </c>
      <c r="J98" s="1">
        <v>863</v>
      </c>
      <c r="K98" s="25">
        <f t="shared" si="2"/>
        <v>863</v>
      </c>
      <c r="L98" s="1"/>
      <c r="M98" s="1">
        <v>1000000</v>
      </c>
      <c r="N98" s="1">
        <v>857</v>
      </c>
      <c r="O98" s="1">
        <v>0.999143</v>
      </c>
      <c r="P98" s="1">
        <v>0.99873520606060595</v>
      </c>
      <c r="Q98" s="1">
        <v>3600.0814772536901</v>
      </c>
      <c r="S98" s="1">
        <v>863</v>
      </c>
      <c r="T98" s="1">
        <v>863</v>
      </c>
      <c r="U98" s="1">
        <v>0</v>
      </c>
      <c r="V98" s="1">
        <v>0</v>
      </c>
      <c r="W98" s="1">
        <f>($S98-K98)/$S98</f>
        <v>0</v>
      </c>
      <c r="X98" s="20">
        <v>45.1237979466095</v>
      </c>
      <c r="Y98" s="20"/>
    </row>
    <row r="99" spans="1:25" x14ac:dyDescent="0.3">
      <c r="A99" s="9">
        <v>97</v>
      </c>
      <c r="B99" s="1" t="s">
        <v>127</v>
      </c>
      <c r="C99" s="1">
        <v>15</v>
      </c>
      <c r="D99" s="1">
        <v>3</v>
      </c>
      <c r="E99" s="1">
        <v>1</v>
      </c>
      <c r="F99" s="6">
        <v>242</v>
      </c>
      <c r="G99" s="1">
        <v>835</v>
      </c>
      <c r="H99" s="1">
        <v>676</v>
      </c>
      <c r="I99" s="7">
        <f>MAX(F99,G99,H99)</f>
        <v>835</v>
      </c>
      <c r="J99" s="1">
        <v>885</v>
      </c>
      <c r="K99" s="25">
        <f t="shared" si="2"/>
        <v>885</v>
      </c>
      <c r="L99" s="1"/>
      <c r="M99" s="1">
        <v>1000000</v>
      </c>
      <c r="N99" s="1">
        <v>835</v>
      </c>
      <c r="O99" s="1">
        <v>0.99916499999999997</v>
      </c>
      <c r="P99" s="1">
        <v>0.998710757575758</v>
      </c>
      <c r="Q99" s="1">
        <v>3600.8392229508599</v>
      </c>
      <c r="S99" s="1">
        <v>1000000</v>
      </c>
      <c r="T99" s="1">
        <v>868</v>
      </c>
      <c r="U99" s="1">
        <v>0.99913200000000002</v>
      </c>
      <c r="V99" s="1">
        <v>41</v>
      </c>
      <c r="W99" s="1">
        <f>($S99-K99)/$S99</f>
        <v>0.99911499999999998</v>
      </c>
      <c r="X99" s="20">
        <v>3687.6212031785399</v>
      </c>
      <c r="Y99" s="20"/>
    </row>
    <row r="100" spans="1:25" x14ac:dyDescent="0.3">
      <c r="A100" s="9">
        <v>98</v>
      </c>
      <c r="B100" s="1" t="s">
        <v>128</v>
      </c>
      <c r="C100" s="1">
        <v>15</v>
      </c>
      <c r="D100" s="1">
        <v>3</v>
      </c>
      <c r="E100" s="1">
        <v>1</v>
      </c>
      <c r="F100" s="6">
        <v>241</v>
      </c>
      <c r="G100" s="1">
        <v>882</v>
      </c>
      <c r="H100" s="1">
        <v>353</v>
      </c>
      <c r="I100" s="7">
        <f>MAX(F100,G100,H100)</f>
        <v>882</v>
      </c>
      <c r="J100" s="1">
        <v>882</v>
      </c>
      <c r="K100" s="25">
        <f t="shared" si="2"/>
        <v>882</v>
      </c>
      <c r="L100" s="1"/>
      <c r="M100" s="1">
        <v>1000000</v>
      </c>
      <c r="N100" s="1">
        <v>882</v>
      </c>
      <c r="O100" s="1">
        <v>0.99911799999999995</v>
      </c>
      <c r="P100" s="1">
        <v>0.99868630909090905</v>
      </c>
      <c r="Q100" s="1">
        <v>3600.0277378484602</v>
      </c>
      <c r="S100" s="1">
        <v>1000000</v>
      </c>
      <c r="T100" s="1">
        <v>882</v>
      </c>
      <c r="U100" s="1">
        <v>0.99911799999999995</v>
      </c>
      <c r="V100" s="1">
        <v>40</v>
      </c>
      <c r="W100" s="1">
        <f>($S100-K100)/$S100</f>
        <v>0.99911799999999995</v>
      </c>
      <c r="X100" s="20">
        <v>3600.9561434443999</v>
      </c>
      <c r="Y100" s="20"/>
    </row>
    <row r="101" spans="1:25" x14ac:dyDescent="0.3">
      <c r="A101" s="9">
        <v>99</v>
      </c>
      <c r="B101" s="1" t="s">
        <v>129</v>
      </c>
      <c r="C101" s="1">
        <v>15</v>
      </c>
      <c r="D101" s="1">
        <v>3</v>
      </c>
      <c r="E101" s="1">
        <v>1</v>
      </c>
      <c r="F101" s="6">
        <v>232</v>
      </c>
      <c r="G101" s="1">
        <v>970</v>
      </c>
      <c r="H101" s="1">
        <v>378</v>
      </c>
      <c r="I101" s="7">
        <f>MAX(F101,G101,H101)</f>
        <v>970</v>
      </c>
      <c r="J101" s="1">
        <v>970</v>
      </c>
      <c r="K101" s="25">
        <f t="shared" si="2"/>
        <v>970</v>
      </c>
      <c r="L101" s="1"/>
      <c r="M101" s="1">
        <v>1000000</v>
      </c>
      <c r="N101" s="1">
        <v>970</v>
      </c>
      <c r="O101" s="1">
        <v>0.99902999999999997</v>
      </c>
      <c r="P101" s="1">
        <v>0.99866186060606099</v>
      </c>
      <c r="Q101" s="1">
        <v>3600.0083458088302</v>
      </c>
      <c r="S101" s="1">
        <v>970</v>
      </c>
      <c r="T101" s="1">
        <v>970</v>
      </c>
      <c r="U101" s="1">
        <v>0</v>
      </c>
      <c r="V101" s="1">
        <v>39</v>
      </c>
      <c r="W101" s="1">
        <f>($S101-K101)/$S101</f>
        <v>0</v>
      </c>
      <c r="X101" s="20">
        <v>3638.8018986061202</v>
      </c>
      <c r="Y101" s="20"/>
    </row>
    <row r="102" spans="1:25" ht="15" thickBot="1" x14ac:dyDescent="0.35">
      <c r="A102" s="12">
        <v>100</v>
      </c>
      <c r="B102" s="2" t="s">
        <v>130</v>
      </c>
      <c r="C102" s="2">
        <v>15</v>
      </c>
      <c r="D102" s="2">
        <v>3</v>
      </c>
      <c r="E102" s="2">
        <v>1</v>
      </c>
      <c r="F102" s="15">
        <v>248</v>
      </c>
      <c r="G102" s="2">
        <v>1096</v>
      </c>
      <c r="H102" s="2">
        <v>495</v>
      </c>
      <c r="I102" s="16">
        <f>MAX(F102,G102,H102)</f>
        <v>1096</v>
      </c>
      <c r="J102" s="2">
        <v>1096</v>
      </c>
      <c r="K102" s="44">
        <f t="shared" si="2"/>
        <v>1096</v>
      </c>
      <c r="L102" s="1"/>
      <c r="M102" s="2">
        <v>1000000</v>
      </c>
      <c r="N102" s="2">
        <v>1096</v>
      </c>
      <c r="O102" s="2">
        <v>0.99890400000000001</v>
      </c>
      <c r="P102" s="2">
        <v>0.99863741212121204</v>
      </c>
      <c r="Q102" s="2">
        <v>3600.0040328130099</v>
      </c>
      <c r="S102" s="2">
        <v>1096</v>
      </c>
      <c r="T102" s="2">
        <v>1096</v>
      </c>
      <c r="U102" s="2">
        <v>0</v>
      </c>
      <c r="V102" s="2">
        <v>1</v>
      </c>
      <c r="W102" s="2">
        <f>($S102-K102)/$S102</f>
        <v>0</v>
      </c>
      <c r="X102" s="19">
        <v>172.595904437825</v>
      </c>
      <c r="Y102" s="20"/>
    </row>
    <row r="103" spans="1:25" x14ac:dyDescent="0.3">
      <c r="A103" s="8">
        <v>101</v>
      </c>
      <c r="B103" s="5" t="s">
        <v>131</v>
      </c>
      <c r="C103" s="5">
        <v>15</v>
      </c>
      <c r="D103" s="5">
        <v>4</v>
      </c>
      <c r="E103" s="5">
        <v>1</v>
      </c>
      <c r="F103" s="6">
        <v>300</v>
      </c>
      <c r="G103" s="1">
        <v>849</v>
      </c>
      <c r="H103" s="1">
        <v>884</v>
      </c>
      <c r="I103" s="7">
        <f>MAX(F103,G103,H103)</f>
        <v>884</v>
      </c>
      <c r="J103" s="5">
        <v>910</v>
      </c>
      <c r="K103" s="24">
        <f t="shared" si="2"/>
        <v>910</v>
      </c>
      <c r="L103" s="1"/>
      <c r="M103" s="1">
        <v>1000000</v>
      </c>
      <c r="N103" s="1">
        <v>884</v>
      </c>
      <c r="O103" s="1">
        <v>0.999116</v>
      </c>
      <c r="P103" s="1">
        <v>0.99861296363636398</v>
      </c>
      <c r="Q103" s="1">
        <v>3600.6141561306999</v>
      </c>
      <c r="S103" s="1">
        <v>1000000</v>
      </c>
      <c r="T103" s="1">
        <v>896</v>
      </c>
      <c r="U103" s="1">
        <v>0.99910399999999999</v>
      </c>
      <c r="V103" s="1">
        <v>23</v>
      </c>
      <c r="W103" s="1">
        <f>($S103-K103)/$S103</f>
        <v>0.99909000000000003</v>
      </c>
      <c r="X103" s="20">
        <v>4373.2977341134101</v>
      </c>
      <c r="Y103" s="20"/>
    </row>
    <row r="104" spans="1:25" x14ac:dyDescent="0.3">
      <c r="A104" s="9">
        <v>102</v>
      </c>
      <c r="B104" s="1" t="s">
        <v>132</v>
      </c>
      <c r="C104" s="1">
        <v>15</v>
      </c>
      <c r="D104" s="1">
        <v>4</v>
      </c>
      <c r="E104" s="1">
        <v>1</v>
      </c>
      <c r="F104" s="6">
        <v>279</v>
      </c>
      <c r="G104" s="1">
        <v>870</v>
      </c>
      <c r="H104" s="1">
        <v>275</v>
      </c>
      <c r="I104" s="7">
        <f>MAX(F104,G104,H104)</f>
        <v>870</v>
      </c>
      <c r="J104" s="1">
        <v>917</v>
      </c>
      <c r="K104" s="25">
        <f t="shared" si="2"/>
        <v>917</v>
      </c>
      <c r="L104" s="1"/>
      <c r="M104" s="1">
        <v>1000000</v>
      </c>
      <c r="N104" s="1">
        <v>870</v>
      </c>
      <c r="O104" s="1">
        <v>0.99912999999999996</v>
      </c>
      <c r="P104" s="1">
        <v>0.99858851515151503</v>
      </c>
      <c r="Q104" s="1">
        <v>3600.3140657292602</v>
      </c>
      <c r="S104" s="1">
        <v>917</v>
      </c>
      <c r="T104" s="1">
        <v>917</v>
      </c>
      <c r="U104" s="1">
        <v>0</v>
      </c>
      <c r="V104" s="1">
        <v>1</v>
      </c>
      <c r="W104" s="1">
        <f>($S104-K104)/$S104</f>
        <v>0</v>
      </c>
      <c r="X104" s="20">
        <v>522.42893223650697</v>
      </c>
      <c r="Y104" s="20"/>
    </row>
    <row r="105" spans="1:25" x14ac:dyDescent="0.3">
      <c r="A105" s="9">
        <v>103</v>
      </c>
      <c r="B105" s="1" t="s">
        <v>133</v>
      </c>
      <c r="C105" s="1">
        <v>15</v>
      </c>
      <c r="D105" s="1">
        <v>4</v>
      </c>
      <c r="E105" s="1">
        <v>1</v>
      </c>
      <c r="F105" s="6">
        <v>320</v>
      </c>
      <c r="G105" s="1">
        <v>875</v>
      </c>
      <c r="H105" s="1">
        <v>294</v>
      </c>
      <c r="I105" s="7">
        <f>MAX(F105,G105,H105)</f>
        <v>875</v>
      </c>
      <c r="J105" s="1">
        <v>882</v>
      </c>
      <c r="K105" s="25">
        <f t="shared" si="2"/>
        <v>882</v>
      </c>
      <c r="L105" s="1"/>
      <c r="M105" s="1">
        <v>1000000</v>
      </c>
      <c r="N105" s="1">
        <v>875</v>
      </c>
      <c r="O105" s="1">
        <v>0.99912500000000004</v>
      </c>
      <c r="P105" s="1">
        <v>0.99856406666666697</v>
      </c>
      <c r="Q105" s="1">
        <v>3600.06554991751</v>
      </c>
      <c r="S105" s="1">
        <v>1000000</v>
      </c>
      <c r="T105" s="1">
        <v>881.99999999999898</v>
      </c>
      <c r="U105" s="1">
        <v>0.99911799999999995</v>
      </c>
      <c r="V105" s="1">
        <v>31</v>
      </c>
      <c r="W105" s="1">
        <f>($S105-K105)/$S105</f>
        <v>0.99911799999999995</v>
      </c>
      <c r="X105" s="20">
        <v>6015.5809418503104</v>
      </c>
      <c r="Y105" s="20"/>
    </row>
    <row r="106" spans="1:25" x14ac:dyDescent="0.3">
      <c r="A106" s="9">
        <v>104</v>
      </c>
      <c r="B106" s="1" t="s">
        <v>134</v>
      </c>
      <c r="C106" s="1">
        <v>15</v>
      </c>
      <c r="D106" s="1">
        <v>4</v>
      </c>
      <c r="E106" s="1">
        <v>1</v>
      </c>
      <c r="F106" s="6">
        <v>370</v>
      </c>
      <c r="G106" s="1">
        <v>922</v>
      </c>
      <c r="H106" s="1">
        <v>633</v>
      </c>
      <c r="I106" s="7">
        <f>MAX(F106,G106,H106)</f>
        <v>922</v>
      </c>
      <c r="J106" s="1">
        <v>946</v>
      </c>
      <c r="K106" s="25">
        <f t="shared" si="2"/>
        <v>946</v>
      </c>
      <c r="L106" s="1"/>
      <c r="M106" s="1">
        <v>1000000</v>
      </c>
      <c r="N106" s="1">
        <v>922</v>
      </c>
      <c r="O106" s="1">
        <v>0.99907800000000002</v>
      </c>
      <c r="P106" s="1">
        <v>0.99853961818181802</v>
      </c>
      <c r="Q106" s="1">
        <v>3600.0687684044201</v>
      </c>
      <c r="S106" s="1">
        <v>1000000</v>
      </c>
      <c r="T106" s="1">
        <v>942</v>
      </c>
      <c r="U106" s="1">
        <v>0.999058</v>
      </c>
      <c r="V106" s="1">
        <v>22</v>
      </c>
      <c r="W106" s="1">
        <f>($S106-K106)/$S106</f>
        <v>0.999054</v>
      </c>
      <c r="X106" s="20">
        <v>4465.1814753329299</v>
      </c>
      <c r="Y106" s="20"/>
    </row>
    <row r="107" spans="1:25" x14ac:dyDescent="0.3">
      <c r="A107" s="9">
        <v>105</v>
      </c>
      <c r="B107" s="1" t="s">
        <v>135</v>
      </c>
      <c r="C107" s="1">
        <v>15</v>
      </c>
      <c r="D107" s="1">
        <v>4</v>
      </c>
      <c r="E107" s="1">
        <v>1</v>
      </c>
      <c r="F107" s="6">
        <v>336</v>
      </c>
      <c r="G107" s="1">
        <v>1103</v>
      </c>
      <c r="H107" s="1">
        <v>685</v>
      </c>
      <c r="I107" s="7">
        <f>MAX(F107,G107,H107)</f>
        <v>1103</v>
      </c>
      <c r="J107" s="1">
        <v>1119</v>
      </c>
      <c r="K107" s="25">
        <f t="shared" si="2"/>
        <v>1119</v>
      </c>
      <c r="L107" s="1"/>
      <c r="M107" s="1">
        <v>1000000</v>
      </c>
      <c r="N107" s="1">
        <v>1103</v>
      </c>
      <c r="O107" s="1">
        <v>0.99889700000000003</v>
      </c>
      <c r="P107" s="1">
        <v>0.99851516969696996</v>
      </c>
      <c r="Q107" s="1">
        <v>3600.1796519989098</v>
      </c>
      <c r="S107" s="1">
        <v>1000000</v>
      </c>
      <c r="T107" s="1">
        <v>1119</v>
      </c>
      <c r="U107" s="1">
        <v>0.99888100000000002</v>
      </c>
      <c r="V107" s="1">
        <v>19</v>
      </c>
      <c r="W107" s="1">
        <f>($S107-K107)/$S107</f>
        <v>0.99888100000000002</v>
      </c>
      <c r="X107" s="20">
        <v>3781.9978213161198</v>
      </c>
      <c r="Y107" s="20"/>
    </row>
    <row r="108" spans="1:25" x14ac:dyDescent="0.3">
      <c r="A108" s="9">
        <v>106</v>
      </c>
      <c r="B108" s="1" t="s">
        <v>136</v>
      </c>
      <c r="C108" s="1">
        <v>15</v>
      </c>
      <c r="D108" s="1">
        <v>4</v>
      </c>
      <c r="E108" s="1">
        <v>1</v>
      </c>
      <c r="F108" s="6">
        <v>356</v>
      </c>
      <c r="G108" s="1">
        <v>937</v>
      </c>
      <c r="H108" s="1">
        <v>774</v>
      </c>
      <c r="I108" s="7">
        <f>MAX(F108,G108,H108)</f>
        <v>937</v>
      </c>
      <c r="J108" s="1">
        <v>1004</v>
      </c>
      <c r="K108" s="25">
        <f t="shared" si="2"/>
        <v>1004</v>
      </c>
      <c r="L108" s="1"/>
      <c r="M108" s="1">
        <v>1000000</v>
      </c>
      <c r="N108" s="1">
        <v>937</v>
      </c>
      <c r="O108" s="1">
        <v>0.99906300000000003</v>
      </c>
      <c r="P108" s="1">
        <v>0.99849072121212101</v>
      </c>
      <c r="Q108" s="1">
        <v>3600.0327761201102</v>
      </c>
      <c r="S108" s="1">
        <v>1000000</v>
      </c>
      <c r="T108" s="1">
        <v>989</v>
      </c>
      <c r="U108" s="1">
        <v>0.99901099999999998</v>
      </c>
      <c r="V108" s="1">
        <v>18</v>
      </c>
      <c r="W108" s="1">
        <f>($S108-K108)/$S108</f>
        <v>0.998996</v>
      </c>
      <c r="X108" s="20">
        <v>3701.70928552653</v>
      </c>
      <c r="Y108" s="20"/>
    </row>
    <row r="109" spans="1:25" x14ac:dyDescent="0.3">
      <c r="A109" s="9">
        <v>107</v>
      </c>
      <c r="B109" s="1" t="s">
        <v>137</v>
      </c>
      <c r="C109" s="1">
        <v>15</v>
      </c>
      <c r="D109" s="1">
        <v>4</v>
      </c>
      <c r="E109" s="1">
        <v>1</v>
      </c>
      <c r="F109" s="6">
        <v>344</v>
      </c>
      <c r="G109" s="1">
        <v>938</v>
      </c>
      <c r="H109" s="1">
        <v>418</v>
      </c>
      <c r="I109" s="7">
        <f>MAX(F109,G109,H109)</f>
        <v>938</v>
      </c>
      <c r="J109" s="1">
        <v>1037</v>
      </c>
      <c r="K109" s="25">
        <f t="shared" si="2"/>
        <v>1037</v>
      </c>
      <c r="L109" s="1"/>
      <c r="M109" s="1">
        <v>1000000</v>
      </c>
      <c r="N109" s="1">
        <v>938</v>
      </c>
      <c r="O109" s="1">
        <v>0.99906200000000001</v>
      </c>
      <c r="P109" s="1">
        <v>0.99846627272727295</v>
      </c>
      <c r="Q109" s="1">
        <v>3600.0713224206102</v>
      </c>
      <c r="S109" s="1">
        <v>1139</v>
      </c>
      <c r="T109" s="1">
        <v>1037</v>
      </c>
      <c r="U109" s="1">
        <v>8.9552238805962206E-2</v>
      </c>
      <c r="V109" s="1">
        <v>22</v>
      </c>
      <c r="W109" s="1">
        <f>($S109-K109)/$S109</f>
        <v>8.9552238805970144E-2</v>
      </c>
      <c r="X109" s="20">
        <v>4530.8812325773697</v>
      </c>
      <c r="Y109" s="20"/>
    </row>
    <row r="110" spans="1:25" x14ac:dyDescent="0.3">
      <c r="A110" s="9">
        <v>108</v>
      </c>
      <c r="B110" s="1" t="s">
        <v>138</v>
      </c>
      <c r="C110" s="1">
        <v>15</v>
      </c>
      <c r="D110" s="1">
        <v>4</v>
      </c>
      <c r="E110" s="1">
        <v>1</v>
      </c>
      <c r="F110" s="6">
        <v>256</v>
      </c>
      <c r="G110" s="1">
        <v>921</v>
      </c>
      <c r="H110" s="1">
        <v>493</v>
      </c>
      <c r="I110" s="7">
        <f>MAX(F110,G110,H110)</f>
        <v>921</v>
      </c>
      <c r="J110" s="1">
        <v>933</v>
      </c>
      <c r="K110" s="25">
        <f t="shared" si="2"/>
        <v>933</v>
      </c>
      <c r="L110" s="1"/>
      <c r="M110" s="1">
        <v>1000000</v>
      </c>
      <c r="N110" s="1">
        <v>921</v>
      </c>
      <c r="O110" s="1">
        <v>0.99907900000000005</v>
      </c>
      <c r="P110" s="1">
        <v>0.998441824242424</v>
      </c>
      <c r="Q110" s="1">
        <v>3600.07255867496</v>
      </c>
      <c r="S110" s="1">
        <v>1000000</v>
      </c>
      <c r="T110" s="1">
        <v>933</v>
      </c>
      <c r="U110" s="1">
        <v>0.99906700000000004</v>
      </c>
      <c r="V110" s="1">
        <v>24</v>
      </c>
      <c r="W110" s="1">
        <f>($S110-K110)/$S110</f>
        <v>0.99906700000000004</v>
      </c>
      <c r="X110" s="20">
        <v>4680.4260273110103</v>
      </c>
      <c r="Y110" s="20"/>
    </row>
    <row r="111" spans="1:25" x14ac:dyDescent="0.3">
      <c r="A111" s="9">
        <v>109</v>
      </c>
      <c r="B111" s="1" t="s">
        <v>139</v>
      </c>
      <c r="C111" s="1">
        <v>15</v>
      </c>
      <c r="D111" s="1">
        <v>4</v>
      </c>
      <c r="E111" s="1">
        <v>1</v>
      </c>
      <c r="F111" s="6">
        <v>319</v>
      </c>
      <c r="G111" s="1">
        <v>1110</v>
      </c>
      <c r="H111" s="1">
        <v>419</v>
      </c>
      <c r="I111" s="7">
        <f>MAX(F111,G111,H111)</f>
        <v>1110</v>
      </c>
      <c r="J111" s="1">
        <v>1160</v>
      </c>
      <c r="K111" s="25">
        <f t="shared" si="2"/>
        <v>1160</v>
      </c>
      <c r="L111" s="1"/>
      <c r="M111" s="1">
        <v>1000000</v>
      </c>
      <c r="N111" s="1">
        <v>1110</v>
      </c>
      <c r="O111" s="1">
        <v>0.99888999999999994</v>
      </c>
      <c r="P111" s="1">
        <v>0.99841737575757605</v>
      </c>
      <c r="Q111" s="1">
        <v>3600.01368416287</v>
      </c>
      <c r="S111" s="1">
        <v>1198</v>
      </c>
      <c r="T111" s="1">
        <v>1160</v>
      </c>
      <c r="U111" s="1">
        <v>3.1719532554254401E-2</v>
      </c>
      <c r="V111" s="1">
        <v>20</v>
      </c>
      <c r="W111" s="1">
        <f>($S111-K111)/$S111</f>
        <v>3.1719532554257093E-2</v>
      </c>
      <c r="X111" s="20">
        <v>4216.4212288986801</v>
      </c>
      <c r="Y111" s="20"/>
    </row>
    <row r="112" spans="1:25" ht="15" thickBot="1" x14ac:dyDescent="0.35">
      <c r="A112" s="12">
        <v>110</v>
      </c>
      <c r="B112" s="2" t="s">
        <v>140</v>
      </c>
      <c r="C112" s="2">
        <v>15</v>
      </c>
      <c r="D112" s="2">
        <v>4</v>
      </c>
      <c r="E112" s="2">
        <v>1</v>
      </c>
      <c r="F112" s="15">
        <v>326</v>
      </c>
      <c r="G112" s="2">
        <v>887</v>
      </c>
      <c r="H112" s="2">
        <v>907</v>
      </c>
      <c r="I112" s="16">
        <f>MAX(F112,G112,H112)</f>
        <v>907</v>
      </c>
      <c r="J112" s="2">
        <v>923</v>
      </c>
      <c r="K112" s="44">
        <f t="shared" si="2"/>
        <v>923</v>
      </c>
      <c r="L112" s="1"/>
      <c r="M112" s="2">
        <v>1000000</v>
      </c>
      <c r="N112" s="2">
        <v>907</v>
      </c>
      <c r="O112" s="2">
        <v>0.99909300000000001</v>
      </c>
      <c r="P112" s="2">
        <v>0.99839292727272699</v>
      </c>
      <c r="Q112" s="2">
        <v>3600.0176868932299</v>
      </c>
      <c r="S112" s="2">
        <v>1000000</v>
      </c>
      <c r="T112" s="2">
        <v>923</v>
      </c>
      <c r="U112" s="2">
        <v>0.99907699999999999</v>
      </c>
      <c r="V112" s="2">
        <v>17</v>
      </c>
      <c r="W112" s="2">
        <f>($S112-K112)/$S112</f>
        <v>0.99907699999999999</v>
      </c>
      <c r="X112" s="19">
        <v>3606.2002683831302</v>
      </c>
      <c r="Y112" s="20"/>
    </row>
    <row r="113" spans="1:25" x14ac:dyDescent="0.3">
      <c r="A113" s="8">
        <v>111</v>
      </c>
      <c r="B113" s="5" t="s">
        <v>141</v>
      </c>
      <c r="C113" s="5">
        <v>15</v>
      </c>
      <c r="D113" s="5">
        <v>5</v>
      </c>
      <c r="E113" s="5">
        <v>1</v>
      </c>
      <c r="F113" s="6">
        <v>379</v>
      </c>
      <c r="G113" s="1">
        <v>911</v>
      </c>
      <c r="H113" s="1">
        <v>1034</v>
      </c>
      <c r="I113" s="7">
        <f>MAX(F113,G113,H113)</f>
        <v>1034</v>
      </c>
      <c r="J113" s="5">
        <v>990</v>
      </c>
      <c r="K113" s="24">
        <f t="shared" si="2"/>
        <v>1034</v>
      </c>
      <c r="L113" s="1"/>
      <c r="M113" s="1">
        <v>1000000</v>
      </c>
      <c r="N113" s="1">
        <v>1034</v>
      </c>
      <c r="O113" s="1">
        <v>0.99896600000000002</v>
      </c>
      <c r="P113" s="1">
        <v>0.99836847878787904</v>
      </c>
      <c r="Q113" s="1">
        <v>3600.1212769839899</v>
      </c>
      <c r="S113" s="1">
        <v>1000000</v>
      </c>
      <c r="T113" s="1">
        <v>990</v>
      </c>
      <c r="U113" s="1">
        <v>0.99900999999999995</v>
      </c>
      <c r="V113" s="1">
        <v>7</v>
      </c>
      <c r="W113" s="1">
        <f>($S113-K113)/$S113</f>
        <v>0.99896600000000002</v>
      </c>
      <c r="X113" s="20">
        <v>3701.6120621571299</v>
      </c>
      <c r="Y113" s="20"/>
    </row>
    <row r="114" spans="1:25" x14ac:dyDescent="0.3">
      <c r="A114" s="9">
        <v>112</v>
      </c>
      <c r="B114" s="1" t="s">
        <v>142</v>
      </c>
      <c r="C114" s="1">
        <v>15</v>
      </c>
      <c r="D114" s="1">
        <v>5</v>
      </c>
      <c r="E114" s="1">
        <v>1</v>
      </c>
      <c r="F114" s="6">
        <v>380</v>
      </c>
      <c r="G114" s="1">
        <v>983</v>
      </c>
      <c r="H114" s="1">
        <v>1409</v>
      </c>
      <c r="I114" s="7">
        <f>MAX(F114,G114,H114)</f>
        <v>1409</v>
      </c>
      <c r="J114" s="1">
        <v>1100</v>
      </c>
      <c r="K114" s="25">
        <f t="shared" si="2"/>
        <v>1409</v>
      </c>
      <c r="L114" s="1"/>
      <c r="M114" s="1">
        <v>1000000</v>
      </c>
      <c r="N114" s="1">
        <v>1409</v>
      </c>
      <c r="O114" s="1">
        <v>0.99859100000000001</v>
      </c>
      <c r="P114" s="1">
        <v>0.99834403030302998</v>
      </c>
      <c r="Q114" s="1">
        <v>3600.1363259190598</v>
      </c>
      <c r="S114" s="1">
        <v>1000000</v>
      </c>
      <c r="T114" s="1">
        <v>1092</v>
      </c>
      <c r="U114" s="1">
        <v>0.99890800000000002</v>
      </c>
      <c r="V114" s="1">
        <v>9</v>
      </c>
      <c r="W114" s="1">
        <f>($S114-K114)/$S114</f>
        <v>0.99859100000000001</v>
      </c>
      <c r="X114" s="20">
        <v>4500.9167474387204</v>
      </c>
      <c r="Y114" s="20"/>
    </row>
    <row r="115" spans="1:25" x14ac:dyDescent="0.3">
      <c r="A115" s="9">
        <v>113</v>
      </c>
      <c r="B115" s="1" t="s">
        <v>143</v>
      </c>
      <c r="C115" s="1">
        <v>15</v>
      </c>
      <c r="D115" s="1">
        <v>5</v>
      </c>
      <c r="E115" s="1">
        <v>1</v>
      </c>
      <c r="F115" s="6">
        <v>481</v>
      </c>
      <c r="G115" s="1">
        <v>939</v>
      </c>
      <c r="H115" s="1">
        <v>764</v>
      </c>
      <c r="I115" s="7">
        <f>MAX(F115,G115,H115)</f>
        <v>939</v>
      </c>
      <c r="J115" s="1">
        <v>1013</v>
      </c>
      <c r="K115" s="25">
        <f t="shared" si="2"/>
        <v>1013</v>
      </c>
      <c r="L115" s="1"/>
      <c r="M115" s="1">
        <v>1000000</v>
      </c>
      <c r="N115" s="1">
        <v>939</v>
      </c>
      <c r="O115" s="1">
        <v>0.99906099999999998</v>
      </c>
      <c r="P115" s="1">
        <v>0.99831958181818203</v>
      </c>
      <c r="Q115" s="1">
        <v>3600.0207720324302</v>
      </c>
      <c r="S115" s="1">
        <v>1000000</v>
      </c>
      <c r="T115" s="1">
        <v>981</v>
      </c>
      <c r="U115" s="1">
        <v>0.99901899999999999</v>
      </c>
      <c r="V115" s="1">
        <v>8</v>
      </c>
      <c r="W115" s="1">
        <f>($S115-K115)/$S115</f>
        <v>0.99898699999999996</v>
      </c>
      <c r="X115" s="20">
        <v>4004.7934931479299</v>
      </c>
      <c r="Y115" s="20"/>
    </row>
    <row r="116" spans="1:25" x14ac:dyDescent="0.3">
      <c r="A116" s="9">
        <v>114</v>
      </c>
      <c r="B116" s="1" t="s">
        <v>144</v>
      </c>
      <c r="C116" s="1">
        <v>15</v>
      </c>
      <c r="D116" s="1">
        <v>5</v>
      </c>
      <c r="E116" s="1">
        <v>1</v>
      </c>
      <c r="F116" s="6">
        <v>384</v>
      </c>
      <c r="G116" s="1">
        <v>976</v>
      </c>
      <c r="H116" s="1">
        <v>937</v>
      </c>
      <c r="I116" s="7">
        <f>MAX(F116,G116,H116)</f>
        <v>976</v>
      </c>
      <c r="J116" s="1">
        <v>1089</v>
      </c>
      <c r="K116" s="25">
        <f t="shared" si="2"/>
        <v>1089</v>
      </c>
      <c r="L116" s="1"/>
      <c r="M116" s="1">
        <v>1000000</v>
      </c>
      <c r="N116" s="1">
        <v>976</v>
      </c>
      <c r="O116" s="1">
        <v>0.99902400000000002</v>
      </c>
      <c r="P116" s="1">
        <v>0.99829513333333297</v>
      </c>
      <c r="Q116" s="1">
        <v>3600.2475683912598</v>
      </c>
      <c r="S116" s="1">
        <v>1000000</v>
      </c>
      <c r="T116" s="1">
        <v>1066.6903987345499</v>
      </c>
      <c r="U116" s="1">
        <v>0.99893330960126503</v>
      </c>
      <c r="V116" s="1">
        <v>7</v>
      </c>
      <c r="W116" s="1">
        <f>($S116-K116)/$S116</f>
        <v>0.99891099999999999</v>
      </c>
      <c r="X116" s="20">
        <v>3625.7770872246401</v>
      </c>
      <c r="Y116" s="20"/>
    </row>
    <row r="117" spans="1:25" x14ac:dyDescent="0.3">
      <c r="A117" s="9">
        <v>115</v>
      </c>
      <c r="B117" s="1" t="s">
        <v>145</v>
      </c>
      <c r="C117" s="1">
        <v>15</v>
      </c>
      <c r="D117" s="1">
        <v>5</v>
      </c>
      <c r="E117" s="1">
        <v>1</v>
      </c>
      <c r="F117" s="6">
        <v>366</v>
      </c>
      <c r="G117" s="1">
        <v>942</v>
      </c>
      <c r="H117" s="1">
        <v>771</v>
      </c>
      <c r="I117" s="7">
        <f>MAX(F117,G117,H117)</f>
        <v>942</v>
      </c>
      <c r="J117" s="1">
        <v>958</v>
      </c>
      <c r="K117" s="25">
        <f t="shared" si="2"/>
        <v>958</v>
      </c>
      <c r="L117" s="1"/>
      <c r="M117" s="1">
        <v>1000000</v>
      </c>
      <c r="N117" s="1">
        <v>942</v>
      </c>
      <c r="O117" s="1">
        <v>0.999058</v>
      </c>
      <c r="P117" s="1">
        <v>0.99827068484848502</v>
      </c>
      <c r="Q117" s="1">
        <v>3600.16255366522</v>
      </c>
      <c r="S117" s="1">
        <v>1000000</v>
      </c>
      <c r="T117" s="1">
        <v>957.99999999999704</v>
      </c>
      <c r="U117" s="1">
        <v>0.99904199999999999</v>
      </c>
      <c r="V117" s="1">
        <v>7</v>
      </c>
      <c r="W117" s="1">
        <f>($S117-K117)/$S117</f>
        <v>0.99904199999999999</v>
      </c>
      <c r="X117" s="20">
        <v>3728.1575857736102</v>
      </c>
      <c r="Y117" s="20"/>
    </row>
    <row r="118" spans="1:25" x14ac:dyDescent="0.3">
      <c r="A118" s="9">
        <v>116</v>
      </c>
      <c r="B118" s="1" t="s">
        <v>146</v>
      </c>
      <c r="C118" s="1">
        <v>15</v>
      </c>
      <c r="D118" s="1">
        <v>5</v>
      </c>
      <c r="E118" s="1">
        <v>1</v>
      </c>
      <c r="F118" s="6">
        <v>331</v>
      </c>
      <c r="G118" s="1">
        <v>850</v>
      </c>
      <c r="H118" s="1">
        <v>1367</v>
      </c>
      <c r="I118" s="7">
        <f>MAX(F118,G118,H118)</f>
        <v>1367</v>
      </c>
      <c r="J118" s="1">
        <v>917</v>
      </c>
      <c r="K118" s="25">
        <f t="shared" si="2"/>
        <v>1367</v>
      </c>
      <c r="L118" s="1"/>
      <c r="M118" s="1">
        <v>1000000</v>
      </c>
      <c r="N118" s="1">
        <v>1367</v>
      </c>
      <c r="O118" s="1">
        <v>0.99863299999999999</v>
      </c>
      <c r="P118" s="1">
        <v>0.99824623636363596</v>
      </c>
      <c r="Q118" s="1">
        <v>3600.2242598896801</v>
      </c>
      <c r="S118" s="1">
        <v>1000000</v>
      </c>
      <c r="T118" s="1">
        <v>914</v>
      </c>
      <c r="U118" s="1">
        <v>0.99908600000000003</v>
      </c>
      <c r="V118" s="1">
        <v>13</v>
      </c>
      <c r="W118" s="1">
        <f>($S118-K118)/$S118</f>
        <v>0.99863299999999999</v>
      </c>
      <c r="X118" s="20">
        <v>7130.9523603944099</v>
      </c>
      <c r="Y118" s="20"/>
    </row>
    <row r="119" spans="1:25" x14ac:dyDescent="0.3">
      <c r="A119" s="9">
        <v>117</v>
      </c>
      <c r="B119" s="1" t="s">
        <v>147</v>
      </c>
      <c r="C119" s="1">
        <v>15</v>
      </c>
      <c r="D119" s="1">
        <v>5</v>
      </c>
      <c r="E119" s="1">
        <v>1</v>
      </c>
      <c r="F119" s="6">
        <v>416</v>
      </c>
      <c r="G119" s="1">
        <v>971</v>
      </c>
      <c r="H119" s="1">
        <v>710</v>
      </c>
      <c r="I119" s="7">
        <f>MAX(F119,G119,H119)</f>
        <v>971</v>
      </c>
      <c r="J119" s="1">
        <v>1050</v>
      </c>
      <c r="K119" s="25">
        <f t="shared" si="2"/>
        <v>1050</v>
      </c>
      <c r="L119" s="1"/>
      <c r="M119" s="1">
        <v>1000000</v>
      </c>
      <c r="N119" s="1">
        <v>971</v>
      </c>
      <c r="O119" s="1">
        <v>0.99902899999999994</v>
      </c>
      <c r="P119" s="1">
        <v>0.99822178787878801</v>
      </c>
      <c r="Q119" s="1">
        <v>3600.2336926069102</v>
      </c>
      <c r="S119" s="1">
        <v>1000000</v>
      </c>
      <c r="T119" s="1">
        <v>1041</v>
      </c>
      <c r="U119" s="1">
        <v>0.99895900000000004</v>
      </c>
      <c r="V119" s="1">
        <v>10</v>
      </c>
      <c r="W119" s="1">
        <f>($S119-K119)/$S119</f>
        <v>0.99895</v>
      </c>
      <c r="X119" s="20">
        <v>6033.6794363781801</v>
      </c>
      <c r="Y119" s="20"/>
    </row>
    <row r="120" spans="1:25" x14ac:dyDescent="0.3">
      <c r="A120" s="9">
        <v>118</v>
      </c>
      <c r="B120" s="1" t="s">
        <v>148</v>
      </c>
      <c r="C120" s="1">
        <v>15</v>
      </c>
      <c r="D120" s="1">
        <v>5</v>
      </c>
      <c r="E120" s="1">
        <v>1</v>
      </c>
      <c r="F120" s="6">
        <v>375</v>
      </c>
      <c r="G120" s="1">
        <v>927</v>
      </c>
      <c r="H120" s="1">
        <v>863</v>
      </c>
      <c r="I120" s="7">
        <f>MAX(F120,G120,H120)</f>
        <v>927</v>
      </c>
      <c r="J120" s="1">
        <v>992</v>
      </c>
      <c r="K120" s="25">
        <f t="shared" si="2"/>
        <v>992</v>
      </c>
      <c r="L120" s="1"/>
      <c r="M120" s="1">
        <v>1000000</v>
      </c>
      <c r="N120" s="1">
        <v>927</v>
      </c>
      <c r="O120" s="1">
        <v>0.99907299999999999</v>
      </c>
      <c r="P120" s="1">
        <v>0.99819733939393895</v>
      </c>
      <c r="Q120" s="1">
        <v>3600.3227645801298</v>
      </c>
      <c r="S120" s="1">
        <v>1000000</v>
      </c>
      <c r="T120" s="1">
        <v>987</v>
      </c>
      <c r="U120" s="1">
        <v>0.99901300000000004</v>
      </c>
      <c r="V120" s="1">
        <v>7</v>
      </c>
      <c r="W120" s="1">
        <f>($S120-K120)/$S120</f>
        <v>0.99900800000000001</v>
      </c>
      <c r="X120" s="20">
        <v>4184.6146857179701</v>
      </c>
      <c r="Y120" s="20"/>
    </row>
    <row r="121" spans="1:25" x14ac:dyDescent="0.3">
      <c r="A121" s="9">
        <v>119</v>
      </c>
      <c r="B121" s="1" t="s">
        <v>149</v>
      </c>
      <c r="C121" s="1">
        <v>15</v>
      </c>
      <c r="D121" s="1">
        <v>5</v>
      </c>
      <c r="E121" s="1">
        <v>1</v>
      </c>
      <c r="F121" s="6">
        <v>364</v>
      </c>
      <c r="G121" s="1">
        <v>904</v>
      </c>
      <c r="H121" s="1">
        <v>1137</v>
      </c>
      <c r="I121" s="7">
        <f>MAX(F121,G121,H121)</f>
        <v>1137</v>
      </c>
      <c r="J121" s="1">
        <v>1031</v>
      </c>
      <c r="K121" s="25">
        <f t="shared" si="2"/>
        <v>1137</v>
      </c>
      <c r="L121" s="1"/>
      <c r="M121" s="1">
        <v>1000000</v>
      </c>
      <c r="N121" s="1">
        <v>1137</v>
      </c>
      <c r="O121" s="1">
        <v>0.99886299999999995</v>
      </c>
      <c r="P121" s="1">
        <v>0.998172890909091</v>
      </c>
      <c r="Q121" s="1">
        <v>3600.1211088467298</v>
      </c>
      <c r="S121" s="1">
        <v>1000000</v>
      </c>
      <c r="T121" s="1">
        <v>1018.86837529779</v>
      </c>
      <c r="U121" s="1">
        <v>0.99898113162470203</v>
      </c>
      <c r="V121" s="1">
        <v>7</v>
      </c>
      <c r="W121" s="1">
        <f>($S121-K121)/$S121</f>
        <v>0.99886299999999995</v>
      </c>
      <c r="X121" s="20">
        <v>3895.6718999976201</v>
      </c>
      <c r="Y121" s="20"/>
    </row>
    <row r="122" spans="1:25" ht="15" thickBot="1" x14ac:dyDescent="0.35">
      <c r="A122" s="12">
        <v>120</v>
      </c>
      <c r="B122" s="2" t="s">
        <v>150</v>
      </c>
      <c r="C122" s="2">
        <v>15</v>
      </c>
      <c r="D122" s="2">
        <v>5</v>
      </c>
      <c r="E122" s="2">
        <v>1</v>
      </c>
      <c r="F122" s="15">
        <v>367</v>
      </c>
      <c r="G122" s="2">
        <v>943</v>
      </c>
      <c r="H122" s="2">
        <v>831</v>
      </c>
      <c r="I122" s="16">
        <f>MAX(F122,G122,H122)</f>
        <v>943</v>
      </c>
      <c r="J122" s="2">
        <v>998</v>
      </c>
      <c r="K122" s="44">
        <f t="shared" si="2"/>
        <v>998</v>
      </c>
      <c r="L122" s="1"/>
      <c r="M122" s="2">
        <v>1000000</v>
      </c>
      <c r="N122" s="2">
        <v>943</v>
      </c>
      <c r="O122" s="2">
        <v>0.99905699999999997</v>
      </c>
      <c r="P122" s="2">
        <v>0.99814844242424206</v>
      </c>
      <c r="Q122" s="2">
        <v>3601.11018306296</v>
      </c>
      <c r="S122" s="2">
        <v>1000000</v>
      </c>
      <c r="T122" s="2">
        <v>987</v>
      </c>
      <c r="U122" s="2">
        <v>0.99901300000000004</v>
      </c>
      <c r="V122" s="2">
        <v>7</v>
      </c>
      <c r="W122" s="2">
        <f>($S122-K122)/$S122</f>
        <v>0.99900199999999995</v>
      </c>
      <c r="X122" s="19">
        <v>4061.29061037674</v>
      </c>
      <c r="Y122" s="20"/>
    </row>
  </sheetData>
  <mergeCells count="2">
    <mergeCell ref="M1:Q1"/>
    <mergeCell ref="S1:X1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Hosseini</dc:creator>
  <cp:keywords/>
  <dc:description/>
  <cp:lastModifiedBy>Amir Hosseini</cp:lastModifiedBy>
  <cp:revision/>
  <dcterms:created xsi:type="dcterms:W3CDTF">2025-05-02T09:58:54Z</dcterms:created>
  <dcterms:modified xsi:type="dcterms:W3CDTF">2025-10-02T12:28:05Z</dcterms:modified>
  <cp:category/>
  <cp:contentStatus/>
</cp:coreProperties>
</file>