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CEE0E81A-1EF4-CE44-A70E-4EE6FDF3EE6B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Sheet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D15" i="1" l="1"/>
  <c r="D7" i="3" l="1"/>
  <c r="C7" i="3"/>
  <c r="F5" i="3"/>
  <c r="F4" i="3"/>
  <c r="C10" i="3" l="1"/>
  <c r="C11" i="3"/>
  <c r="D10" i="3" l="1"/>
  <c r="C13" i="3"/>
  <c r="G10" i="3"/>
  <c r="D11" i="3"/>
  <c r="F11" i="3" s="1"/>
  <c r="C14" i="3"/>
  <c r="F10" i="3"/>
  <c r="D10" i="1"/>
  <c r="E10" i="1"/>
  <c r="F10" i="1"/>
  <c r="C10" i="1"/>
  <c r="H6" i="1"/>
  <c r="H7" i="1"/>
  <c r="H8" i="1"/>
  <c r="F16" i="1" l="1"/>
  <c r="F15" i="1"/>
  <c r="E15" i="1"/>
  <c r="E16" i="1"/>
  <c r="C16" i="1"/>
  <c r="D13" i="3"/>
  <c r="C18" i="3" s="1"/>
  <c r="D18" i="3" s="1"/>
  <c r="G18" i="3" s="1"/>
  <c r="G11" i="3"/>
  <c r="D14" i="3"/>
  <c r="G13" i="3" s="1"/>
  <c r="F17" i="1"/>
  <c r="C18" i="1"/>
  <c r="C17" i="1"/>
  <c r="E18" i="1"/>
  <c r="D18" i="1"/>
  <c r="D17" i="1"/>
  <c r="D20" i="1"/>
  <c r="F20" i="1"/>
  <c r="E20" i="1" l="1"/>
  <c r="E26" i="1" s="1"/>
  <c r="D27" i="1"/>
  <c r="I17" i="1"/>
  <c r="I27" i="1"/>
  <c r="I16" i="1"/>
  <c r="I26" i="1"/>
  <c r="E25" i="1"/>
  <c r="H16" i="1"/>
  <c r="D28" i="1"/>
  <c r="H18" i="1"/>
  <c r="I18" i="1"/>
  <c r="C28" i="1"/>
  <c r="I28" i="1"/>
  <c r="E28" i="1"/>
  <c r="E21" i="1"/>
  <c r="F27" i="1"/>
  <c r="C17" i="3"/>
  <c r="D17" i="3" s="1"/>
  <c r="I15" i="1"/>
  <c r="I25" i="1"/>
  <c r="D25" i="1"/>
  <c r="C21" i="3"/>
  <c r="F17" i="3"/>
  <c r="F18" i="3"/>
  <c r="C20" i="3"/>
  <c r="G17" i="3"/>
  <c r="D21" i="3"/>
  <c r="D20" i="3"/>
  <c r="C20" i="1"/>
  <c r="C27" i="1" s="1"/>
  <c r="C21" i="1"/>
  <c r="D21" i="1"/>
  <c r="H15" i="1"/>
  <c r="F21" i="1"/>
  <c r="H17" i="1"/>
  <c r="I37" i="1" l="1"/>
  <c r="H27" i="1"/>
  <c r="D31" i="1"/>
  <c r="D30" i="1"/>
  <c r="I38" i="1"/>
  <c r="E30" i="1"/>
  <c r="E31" i="1"/>
  <c r="G20" i="3"/>
  <c r="J20" i="1"/>
  <c r="H28" i="1"/>
  <c r="F26" i="1"/>
  <c r="F25" i="1"/>
  <c r="I35" i="1" s="1"/>
  <c r="C26" i="1"/>
  <c r="F31" i="1" l="1"/>
  <c r="F30" i="1"/>
  <c r="F36" i="1" s="1"/>
  <c r="D35" i="1"/>
  <c r="C30" i="1"/>
  <c r="C36" i="1"/>
  <c r="I36" i="1"/>
  <c r="H26" i="1"/>
  <c r="C31" i="1"/>
  <c r="J30" i="1" s="1"/>
  <c r="H25" i="1"/>
  <c r="D37" i="1" l="1"/>
  <c r="E36" i="1"/>
  <c r="C37" i="1"/>
  <c r="D38" i="1"/>
  <c r="D41" i="1" s="1"/>
  <c r="E38" i="1"/>
  <c r="C38" i="1"/>
  <c r="C40" i="1" s="1"/>
  <c r="F35" i="1"/>
  <c r="E35" i="1"/>
  <c r="H35" i="1" s="1"/>
  <c r="I45" i="1"/>
  <c r="D40" i="1"/>
  <c r="C41" i="1"/>
  <c r="F37" i="1"/>
  <c r="H36" i="1" l="1"/>
  <c r="H38" i="1"/>
  <c r="I48" i="1"/>
  <c r="E41" i="1"/>
  <c r="E40" i="1"/>
  <c r="C48" i="1" s="1"/>
  <c r="I46" i="1"/>
  <c r="F41" i="1"/>
  <c r="J40" i="1" s="1"/>
  <c r="F40" i="1"/>
  <c r="F46" i="1" s="1"/>
  <c r="C47" i="1"/>
  <c r="H37" i="1"/>
  <c r="I47" i="1"/>
  <c r="F47" i="1" l="1"/>
  <c r="E45" i="1"/>
  <c r="E46" i="1"/>
  <c r="F45" i="1"/>
  <c r="D47" i="1"/>
  <c r="I57" i="1" s="1"/>
  <c r="D45" i="1"/>
  <c r="D48" i="1"/>
  <c r="E48" i="1"/>
  <c r="C46" i="1"/>
  <c r="D51" i="1" l="1"/>
  <c r="I55" i="1"/>
  <c r="D50" i="1"/>
  <c r="D58" i="1" s="1"/>
  <c r="H45" i="1"/>
  <c r="E50" i="1"/>
  <c r="E56" i="1" s="1"/>
  <c r="E51" i="1"/>
  <c r="I58" i="1"/>
  <c r="C50" i="1"/>
  <c r="I56" i="1"/>
  <c r="H46" i="1"/>
  <c r="C51" i="1"/>
  <c r="J50" i="1" s="1"/>
  <c r="H48" i="1"/>
  <c r="H47" i="1"/>
  <c r="F51" i="1"/>
  <c r="F50" i="1"/>
  <c r="F56" i="1" s="1"/>
  <c r="C58" i="1" l="1"/>
  <c r="C57" i="1"/>
  <c r="F55" i="1"/>
  <c r="E55" i="1"/>
  <c r="D57" i="1"/>
  <c r="E58" i="1"/>
  <c r="F57" i="1"/>
  <c r="C56" i="1"/>
  <c r="D55" i="1"/>
  <c r="C60" i="1" l="1"/>
  <c r="C66" i="1" s="1"/>
  <c r="I66" i="1"/>
  <c r="C61" i="1"/>
  <c r="H56" i="1"/>
  <c r="E61" i="1"/>
  <c r="E60" i="1"/>
  <c r="F61" i="1"/>
  <c r="F60" i="1"/>
  <c r="F66" i="1" s="1"/>
  <c r="I67" i="1"/>
  <c r="H57" i="1"/>
  <c r="H55" i="1"/>
  <c r="I65" i="1"/>
  <c r="D60" i="1"/>
  <c r="D68" i="1" s="1"/>
  <c r="D61" i="1"/>
  <c r="H58" i="1"/>
  <c r="I68" i="1"/>
  <c r="E66" i="1" l="1"/>
  <c r="J60" i="1"/>
  <c r="D65" i="1"/>
  <c r="F65" i="1"/>
  <c r="E65" i="1"/>
  <c r="E68" i="1"/>
  <c r="D67" i="1"/>
  <c r="C68" i="1"/>
  <c r="C67" i="1"/>
  <c r="F67" i="1"/>
  <c r="I78" i="1" l="1"/>
  <c r="I76" i="1"/>
  <c r="H68" i="1"/>
  <c r="H66" i="1"/>
  <c r="E70" i="1"/>
  <c r="E75" i="1" s="1"/>
  <c r="E71" i="1"/>
  <c r="F71" i="1"/>
  <c r="F70" i="1"/>
  <c r="I77" i="1"/>
  <c r="H67" i="1"/>
  <c r="H65" i="1"/>
  <c r="D75" i="1"/>
  <c r="I75" i="1"/>
  <c r="D71" i="1"/>
  <c r="D70" i="1"/>
  <c r="C71" i="1"/>
  <c r="J70" i="1" s="1"/>
  <c r="C70" i="1"/>
  <c r="C76" i="1" s="1"/>
  <c r="F77" i="1" l="1"/>
  <c r="H76" i="1"/>
  <c r="D77" i="1"/>
  <c r="D78" i="1"/>
  <c r="F76" i="1"/>
  <c r="E78" i="1"/>
  <c r="E76" i="1"/>
  <c r="F75" i="1"/>
  <c r="C78" i="1"/>
  <c r="C77" i="1"/>
  <c r="F81" i="1" l="1"/>
  <c r="F80" i="1"/>
  <c r="I85" i="1"/>
  <c r="I87" i="1"/>
  <c r="H77" i="1"/>
  <c r="I86" i="1"/>
  <c r="E81" i="1"/>
  <c r="H78" i="1"/>
  <c r="D80" i="1"/>
  <c r="H75" i="1"/>
  <c r="C88" i="1"/>
  <c r="I88" i="1"/>
  <c r="D81" i="1"/>
  <c r="C81" i="1"/>
  <c r="J80" i="1" s="1"/>
  <c r="C80" i="1"/>
  <c r="E80" i="1"/>
  <c r="E85" i="1" s="1"/>
  <c r="F86" i="1" l="1"/>
  <c r="D85" i="1"/>
  <c r="D88" i="1"/>
  <c r="H88" i="1" s="1"/>
  <c r="C86" i="1"/>
  <c r="E88" i="1"/>
  <c r="D87" i="1"/>
  <c r="C87" i="1"/>
  <c r="E86" i="1"/>
  <c r="E90" i="1" s="1"/>
  <c r="F87" i="1"/>
  <c r="F85" i="1"/>
  <c r="C90" i="1" l="1"/>
  <c r="C96" i="1"/>
  <c r="I96" i="1"/>
  <c r="H86" i="1"/>
  <c r="C91" i="1"/>
  <c r="J90" i="1" s="1"/>
  <c r="F91" i="1"/>
  <c r="F90" i="1"/>
  <c r="F97" i="1" s="1"/>
  <c r="E96" i="1"/>
  <c r="H87" i="1"/>
  <c r="I97" i="1"/>
  <c r="F96" i="1"/>
  <c r="I98" i="1"/>
  <c r="D91" i="1"/>
  <c r="I95" i="1"/>
  <c r="H85" i="1"/>
  <c r="D90" i="1"/>
  <c r="E95" i="1" s="1"/>
  <c r="E91" i="1"/>
  <c r="C98" i="1" l="1"/>
  <c r="D98" i="1"/>
  <c r="D97" i="1"/>
  <c r="D95" i="1"/>
  <c r="C97" i="1"/>
  <c r="C100" i="1" s="1"/>
  <c r="F95" i="1"/>
  <c r="F100" i="1" s="1"/>
  <c r="E98" i="1"/>
  <c r="E100" i="1" s="1"/>
  <c r="F101" i="1"/>
  <c r="C101" i="1"/>
  <c r="H96" i="1"/>
  <c r="D101" i="1" l="1"/>
  <c r="J100" i="1" s="1"/>
  <c r="H95" i="1"/>
  <c r="D100" i="1"/>
  <c r="E101" i="1"/>
  <c r="H98" i="1"/>
  <c r="H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" authorId="0" shapeId="0" xr:uid="{27D1A53F-34B2-7E40-BB17-0DFA8E734810}">
      <text>
        <r>
          <rPr>
            <sz val="10"/>
            <color rgb="FF000000"/>
            <rFont val="Tahoma"/>
            <family val="2"/>
          </rPr>
          <t xml:space="preserve">Author:
</t>
        </r>
        <r>
          <rPr>
            <sz val="10"/>
            <color rgb="FF000000"/>
            <rFont val="Tahoma"/>
            <family val="2"/>
          </rPr>
          <t xml:space="preserve">ti*Fi
</t>
        </r>
        <r>
          <rPr>
            <sz val="10"/>
            <color rgb="FF000000"/>
            <rFont val="Tahoma"/>
            <family val="2"/>
          </rPr>
          <t>است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و</t>
        </r>
        <r>
          <rPr>
            <sz val="10"/>
            <color rgb="FF000000"/>
            <rFont val="Tahoma"/>
            <family val="2"/>
          </rPr>
          <t xml:space="preserve"> Oi </t>
        </r>
        <r>
          <rPr>
            <sz val="10"/>
            <color rgb="FF000000"/>
            <rFont val="Tahoma"/>
            <family val="2"/>
          </rPr>
          <t>نیست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جمع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سطر</t>
        </r>
        <r>
          <rPr>
            <sz val="10"/>
            <color rgb="FF000000"/>
            <rFont val="Tahoma"/>
            <family val="2"/>
          </rPr>
          <t xml:space="preserve"> = </t>
        </r>
        <r>
          <rPr>
            <sz val="10"/>
            <color rgb="FF000000"/>
            <rFont val="Tahoma"/>
            <family val="2"/>
          </rPr>
          <t>۴۰</t>
        </r>
        <r>
          <rPr>
            <sz val="10"/>
            <color rgb="FF000000"/>
            <rFont val="Tahoma"/>
            <family val="2"/>
          </rPr>
          <t xml:space="preserve"> = ti 
</t>
        </r>
        <r>
          <rPr>
            <sz val="10"/>
            <color rgb="FF000000"/>
            <rFont val="Tahoma"/>
            <family val="2"/>
          </rPr>
          <t xml:space="preserve">Fi = 2
</t>
        </r>
        <r>
          <rPr>
            <sz val="10"/>
            <color rgb="FF000000"/>
            <rFont val="Tahoma"/>
            <family val="2"/>
          </rPr>
          <t>پس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می‌شود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۸۰</t>
        </r>
      </text>
    </comment>
    <comment ref="H14" authorId="0" shapeId="0" xr:uid="{356DEE8B-14C3-C54B-A018-448DDF962A0E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از گام یک به بعد ۱ می‌شود</t>
        </r>
      </text>
    </comment>
  </commentList>
</comments>
</file>

<file path=xl/sharedStrings.xml><?xml version="1.0" encoding="utf-8"?>
<sst xmlns="http://schemas.openxmlformats.org/spreadsheetml/2006/main" count="111" uniqueCount="20">
  <si>
    <t>i/j</t>
  </si>
  <si>
    <t>تکرار k=0</t>
  </si>
  <si>
    <t>پیش‌بینی سفرهای تولید شده</t>
  </si>
  <si>
    <t>پیش‌بینی سفرهای جذب شده</t>
  </si>
  <si>
    <t>تکرار k=1</t>
  </si>
  <si>
    <t>ضرایب تولید سفر F(i)</t>
  </si>
  <si>
    <t>ضرایب جذب سفر F(j)</t>
  </si>
  <si>
    <t>deviation</t>
  </si>
  <si>
    <t>error%</t>
  </si>
  <si>
    <t>تکرار k=2</t>
  </si>
  <si>
    <t>تکرار k=3</t>
  </si>
  <si>
    <t>تکرار k=4</t>
  </si>
  <si>
    <t>تکرار k=5</t>
  </si>
  <si>
    <t>تکرار k=6</t>
  </si>
  <si>
    <t>تکرار k=7</t>
  </si>
  <si>
    <t>Target O(i)</t>
  </si>
  <si>
    <t>Target D(i)</t>
  </si>
  <si>
    <t>OD</t>
  </si>
  <si>
    <t>تکرار k=8</t>
  </si>
  <si>
    <t>تکرار k=9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</si>
</sst>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sz val="16"/>
      <color rgb="FF000000"/>
      <name val="B Nazanin"/>
      <charset val="178"/>
    </font>
    <font>
      <b/>
      <sz val="16"/>
      <color rgb="FF000000"/>
      <name val="B Nazanin"/>
      <charset val="178"/>
    </font>
    <font>
      <b/>
      <sz val="16"/>
      <color theme="1"/>
      <name val="B Nazanin"/>
      <charset val="178"/>
    </font>
    <font>
      <b/>
      <sz val="18"/>
      <color theme="1"/>
      <name val="B Nazanin"/>
      <charset val="178"/>
    </font>
    <font>
      <sz val="22"/>
      <color rgb="FF000000"/>
      <name val="B Nazanin"/>
      <charset val="178"/>
    </font>
    <font>
      <sz val="11"/>
      <color theme="1"/>
      <name val="Calibri"/>
      <family val="2"/>
      <scheme val="minor"/>
    </font>
    <font>
      <b/>
      <sz val="22"/>
      <color theme="0"/>
      <name val="B Nazanin"/>
      <charset val="178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3" fillId="6" borderId="5" xfId="0" applyFont="1" applyFill="1" applyBorder="1" applyAlignment="1">
      <alignment horizontal="center" vertical="center" wrapText="1" readingOrder="2"/>
    </xf>
    <xf numFmtId="0" fontId="3" fillId="5" borderId="5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 readingOrder="1"/>
    </xf>
    <xf numFmtId="2" fontId="2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Fill="1"/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0" fontId="1" fillId="0" borderId="3" xfId="1" applyNumberFormat="1" applyFont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3" fillId="6" borderId="3" xfId="0" applyFont="1" applyFill="1" applyBorder="1" applyAlignment="1">
      <alignment horizontal="center" vertical="center" wrapText="1" readingOrder="2"/>
    </xf>
    <xf numFmtId="0" fontId="2" fillId="0" borderId="1" xfId="0" applyFont="1" applyFill="1" applyBorder="1" applyAlignment="1">
      <alignment horizontal="center" vertical="center" wrapText="1" readingOrder="1"/>
    </xf>
    <xf numFmtId="165" fontId="2" fillId="0" borderId="1" xfId="0" applyNumberFormat="1" applyFont="1" applyBorder="1" applyAlignment="1">
      <alignment horizontal="center" vertical="center" wrapText="1" readingOrder="1"/>
    </xf>
    <xf numFmtId="0" fontId="1" fillId="2" borderId="0" xfId="0" applyFont="1" applyFill="1"/>
    <xf numFmtId="0" fontId="8" fillId="8" borderId="3" xfId="0" applyFont="1" applyFill="1" applyBorder="1" applyAlignment="1">
      <alignment horizontal="center"/>
    </xf>
    <xf numFmtId="10" fontId="8" fillId="8" borderId="3" xfId="1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 wrapText="1" readingOrder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2</xdr:row>
      <xdr:rowOff>141263</xdr:rowOff>
    </xdr:from>
    <xdr:to>
      <xdr:col>19</xdr:col>
      <xdr:colOff>179918</xdr:colOff>
      <xdr:row>5</xdr:row>
      <xdr:rowOff>275046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10644909" y="857081"/>
              <a:ext cx="7153373" cy="148460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  <a:cs typeface="B Nazanin" panose="00000400000000000000" pitchFamily="2" charset="-78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sz="2800" i="1">
                                <a:latin typeface="Cambria Math" panose="02040503050406030204" pitchFamily="18" charset="0"/>
                                <a:cs typeface="B Nazanin" panose="00000400000000000000" pitchFamily="2" charset="-78"/>
                              </a:rPr>
                            </m:ctrlPr>
                          </m:sSubPr>
                          <m:e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𝑇</m:t>
                            </m:r>
                          </m:e>
                          <m:sub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𝑖</m:t>
                            </m:r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→</m:t>
                            </m:r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𝑗</m:t>
                            </m:r>
                          </m:sub>
                        </m:sSub>
                      </m:e>
                      <m:sup>
                        <m:d>
                          <m:dPr>
                            <m:ctrlPr>
                              <a:rPr lang="en-US" sz="2800" i="1">
                                <a:latin typeface="Cambria Math" panose="02040503050406030204" pitchFamily="18" charset="0"/>
                                <a:cs typeface="B Nazanin" panose="00000400000000000000" pitchFamily="2" charset="-78"/>
                              </a:rPr>
                            </m:ctrlPr>
                          </m:dPr>
                          <m:e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𝑘</m:t>
                            </m:r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+1</m:t>
                            </m:r>
                          </m:e>
                        </m:d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libri" panose="020F0502020204030204" pitchFamily="34" charset="0"/>
                        <a:cs typeface="B Nazanin" panose="00000400000000000000" pitchFamily="2" charset="-78"/>
                      </a:rPr>
                      <m:t>= </m:t>
                    </m:r>
                    <m:sSubSup>
                      <m:sSubSupPr>
                        <m:ctrlPr>
                          <a:rPr lang="en-US" sz="2800" i="1">
                            <a:latin typeface="Cambria Math" panose="02040503050406030204" pitchFamily="18" charset="0"/>
                            <a:cs typeface="B Nazanin" panose="00000400000000000000" pitchFamily="2" charset="-78"/>
                          </a:rPr>
                        </m:ctrlPr>
                      </m:sSubSup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𝑡</m:t>
                        </m:r>
                      </m:e>
                      <m:sub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𝑖</m:t>
                        </m:r>
                      </m:sub>
                      <m:sup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(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𝑘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)</m:t>
                        </m:r>
                      </m:sup>
                    </m:sSubSup>
                    <m:r>
                      <a:rPr lang="en-US" sz="2800" i="1">
                        <a:latin typeface="Cambria Math" panose="02040503050406030204" pitchFamily="18" charset="0"/>
                        <a:ea typeface="Calibri" panose="020F0502020204030204" pitchFamily="34" charset="0"/>
                        <a:cs typeface="B Nazanin" panose="00000400000000000000" pitchFamily="2" charset="-78"/>
                      </a:rPr>
                      <m:t>∗ </m:t>
                    </m:r>
                    <m:sSubSup>
                      <m:sSubSupPr>
                        <m:ctrlPr>
                          <a:rPr lang="en-US" sz="2800" i="1">
                            <a:latin typeface="Cambria Math" panose="02040503050406030204" pitchFamily="18" charset="0"/>
                            <a:cs typeface="B Nazanin" panose="00000400000000000000" pitchFamily="2" charset="-78"/>
                          </a:rPr>
                        </m:ctrlPr>
                      </m:sSubSup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𝐹</m:t>
                        </m:r>
                      </m:e>
                      <m:sub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𝑖</m:t>
                        </m:r>
                      </m:sub>
                      <m:sup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(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𝑘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)</m:t>
                        </m:r>
                      </m:sup>
                    </m:sSubSup>
                    <m:d>
                      <m:dPr>
                        <m:ctrlPr>
                          <a:rPr lang="en-US" sz="2800" i="1">
                            <a:latin typeface="Cambria Math" panose="02040503050406030204" pitchFamily="18" charset="0"/>
                            <a:cs typeface="B Nazanin" panose="00000400000000000000" pitchFamily="2" charset="-78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2800" i="1">
                                <a:latin typeface="Cambria Math" panose="02040503050406030204" pitchFamily="18" charset="0"/>
                                <a:cs typeface="B Nazanin" panose="00000400000000000000" pitchFamily="2" charset="-78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2800" i="1">
                                    <a:latin typeface="Cambria Math" panose="02040503050406030204" pitchFamily="18" charset="0"/>
                                    <a:cs typeface="B Nazanin" panose="00000400000000000000" pitchFamily="2" charset="-78"/>
                                  </a:rPr>
                                </m:ctrlPr>
                              </m:sSubSupPr>
                              <m:e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𝑖𝑗</m:t>
                                </m:r>
                              </m:sub>
                              <m:sup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(</m:t>
                                </m:r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𝑘</m:t>
                                </m:r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)</m:t>
                                </m:r>
                              </m:sup>
                            </m:sSubSup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∗  </m:t>
                            </m:r>
                            <m:sSubSup>
                              <m:sSubSupPr>
                                <m:ctrlPr>
                                  <a:rPr lang="en-US" sz="2800" i="1">
                                    <a:latin typeface="Cambria Math" panose="02040503050406030204" pitchFamily="18" charset="0"/>
                                    <a:cs typeface="B Nazanin" panose="00000400000000000000" pitchFamily="2" charset="-78"/>
                                  </a:rPr>
                                </m:ctrlPr>
                              </m:sSubSupPr>
                              <m:e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𝑗</m:t>
                                </m:r>
                              </m:sub>
                              <m:sup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(</m:t>
                                </m:r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𝑘</m:t>
                                </m:r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)</m:t>
                                </m:r>
                              </m:sup>
                            </m:sSubSup>
                          </m:num>
                          <m:den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en-US" sz="2800" i="1">
                                    <a:latin typeface="Cambria Math" panose="02040503050406030204" pitchFamily="18" charset="0"/>
                                    <a:cs typeface="B Nazanin" panose="00000400000000000000" pitchFamily="2" charset="-78"/>
                                  </a:rPr>
                                </m:ctrlPr>
                              </m:naryPr>
                              <m:sub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𝑗</m:t>
                                </m:r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US" sz="2800" i="1">
                                        <a:latin typeface="Cambria Math" panose="02040503050406030204" pitchFamily="18" charset="0"/>
                                        <a:cs typeface="B Nazanin" panose="00000400000000000000" pitchFamily="2" charset="-78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𝑖𝑗</m:t>
                                    </m:r>
                                  </m:sub>
                                  <m:sup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(</m:t>
                                    </m:r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𝑘</m:t>
                                    </m:r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)</m:t>
                                    </m:r>
                                  </m:sup>
                                </m:sSubSup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∗</m:t>
                                </m:r>
                                <m:sSubSup>
                                  <m:sSubSupPr>
                                    <m:ctrlPr>
                                      <a:rPr lang="en-US" sz="2800" i="1">
                                        <a:latin typeface="Cambria Math" panose="02040503050406030204" pitchFamily="18" charset="0"/>
                                        <a:cs typeface="B Nazanin" panose="00000400000000000000" pitchFamily="2" charset="-78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𝑗</m:t>
                                    </m:r>
                                  </m:sub>
                                  <m:sup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(</m:t>
                                    </m:r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𝑘</m:t>
                                    </m:r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)</m:t>
                                    </m:r>
                                  </m:sup>
                                </m:sSubSup>
                              </m:e>
                            </m:nary>
                          </m:den>
                        </m:f>
                      </m:e>
                    </m:d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10644909" y="857081"/>
              <a:ext cx="7153373" cy="148460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i="0">
                  <a:latin typeface="Cambria Math" panose="02040503050406030204" pitchFamily="18" charset="0"/>
                  <a:cs typeface="B Nazanin" panose="00000400000000000000" pitchFamily="2" charset="-78"/>
                </a:rPr>
                <a:t>〖</a:t>
              </a:r>
              <a:r>
                <a:rPr lang="en-US" sz="2800" i="0">
                  <a:latin typeface="Cambria Math" panose="02040503050406030204" pitchFamily="18" charset="0"/>
                  <a:ea typeface="Calibri" panose="020F0502020204030204" pitchFamily="34" charset="0"/>
                  <a:cs typeface="B Nazanin" panose="00000400000000000000" pitchFamily="2" charset="-78"/>
                </a:rPr>
                <a:t>𝑇_(𝑖→𝑗)〗^((𝑘+1) )= 𝑡_𝑖^((𝑘))∗ 𝐹_𝑖^((𝑘)) </a:t>
              </a:r>
              <a:r>
                <a:rPr lang="en-US" sz="2800" i="0">
                  <a:latin typeface="Cambria Math" panose="02040503050406030204" pitchFamily="18" charset="0"/>
                  <a:cs typeface="B Nazanin" panose="00000400000000000000" pitchFamily="2" charset="-78"/>
                </a:rPr>
                <a:t>((</a:t>
              </a:r>
              <a:r>
                <a:rPr lang="en-US" sz="2800" i="0">
                  <a:latin typeface="Cambria Math" panose="02040503050406030204" pitchFamily="18" charset="0"/>
                  <a:ea typeface="Calibri" panose="020F0502020204030204" pitchFamily="34" charset="0"/>
                  <a:cs typeface="B Nazanin" panose="00000400000000000000" pitchFamily="2" charset="-78"/>
                </a:rPr>
                <a:t>𝑡_𝑖𝑗^((𝑘))∗  𝐹_𝑗^((𝑘)))/(∑1_(𝑗=1)^𝑛▒〖𝑡_𝑖𝑗^((𝑘))∗𝐹_𝑗^((𝑘)) 〗))</a:t>
              </a:r>
              <a:endParaRPr lang="en-US" sz="2800"/>
            </a:p>
          </xdr:txBody>
        </xdr:sp>
      </mc:Fallback>
    </mc:AlternateContent>
    <xdr:clientData/>
  </xdr:twoCellAnchor>
  <xdr:twoCellAnchor>
    <xdr:from>
      <xdr:col>8</xdr:col>
      <xdr:colOff>670943</xdr:colOff>
      <xdr:row>6</xdr:row>
      <xdr:rowOff>215660</xdr:rowOff>
    </xdr:from>
    <xdr:to>
      <xdr:col>19</xdr:col>
      <xdr:colOff>215861</xdr:colOff>
      <xdr:row>13</xdr:row>
      <xdr:rowOff>36319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A06ED3CF-BF98-E94B-ADB0-A0A369FC8A7B}"/>
                </a:ext>
              </a:extLst>
            </xdr:cNvPr>
            <xdr:cNvSpPr/>
          </xdr:nvSpPr>
          <xdr:spPr>
            <a:xfrm>
              <a:off x="11561792" y="2432169"/>
              <a:ext cx="7775956" cy="196528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  <a:cs typeface="B Nazanin" panose="00000400000000000000" pitchFamily="2" charset="-78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sz="2800" i="1">
                                <a:latin typeface="Cambria Math" panose="02040503050406030204" pitchFamily="18" charset="0"/>
                                <a:cs typeface="B Nazanin" panose="00000400000000000000" pitchFamily="2" charset="-78"/>
                              </a:rPr>
                            </m:ctrlPr>
                          </m:sSubPr>
                          <m:e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𝑇</m:t>
                            </m:r>
                          </m:e>
                          <m:sub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𝑖</m:t>
                            </m:r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→</m:t>
                            </m:r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𝑗</m:t>
                            </m:r>
                          </m:sub>
                        </m:sSub>
                      </m:e>
                      <m:sup>
                        <m:d>
                          <m:dPr>
                            <m:ctrlPr>
                              <a:rPr lang="en-US" sz="2800" i="1">
                                <a:latin typeface="Cambria Math" panose="02040503050406030204" pitchFamily="18" charset="0"/>
                                <a:cs typeface="B Nazanin" panose="00000400000000000000" pitchFamily="2" charset="-78"/>
                              </a:rPr>
                            </m:ctrlPr>
                          </m:dPr>
                          <m:e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𝑘</m:t>
                            </m:r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+1</m:t>
                            </m:r>
                          </m:e>
                        </m:d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libri" panose="020F0502020204030204" pitchFamily="34" charset="0"/>
                        <a:cs typeface="B Nazanin" panose="00000400000000000000" pitchFamily="2" charset="-78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libri" panose="020F0502020204030204" pitchFamily="34" charset="0"/>
                        <a:cs typeface="B Nazanin" panose="00000400000000000000" pitchFamily="2" charset="-78"/>
                      </a:rPr>
                      <m:t>𝑂𝑖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libri" panose="020F0502020204030204" pitchFamily="34" charset="0"/>
                        <a:cs typeface="B Nazanin" panose="00000400000000000000" pitchFamily="2" charset="-78"/>
                      </a:rPr>
                      <m:t> ∗</m:t>
                    </m:r>
                    <m:d>
                      <m:dPr>
                        <m:ctrlPr>
                          <a:rPr lang="en-US" sz="2800" i="1">
                            <a:latin typeface="Cambria Math" panose="02040503050406030204" pitchFamily="18" charset="0"/>
                            <a:cs typeface="B Nazanin" panose="00000400000000000000" pitchFamily="2" charset="-78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2800" i="1">
                                <a:latin typeface="Cambria Math" panose="02040503050406030204" pitchFamily="18" charset="0"/>
                                <a:cs typeface="B Nazanin" panose="00000400000000000000" pitchFamily="2" charset="-78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2800" i="1">
                                    <a:latin typeface="Cambria Math" panose="02040503050406030204" pitchFamily="18" charset="0"/>
                                    <a:cs typeface="B Nazanin" panose="00000400000000000000" pitchFamily="2" charset="-78"/>
                                  </a:rPr>
                                </m:ctrlPr>
                              </m:sSubSupPr>
                              <m:e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𝑖𝑗</m:t>
                                </m:r>
                              </m:sub>
                              <m:sup>
                                <m:d>
                                  <m:dPr>
                                    <m:ctrlP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𝑘</m:t>
                                    </m:r>
                                  </m:e>
                                </m:d>
                              </m:sup>
                            </m:sSubSup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∗  </m:t>
                            </m:r>
                            <m:sSubSup>
                              <m:sSubSupPr>
                                <m:ctrlPr>
                                  <a:rPr lang="en-US" sz="2800" i="1">
                                    <a:latin typeface="Cambria Math" panose="02040503050406030204" pitchFamily="18" charset="0"/>
                                    <a:cs typeface="B Nazanin" panose="00000400000000000000" pitchFamily="2" charset="-78"/>
                                  </a:rPr>
                                </m:ctrlPr>
                              </m:sSubSupPr>
                              <m:e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𝑗</m:t>
                                </m:r>
                              </m:sub>
                              <m:sup>
                                <m:d>
                                  <m:dPr>
                                    <m:ctrlP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𝑘</m:t>
                                    </m:r>
                                  </m:e>
                                </m:d>
                              </m:sup>
                            </m:sSubSup>
                          </m:num>
                          <m:den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en-US" sz="2800" i="1">
                                    <a:latin typeface="Cambria Math" panose="02040503050406030204" pitchFamily="18" charset="0"/>
                                    <a:cs typeface="B Nazanin" panose="00000400000000000000" pitchFamily="2" charset="-78"/>
                                  </a:rPr>
                                </m:ctrlPr>
                              </m:naryPr>
                              <m:sub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𝑗</m:t>
                                </m:r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US" sz="2800" i="1">
                                        <a:latin typeface="Cambria Math" panose="02040503050406030204" pitchFamily="18" charset="0"/>
                                        <a:cs typeface="B Nazanin" panose="00000400000000000000" pitchFamily="2" charset="-78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𝑖𝑗</m:t>
                                    </m:r>
                                  </m:sub>
                                  <m:sup>
                                    <m:d>
                                      <m:dPr>
                                        <m:ctrlPr>
                                          <a:rPr lang="en-US" sz="2800" i="1">
                                            <a:latin typeface="Cambria Math" panose="02040503050406030204" pitchFamily="18" charset="0"/>
                                            <a:ea typeface="Calibri" panose="020F0502020204030204" pitchFamily="34" charset="0"/>
                                            <a:cs typeface="B Nazanin" panose="00000400000000000000" pitchFamily="2" charset="-78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2800" i="1">
                                            <a:latin typeface="Cambria Math" panose="02040503050406030204" pitchFamily="18" charset="0"/>
                                            <a:ea typeface="Calibri" panose="020F0502020204030204" pitchFamily="34" charset="0"/>
                                            <a:cs typeface="B Nazanin" panose="00000400000000000000" pitchFamily="2" charset="-78"/>
                                          </a:rPr>
                                          <m:t>𝑘</m:t>
                                        </m:r>
                                      </m:e>
                                    </m:d>
                                  </m:sup>
                                </m:sSubSup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∗</m:t>
                                </m:r>
                                <m:sSubSup>
                                  <m:sSubSupPr>
                                    <m:ctrlPr>
                                      <a:rPr lang="en-US" sz="2800" i="1">
                                        <a:latin typeface="Cambria Math" panose="02040503050406030204" pitchFamily="18" charset="0"/>
                                        <a:cs typeface="B Nazanin" panose="00000400000000000000" pitchFamily="2" charset="-78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𝑗</m:t>
                                    </m:r>
                                  </m:sub>
                                  <m:sup>
                                    <m:d>
                                      <m:dPr>
                                        <m:ctrlPr>
                                          <a:rPr lang="en-US" sz="2800" i="1">
                                            <a:latin typeface="Cambria Math" panose="02040503050406030204" pitchFamily="18" charset="0"/>
                                            <a:ea typeface="Calibri" panose="020F0502020204030204" pitchFamily="34" charset="0"/>
                                            <a:cs typeface="B Nazanin" panose="00000400000000000000" pitchFamily="2" charset="-78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2800" i="1">
                                            <a:latin typeface="Cambria Math" panose="02040503050406030204" pitchFamily="18" charset="0"/>
                                            <a:ea typeface="Calibri" panose="020F0502020204030204" pitchFamily="34" charset="0"/>
                                            <a:cs typeface="B Nazanin" panose="00000400000000000000" pitchFamily="2" charset="-78"/>
                                          </a:rPr>
                                          <m:t>𝑘</m:t>
                                        </m:r>
                                      </m:e>
                                    </m:d>
                                  </m:sup>
                                </m:sSubSup>
                              </m:e>
                            </m:nary>
                          </m:den>
                        </m:f>
                      </m:e>
                    </m:d>
                  </m:oMath>
                  <m:oMath xmlns:m="http://schemas.openxmlformats.org/officeDocument/2006/math">
                    <m:r>
                      <a:rPr lang="fa-IR" sz="2800" b="0" i="1">
                        <a:latin typeface="Cambria Math" panose="02040503050406030204" pitchFamily="18" charset="0"/>
                      </a:rPr>
                      <m:t>این</m:t>
                    </m:r>
                    <m:r>
                      <a:rPr lang="fa-IR" sz="2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fa-IR" sz="2800" b="0" i="1">
                        <a:latin typeface="Cambria Math" panose="02040503050406030204" pitchFamily="18" charset="0"/>
                      </a:rPr>
                      <m:t>فرمول</m:t>
                    </m:r>
                    <m:r>
                      <a:rPr lang="fa-IR" sz="2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fa-IR" sz="2800" b="0" i="1">
                        <a:latin typeface="Cambria Math" panose="02040503050406030204" pitchFamily="18" charset="0"/>
                      </a:rPr>
                      <m:t>هم</m:t>
                    </m:r>
                    <m:r>
                      <a:rPr lang="fa-IR" sz="2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fa-IR" sz="2800" b="0" i="1">
                        <a:latin typeface="Cambria Math" panose="02040503050406030204" pitchFamily="18" charset="0"/>
                      </a:rPr>
                      <m:t>درسته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A06ED3CF-BF98-E94B-ADB0-A0A369FC8A7B}"/>
                </a:ext>
              </a:extLst>
            </xdr:cNvPr>
            <xdr:cNvSpPr/>
          </xdr:nvSpPr>
          <xdr:spPr>
            <a:xfrm>
              <a:off x="11561792" y="2432169"/>
              <a:ext cx="7775956" cy="196528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 rtl="1"/>
              <a:r>
                <a:rPr lang="en-US" sz="2800" i="0">
                  <a:latin typeface="Cambria Math" panose="02040503050406030204" pitchFamily="18" charset="0"/>
                  <a:cs typeface="B Nazanin" panose="00000400000000000000" pitchFamily="2" charset="-78"/>
                </a:rPr>
                <a:t>〖</a:t>
              </a:r>
              <a:r>
                <a:rPr lang="en-US" sz="2800" i="0">
                  <a:latin typeface="Cambria Math" panose="02040503050406030204" pitchFamily="18" charset="0"/>
                  <a:ea typeface="Calibri" panose="020F0502020204030204" pitchFamily="34" charset="0"/>
                  <a:cs typeface="B Nazanin" panose="00000400000000000000" pitchFamily="2" charset="-78"/>
                </a:rPr>
                <a:t>𝑇_(𝑖→𝑗)〗^((𝑘+1) )=</a:t>
              </a:r>
              <a:r>
                <a:rPr lang="en-US" sz="2800" b="0" i="0">
                  <a:latin typeface="Cambria Math" panose="02040503050406030204" pitchFamily="18" charset="0"/>
                  <a:ea typeface="Calibri" panose="020F0502020204030204" pitchFamily="34" charset="0"/>
                  <a:cs typeface="B Nazanin" panose="00000400000000000000" pitchFamily="2" charset="-78"/>
                </a:rPr>
                <a:t>𝑂𝑖 ∗</a:t>
              </a:r>
              <a:r>
                <a:rPr lang="en-US" sz="2800" i="0">
                  <a:latin typeface="Cambria Math" panose="02040503050406030204" pitchFamily="18" charset="0"/>
                  <a:cs typeface="B Nazanin" panose="00000400000000000000" pitchFamily="2" charset="-78"/>
                </a:rPr>
                <a:t>((</a:t>
              </a:r>
              <a:r>
                <a:rPr lang="en-US" sz="2800" i="0">
                  <a:latin typeface="Cambria Math" panose="02040503050406030204" pitchFamily="18" charset="0"/>
                  <a:ea typeface="Calibri" panose="020F0502020204030204" pitchFamily="34" charset="0"/>
                  <a:cs typeface="B Nazanin" panose="00000400000000000000" pitchFamily="2" charset="-78"/>
                </a:rPr>
                <a:t>𝑡_𝑖𝑗^((𝑘) )∗  𝐹_𝑗^((𝑘) ))/(∑1_(𝑗=1)^𝑛▒〖𝑡_𝑖𝑗^((𝑘) )∗𝐹_𝑗^((𝑘) ) 〗))</a:t>
              </a:r>
              <a:br>
                <a:rPr lang="en-US" sz="2800"/>
              </a:br>
              <a:r>
                <a:rPr lang="fa-IR" sz="2800" b="0" i="0">
                  <a:latin typeface="Cambria Math" panose="02040503050406030204" pitchFamily="18" charset="0"/>
                </a:rPr>
                <a:t>این فرمول هم درسته</a:t>
              </a:r>
              <a:endParaRPr lang="en-US" sz="28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900546</xdr:colOff>
      <xdr:row>2</xdr:row>
      <xdr:rowOff>0</xdr:rowOff>
    </xdr:from>
    <xdr:to>
      <xdr:col>19</xdr:col>
      <xdr:colOff>295373</xdr:colOff>
      <xdr:row>4</xdr:row>
      <xdr:rowOff>275046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>
            <a:xfrm>
              <a:off x="10229273" y="715818"/>
              <a:ext cx="7592100" cy="104859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  <a:cs typeface="B Nazanin" panose="00000400000000000000" pitchFamily="2" charset="-78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sz="2800" i="1">
                                <a:latin typeface="Cambria Math" panose="02040503050406030204" pitchFamily="18" charset="0"/>
                                <a:cs typeface="B Nazanin" panose="00000400000000000000" pitchFamily="2" charset="-78"/>
                              </a:rPr>
                            </m:ctrlPr>
                          </m:sSubPr>
                          <m:e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𝑇</m:t>
                            </m:r>
                          </m:e>
                          <m:sub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𝑖</m:t>
                            </m:r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→</m:t>
                            </m:r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𝑗</m:t>
                            </m:r>
                          </m:sub>
                        </m:sSub>
                      </m:e>
                      <m:sup>
                        <m:d>
                          <m:dPr>
                            <m:ctrlPr>
                              <a:rPr lang="en-US" sz="2800" i="1">
                                <a:latin typeface="Cambria Math" panose="02040503050406030204" pitchFamily="18" charset="0"/>
                                <a:cs typeface="B Nazanin" panose="00000400000000000000" pitchFamily="2" charset="-78"/>
                              </a:rPr>
                            </m:ctrlPr>
                          </m:dPr>
                          <m:e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𝑘</m:t>
                            </m:r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+1</m:t>
                            </m:r>
                          </m:e>
                        </m:d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libri" panose="020F0502020204030204" pitchFamily="34" charset="0"/>
                        <a:cs typeface="B Nazanin" panose="00000400000000000000" pitchFamily="2" charset="-78"/>
                      </a:rPr>
                      <m:t>= </m:t>
                    </m:r>
                    <m:sSubSup>
                      <m:sSubSupPr>
                        <m:ctrlPr>
                          <a:rPr lang="en-US" sz="2800" i="1">
                            <a:latin typeface="Cambria Math" panose="02040503050406030204" pitchFamily="18" charset="0"/>
                            <a:cs typeface="B Nazanin" panose="00000400000000000000" pitchFamily="2" charset="-78"/>
                          </a:rPr>
                        </m:ctrlPr>
                      </m:sSubSup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𝑡</m:t>
                        </m:r>
                      </m:e>
                      <m:sub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𝑖</m:t>
                        </m:r>
                      </m:sub>
                      <m:sup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(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𝑘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)</m:t>
                        </m:r>
                      </m:sup>
                    </m:sSubSup>
                    <m:r>
                      <a:rPr lang="en-US" sz="2800" i="1">
                        <a:latin typeface="Cambria Math" panose="02040503050406030204" pitchFamily="18" charset="0"/>
                        <a:ea typeface="Calibri" panose="020F0502020204030204" pitchFamily="34" charset="0"/>
                        <a:cs typeface="B Nazanin" panose="00000400000000000000" pitchFamily="2" charset="-78"/>
                      </a:rPr>
                      <m:t>∗ </m:t>
                    </m:r>
                    <m:sSubSup>
                      <m:sSubSupPr>
                        <m:ctrlPr>
                          <a:rPr lang="en-US" sz="2800" i="1">
                            <a:latin typeface="Cambria Math" panose="02040503050406030204" pitchFamily="18" charset="0"/>
                            <a:cs typeface="B Nazanin" panose="00000400000000000000" pitchFamily="2" charset="-78"/>
                          </a:rPr>
                        </m:ctrlPr>
                      </m:sSubSup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𝐹</m:t>
                        </m:r>
                      </m:e>
                      <m:sub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𝑖</m:t>
                        </m:r>
                      </m:sub>
                      <m:sup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(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𝑘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B Nazanin" panose="00000400000000000000" pitchFamily="2" charset="-78"/>
                          </a:rPr>
                          <m:t>)</m:t>
                        </m:r>
                      </m:sup>
                    </m:sSubSup>
                    <m:d>
                      <m:dPr>
                        <m:ctrlPr>
                          <a:rPr lang="en-US" sz="2800" i="1">
                            <a:latin typeface="Cambria Math" panose="02040503050406030204" pitchFamily="18" charset="0"/>
                            <a:cs typeface="B Nazanin" panose="00000400000000000000" pitchFamily="2" charset="-78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2800" i="1">
                                <a:latin typeface="Cambria Math" panose="02040503050406030204" pitchFamily="18" charset="0"/>
                                <a:cs typeface="B Nazanin" panose="00000400000000000000" pitchFamily="2" charset="-78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2800" i="1">
                                    <a:latin typeface="Cambria Math" panose="02040503050406030204" pitchFamily="18" charset="0"/>
                                    <a:cs typeface="B Nazanin" panose="00000400000000000000" pitchFamily="2" charset="-78"/>
                                  </a:rPr>
                                </m:ctrlPr>
                              </m:sSubSupPr>
                              <m:e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𝑖𝑗</m:t>
                                </m:r>
                              </m:sub>
                              <m:sup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(</m:t>
                                </m:r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𝑘</m:t>
                                </m:r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)</m:t>
                                </m:r>
                              </m:sup>
                            </m:sSubSup>
                            <m:r>
                              <a:rPr lang="en-US" sz="2800" i="1"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B Nazanin" panose="00000400000000000000" pitchFamily="2" charset="-78"/>
                              </a:rPr>
                              <m:t>∗  </m:t>
                            </m:r>
                            <m:sSubSup>
                              <m:sSubSupPr>
                                <m:ctrlPr>
                                  <a:rPr lang="en-US" sz="2800" i="1">
                                    <a:latin typeface="Cambria Math" panose="02040503050406030204" pitchFamily="18" charset="0"/>
                                    <a:cs typeface="B Nazanin" panose="00000400000000000000" pitchFamily="2" charset="-78"/>
                                  </a:rPr>
                                </m:ctrlPr>
                              </m:sSubSupPr>
                              <m:e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𝑗</m:t>
                                </m:r>
                              </m:sub>
                              <m:sup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(</m:t>
                                </m:r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𝑘</m:t>
                                </m:r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)</m:t>
                                </m:r>
                              </m:sup>
                            </m:sSubSup>
                          </m:num>
                          <m:den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en-US" sz="2800" i="1">
                                    <a:latin typeface="Cambria Math" panose="02040503050406030204" pitchFamily="18" charset="0"/>
                                    <a:cs typeface="B Nazanin" panose="00000400000000000000" pitchFamily="2" charset="-78"/>
                                  </a:rPr>
                                </m:ctrlPr>
                              </m:naryPr>
                              <m:sub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𝑗</m:t>
                                </m:r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US" sz="2800" i="1">
                                        <a:latin typeface="Cambria Math" panose="02040503050406030204" pitchFamily="18" charset="0"/>
                                        <a:cs typeface="B Nazanin" panose="00000400000000000000" pitchFamily="2" charset="-78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𝑖𝑗</m:t>
                                    </m:r>
                                  </m:sub>
                                  <m:sup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(</m:t>
                                    </m:r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𝑘</m:t>
                                    </m:r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)</m:t>
                                    </m:r>
                                  </m:sup>
                                </m:sSubSup>
                                <m:r>
                                  <a:rPr lang="en-US" sz="2800" i="1"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B Nazanin" panose="00000400000000000000" pitchFamily="2" charset="-78"/>
                                  </a:rPr>
                                  <m:t>∗</m:t>
                                </m:r>
                                <m:sSubSup>
                                  <m:sSubSupPr>
                                    <m:ctrlPr>
                                      <a:rPr lang="en-US" sz="2800" i="1">
                                        <a:latin typeface="Cambria Math" panose="02040503050406030204" pitchFamily="18" charset="0"/>
                                        <a:cs typeface="B Nazanin" panose="00000400000000000000" pitchFamily="2" charset="-78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𝑗</m:t>
                                    </m:r>
                                  </m:sub>
                                  <m:sup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(</m:t>
                                    </m:r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𝑘</m:t>
                                    </m:r>
                                    <m:r>
                                      <a:rPr lang="en-US" sz="2800" i="1">
                                        <a:latin typeface="Cambria Math" panose="02040503050406030204" pitchFamily="18" charset="0"/>
                                        <a:ea typeface="Calibri" panose="020F0502020204030204" pitchFamily="34" charset="0"/>
                                        <a:cs typeface="B Nazanin" panose="00000400000000000000" pitchFamily="2" charset="-78"/>
                                      </a:rPr>
                                      <m:t>)</m:t>
                                    </m:r>
                                  </m:sup>
                                </m:sSubSup>
                              </m:e>
                            </m:nary>
                          </m:den>
                        </m:f>
                      </m:e>
                    </m:d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10229273" y="715818"/>
              <a:ext cx="7592100" cy="104859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i="0">
                  <a:latin typeface="Cambria Math" panose="02040503050406030204" pitchFamily="18" charset="0"/>
                  <a:cs typeface="B Nazanin" panose="00000400000000000000" pitchFamily="2" charset="-78"/>
                </a:rPr>
                <a:t>〖</a:t>
              </a:r>
              <a:r>
                <a:rPr lang="en-US" sz="2800" i="0">
                  <a:latin typeface="Cambria Math" panose="02040503050406030204" pitchFamily="18" charset="0"/>
                  <a:ea typeface="Calibri" panose="020F0502020204030204" pitchFamily="34" charset="0"/>
                  <a:cs typeface="B Nazanin" panose="00000400000000000000" pitchFamily="2" charset="-78"/>
                </a:rPr>
                <a:t>𝑇_(𝑖→𝑗)〗^((𝑘+1) )= 𝑡_𝑖^((𝑘))∗ 𝐹_𝑖^((𝑘)) </a:t>
              </a:r>
              <a:r>
                <a:rPr lang="en-US" sz="2800" i="0">
                  <a:latin typeface="Cambria Math" panose="02040503050406030204" pitchFamily="18" charset="0"/>
                  <a:cs typeface="B Nazanin" panose="00000400000000000000" pitchFamily="2" charset="-78"/>
                </a:rPr>
                <a:t>((</a:t>
              </a:r>
              <a:r>
                <a:rPr lang="en-US" sz="2800" i="0">
                  <a:latin typeface="Cambria Math" panose="02040503050406030204" pitchFamily="18" charset="0"/>
                  <a:ea typeface="Calibri" panose="020F0502020204030204" pitchFamily="34" charset="0"/>
                  <a:cs typeface="B Nazanin" panose="00000400000000000000" pitchFamily="2" charset="-78"/>
                </a:rPr>
                <a:t>𝑡_𝑖𝑗^((𝑘))∗  𝐹_𝑗^((𝑘)))/(∑1_(𝑗=1)^𝑛▒〖𝑡_𝑖𝑗^((𝑘))∗𝐹_𝑗^((𝑘)) 〗))</a:t>
              </a:r>
              <a:endParaRPr lang="en-US" sz="28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1"/>
  <sheetViews>
    <sheetView tabSelected="1" topLeftCell="F1" zoomScale="50" zoomScaleNormal="55" workbookViewId="0">
      <selection activeCell="C10" sqref="C10"/>
    </sheetView>
  </sheetViews>
  <sheetFormatPr baseColWidth="10" defaultColWidth="9.1640625" defaultRowHeight="23" x14ac:dyDescent="0.35"/>
  <cols>
    <col min="1" max="1" width="9.1640625" style="1"/>
    <col min="2" max="2" width="29.6640625" style="1" customWidth="1"/>
    <col min="3" max="3" width="12" style="1" customWidth="1"/>
    <col min="4" max="4" width="13.6640625" style="1" customWidth="1"/>
    <col min="5" max="5" width="13.5" style="1" customWidth="1"/>
    <col min="6" max="6" width="12.5" style="1" customWidth="1"/>
    <col min="7" max="7" width="27.5" style="1" bestFit="1" customWidth="1"/>
    <col min="8" max="8" width="24.83203125" style="1" bestFit="1" customWidth="1"/>
    <col min="9" max="9" width="16.33203125" style="1" bestFit="1" customWidth="1"/>
    <col min="10" max="10" width="9.6640625" style="1" bestFit="1" customWidth="1"/>
    <col min="11" max="16384" width="9.1640625" style="1"/>
  </cols>
  <sheetData>
    <row r="2" spans="1:9" ht="32.25" customHeight="1" x14ac:dyDescent="0.35">
      <c r="B2" s="28" t="s">
        <v>1</v>
      </c>
      <c r="C2" s="28"/>
      <c r="D2" s="28"/>
      <c r="E2" s="28"/>
      <c r="F2" s="28"/>
    </row>
    <row r="3" spans="1:9" ht="24" thickBot="1" x14ac:dyDescent="0.4"/>
    <row r="4" spans="1:9" ht="49" thickBot="1" x14ac:dyDescent="0.4">
      <c r="B4" s="12" t="s">
        <v>0</v>
      </c>
      <c r="C4" s="2">
        <v>1</v>
      </c>
      <c r="D4" s="2">
        <v>2</v>
      </c>
      <c r="E4" s="2">
        <v>3</v>
      </c>
      <c r="F4" s="2">
        <v>4</v>
      </c>
      <c r="G4" s="7" t="s">
        <v>2</v>
      </c>
      <c r="H4" s="9" t="s">
        <v>5</v>
      </c>
    </row>
    <row r="5" spans="1:9" ht="24" thickBot="1" x14ac:dyDescent="0.4">
      <c r="B5" s="2">
        <v>1</v>
      </c>
      <c r="C5" s="3">
        <v>0</v>
      </c>
      <c r="D5" s="3">
        <v>10</v>
      </c>
      <c r="E5" s="3">
        <v>12</v>
      </c>
      <c r="F5" s="3">
        <v>18</v>
      </c>
      <c r="G5" s="8">
        <v>80</v>
      </c>
      <c r="H5" s="10">
        <f>G5/SUM(C5:F5)</f>
        <v>2</v>
      </c>
    </row>
    <row r="6" spans="1:9" ht="24" thickBot="1" x14ac:dyDescent="0.4">
      <c r="B6" s="2">
        <v>2</v>
      </c>
      <c r="C6" s="3">
        <v>10</v>
      </c>
      <c r="D6" s="3">
        <v>0</v>
      </c>
      <c r="E6" s="3">
        <v>14</v>
      </c>
      <c r="F6" s="3">
        <v>14</v>
      </c>
      <c r="G6" s="8">
        <v>114</v>
      </c>
      <c r="H6" s="10">
        <f t="shared" ref="H6:H8" si="0">G6/SUM(C6:F6)</f>
        <v>3</v>
      </c>
    </row>
    <row r="7" spans="1:9" ht="24" thickBot="1" x14ac:dyDescent="0.4">
      <c r="B7" s="2">
        <v>3</v>
      </c>
      <c r="C7" s="3">
        <v>12</v>
      </c>
      <c r="D7" s="3">
        <v>14</v>
      </c>
      <c r="E7" s="3">
        <v>0</v>
      </c>
      <c r="F7" s="3">
        <v>6</v>
      </c>
      <c r="G7" s="8">
        <v>18</v>
      </c>
      <c r="H7" s="10">
        <f t="shared" si="0"/>
        <v>0.5625</v>
      </c>
    </row>
    <row r="8" spans="1:9" ht="24" thickBot="1" x14ac:dyDescent="0.4">
      <c r="B8" s="6">
        <v>4</v>
      </c>
      <c r="C8" s="3">
        <v>18</v>
      </c>
      <c r="D8" s="3">
        <v>14</v>
      </c>
      <c r="E8" s="3">
        <v>6</v>
      </c>
      <c r="F8" s="3">
        <v>0</v>
      </c>
      <c r="G8" s="8">
        <v>38</v>
      </c>
      <c r="H8" s="10">
        <f t="shared" si="0"/>
        <v>1</v>
      </c>
    </row>
    <row r="9" spans="1:9" ht="27" customHeight="1" thickBot="1" x14ac:dyDescent="0.4">
      <c r="A9" s="29" t="s">
        <v>3</v>
      </c>
      <c r="B9" s="29"/>
      <c r="C9" s="5">
        <v>80</v>
      </c>
      <c r="D9" s="4">
        <v>114</v>
      </c>
      <c r="E9" s="4">
        <v>18</v>
      </c>
      <c r="F9" s="4">
        <v>38</v>
      </c>
    </row>
    <row r="10" spans="1:9" x14ac:dyDescent="0.35">
      <c r="B10" s="9" t="s">
        <v>6</v>
      </c>
      <c r="C10" s="11">
        <f>C9/SUM(C5:C8)</f>
        <v>2</v>
      </c>
      <c r="D10" s="11">
        <f t="shared" ref="D10:F10" si="1">D9/SUM(D5:D8)</f>
        <v>3</v>
      </c>
      <c r="E10" s="11">
        <f t="shared" si="1"/>
        <v>0.5625</v>
      </c>
      <c r="F10" s="11">
        <f t="shared" si="1"/>
        <v>1</v>
      </c>
    </row>
    <row r="11" spans="1:9" s="14" customFormat="1" x14ac:dyDescent="0.35">
      <c r="B11" s="15"/>
      <c r="C11" s="16"/>
      <c r="D11" s="16"/>
      <c r="E11" s="16"/>
      <c r="F11" s="16"/>
    </row>
    <row r="13" spans="1:9" ht="26" thickBot="1" x14ac:dyDescent="0.4">
      <c r="B13" s="28" t="s">
        <v>4</v>
      </c>
      <c r="C13" s="28"/>
      <c r="D13" s="28"/>
      <c r="E13" s="28"/>
      <c r="F13" s="28"/>
    </row>
    <row r="14" spans="1:9" ht="49" thickBot="1" x14ac:dyDescent="0.4">
      <c r="B14" s="12" t="s">
        <v>0</v>
      </c>
      <c r="C14" s="2">
        <v>1</v>
      </c>
      <c r="D14" s="2">
        <v>2</v>
      </c>
      <c r="E14" s="2">
        <v>3</v>
      </c>
      <c r="F14" s="2">
        <v>4</v>
      </c>
      <c r="G14" s="7" t="s">
        <v>2</v>
      </c>
      <c r="H14" s="9" t="s">
        <v>5</v>
      </c>
      <c r="I14" s="18" t="s">
        <v>7</v>
      </c>
    </row>
    <row r="15" spans="1:9" ht="24" thickBot="1" x14ac:dyDescent="0.4">
      <c r="B15" s="2">
        <v>1</v>
      </c>
      <c r="C15" s="3">
        <v>0</v>
      </c>
      <c r="D15" s="13">
        <f>G5*(D5*D10)/(D5*D10+E5*E10+F5*F10)</f>
        <v>43.835616438356162</v>
      </c>
      <c r="E15" s="13">
        <f>G5*(E5*E10)/(D5*D10+E5*E10+F5*F10)</f>
        <v>9.8630136986301373</v>
      </c>
      <c r="F15" s="13">
        <f>G5*(F5*F10)/(D5*D10+E5*E10+F5*F10)</f>
        <v>26.301369863013697</v>
      </c>
      <c r="G15" s="8">
        <v>80</v>
      </c>
      <c r="H15" s="10">
        <f>G15/SUM(C15:F15)</f>
        <v>1</v>
      </c>
      <c r="I15" s="18">
        <f>ABS(G15-SUM(C15:F15))</f>
        <v>0</v>
      </c>
    </row>
    <row r="16" spans="1:9" ht="24" thickBot="1" x14ac:dyDescent="0.4">
      <c r="B16" s="2">
        <v>2</v>
      </c>
      <c r="C16" s="13">
        <f>G6*(C6*C10)/(C6*C10+E6*E10+F6*F10)</f>
        <v>54.447761194029852</v>
      </c>
      <c r="D16" s="3">
        <v>0</v>
      </c>
      <c r="E16" s="13">
        <f>G6*(E6*E10)/(C6*C10+E6*E10+F6*F10)</f>
        <v>21.438805970149254</v>
      </c>
      <c r="F16" s="13">
        <f>G6*(F6*F10)/(C6*C10+E6*E10+F6*F10)</f>
        <v>38.113432835820895</v>
      </c>
      <c r="G16" s="8">
        <v>114</v>
      </c>
      <c r="H16" s="10">
        <f t="shared" ref="H16:H18" si="2">G16/SUM(C16:F16)</f>
        <v>1</v>
      </c>
      <c r="I16" s="18">
        <f t="shared" ref="I16:I18" si="3">ABS(G16-SUM(C16:F16))</f>
        <v>0</v>
      </c>
    </row>
    <row r="17" spans="1:10" ht="24" thickBot="1" x14ac:dyDescent="0.4">
      <c r="B17" s="2">
        <v>3</v>
      </c>
      <c r="C17" s="3">
        <f>G7*(C7*C10)/(C7*C10+D7*D10+F7*F10)</f>
        <v>6</v>
      </c>
      <c r="D17" s="13">
        <f>G7*(D7*D10)/(C7*C10+D7*D10+F7*F10)</f>
        <v>10.5</v>
      </c>
      <c r="E17" s="3">
        <v>0</v>
      </c>
      <c r="F17" s="13">
        <f>G7*(F7*F10)/(C7*C10+D7*D10+F7*F10)</f>
        <v>1.5</v>
      </c>
      <c r="G17" s="8">
        <v>18</v>
      </c>
      <c r="H17" s="10">
        <f t="shared" si="2"/>
        <v>1</v>
      </c>
      <c r="I17" s="18">
        <f t="shared" si="3"/>
        <v>0</v>
      </c>
    </row>
    <row r="18" spans="1:10" ht="24" thickBot="1" x14ac:dyDescent="0.4">
      <c r="B18" s="6">
        <v>4</v>
      </c>
      <c r="C18" s="13">
        <f>G8*(C8*C10)/(C8*C10+D8*D10+E8*E10)</f>
        <v>16.8110599078341</v>
      </c>
      <c r="D18" s="13">
        <f>G8*(D8*D10)/(C8*C10+D8*D10+E8*E10)</f>
        <v>19.612903225806452</v>
      </c>
      <c r="E18" s="13">
        <f>G8*(E8*E10)/(C8*C10+D8*D10+E8*E10)</f>
        <v>1.5760368663594471</v>
      </c>
      <c r="F18" s="13">
        <v>0</v>
      </c>
      <c r="G18" s="8">
        <v>38</v>
      </c>
      <c r="H18" s="10">
        <f t="shared" si="2"/>
        <v>1</v>
      </c>
      <c r="I18" s="18">
        <f t="shared" si="3"/>
        <v>0</v>
      </c>
    </row>
    <row r="19" spans="1:10" ht="24" thickBot="1" x14ac:dyDescent="0.4">
      <c r="A19" s="29" t="s">
        <v>3</v>
      </c>
      <c r="B19" s="29"/>
      <c r="C19" s="5">
        <v>80</v>
      </c>
      <c r="D19" s="4">
        <v>114</v>
      </c>
      <c r="E19" s="4">
        <v>18</v>
      </c>
      <c r="F19" s="4">
        <v>38</v>
      </c>
    </row>
    <row r="20" spans="1:10" x14ac:dyDescent="0.35">
      <c r="B20" s="9" t="s">
        <v>6</v>
      </c>
      <c r="C20" s="11">
        <f>C19/SUM(C15:C18)</f>
        <v>1.0354804650011662</v>
      </c>
      <c r="D20" s="11">
        <f t="shared" ref="D20" si="4">D19/SUM(D15:D18)</f>
        <v>1.541613010209417</v>
      </c>
      <c r="E20" s="11">
        <f t="shared" ref="E20" si="5">E19/SUM(E15:E18)</f>
        <v>0.54748094605139952</v>
      </c>
      <c r="F20" s="11">
        <f t="shared" ref="F20" si="6">F19/SUM(F15:F18)</f>
        <v>0.57650176355108562</v>
      </c>
      <c r="I20" s="17" t="s">
        <v>8</v>
      </c>
      <c r="J20" s="20">
        <f>SUM(I15:I18,C21:F21)/SUM(G15:G18)</f>
        <v>0.34234127387178737</v>
      </c>
    </row>
    <row r="21" spans="1:10" x14ac:dyDescent="0.35">
      <c r="B21" s="18" t="s">
        <v>7</v>
      </c>
      <c r="C21" s="19">
        <f>ABS(C19-SUM(C15:C18))</f>
        <v>2.7411788981360417</v>
      </c>
      <c r="D21" s="19">
        <f t="shared" ref="D21:E21" si="7">ABS(D19-SUM(D15:D18))</f>
        <v>40.051480335837383</v>
      </c>
      <c r="E21" s="19">
        <f t="shared" si="7"/>
        <v>14.877856535138839</v>
      </c>
      <c r="F21" s="19">
        <f>ABS(F19-SUM(F15:F18))</f>
        <v>27.914802698834592</v>
      </c>
    </row>
    <row r="23" spans="1:10" ht="26" thickBot="1" x14ac:dyDescent="0.4">
      <c r="B23" s="28" t="s">
        <v>9</v>
      </c>
      <c r="C23" s="28"/>
      <c r="D23" s="28"/>
      <c r="E23" s="28"/>
      <c r="F23" s="28"/>
    </row>
    <row r="24" spans="1:10" ht="49" thickBot="1" x14ac:dyDescent="0.4">
      <c r="B24" s="12" t="s">
        <v>0</v>
      </c>
      <c r="C24" s="2">
        <v>1</v>
      </c>
      <c r="D24" s="2">
        <v>2</v>
      </c>
      <c r="E24" s="2">
        <v>3</v>
      </c>
      <c r="F24" s="2">
        <v>4</v>
      </c>
      <c r="G24" s="7" t="s">
        <v>2</v>
      </c>
      <c r="H24" s="9" t="s">
        <v>5</v>
      </c>
      <c r="I24" s="18" t="s">
        <v>7</v>
      </c>
    </row>
    <row r="25" spans="1:10" ht="24" thickBot="1" x14ac:dyDescent="0.4">
      <c r="B25" s="2">
        <v>1</v>
      </c>
      <c r="C25" s="3">
        <v>0</v>
      </c>
      <c r="D25" s="13">
        <f>G15*(D15*D20)/(D15*D20+E15*E20+F15*F20)</f>
        <v>61.336453761477919</v>
      </c>
      <c r="E25" s="13">
        <f>G15*(E15*E20)/(D15*D20+E15*E20+F15*F20)</f>
        <v>4.9011142159777767</v>
      </c>
      <c r="F25" s="13">
        <f>G15*(F15*F20)/(D15*D20+E15*E20+F15*F20)</f>
        <v>13.762432022544292</v>
      </c>
      <c r="G25" s="8">
        <v>80</v>
      </c>
      <c r="H25" s="10">
        <f>G25/SUM(C25:F25)</f>
        <v>1.0000000000000002</v>
      </c>
      <c r="I25" s="18">
        <f>ABS(G15-SUM(C15:F15))</f>
        <v>0</v>
      </c>
    </row>
    <row r="26" spans="1:10" ht="24" thickBot="1" x14ac:dyDescent="0.4">
      <c r="B26" s="2">
        <v>2</v>
      </c>
      <c r="C26" s="13">
        <f>G16*(C16*C20)/(C16*C20+E16*E20+F16*F20)</f>
        <v>71.343289829200174</v>
      </c>
      <c r="D26" s="3">
        <v>0</v>
      </c>
      <c r="E26" s="13">
        <f>G16*(E16*E20)/(C16*C20+E16*E20+F16*F20)</f>
        <v>14.852542293217839</v>
      </c>
      <c r="F26" s="13">
        <f>G16*(F16*F20)/(C16*C20+E16*E20+F16*F20)</f>
        <v>27.804167877581996</v>
      </c>
      <c r="G26" s="8">
        <v>114</v>
      </c>
      <c r="H26" s="10">
        <f t="shared" ref="H26:H28" si="8">G26/SUM(C26:F26)</f>
        <v>1</v>
      </c>
      <c r="I26" s="18">
        <f>ABS(G16-SUM(C16:F16))</f>
        <v>0</v>
      </c>
    </row>
    <row r="27" spans="1:10" ht="24" thickBot="1" x14ac:dyDescent="0.4">
      <c r="B27" s="2">
        <v>3</v>
      </c>
      <c r="C27" s="3">
        <f>G17*(C17*C20)/(C17*C20+D17*D20+F17*F20)</f>
        <v>4.8069609883935911</v>
      </c>
      <c r="D27" s="13">
        <f>G17*(D17*D20)/(C17*C20+D17*D20+F17*F20)</f>
        <v>12.523972433144435</v>
      </c>
      <c r="E27" s="3">
        <v>0</v>
      </c>
      <c r="F27" s="13">
        <f>G17*(F17*F20)/(C17*C20+D17*D20+F17*F20)</f>
        <v>0.6690665784619737</v>
      </c>
      <c r="G27" s="8">
        <v>18</v>
      </c>
      <c r="H27" s="10">
        <f t="shared" si="8"/>
        <v>1</v>
      </c>
      <c r="I27" s="18">
        <f>ABS(G17-SUM(C17:F17))</f>
        <v>0</v>
      </c>
    </row>
    <row r="28" spans="1:10" ht="24" thickBot="1" x14ac:dyDescent="0.4">
      <c r="B28" s="6">
        <v>4</v>
      </c>
      <c r="C28" s="13">
        <f>G18*(C18*C20)/(C18*C20+D18*D20+E18*E20)</f>
        <v>13.637231247480171</v>
      </c>
      <c r="D28" s="13">
        <f>G18*(D18*D20)/(C18*C20+D18*D20+E18*E20)</f>
        <v>23.686803175677341</v>
      </c>
      <c r="E28" s="13">
        <f>G18*(E18*E20)/(C18*C20+D18*D20+E18*E20)</f>
        <v>0.67596557684248648</v>
      </c>
      <c r="F28" s="13">
        <v>0</v>
      </c>
      <c r="G28" s="8">
        <v>38</v>
      </c>
      <c r="H28" s="10">
        <f t="shared" si="8"/>
        <v>1</v>
      </c>
      <c r="I28" s="18">
        <f>ABS(G18-SUM(C18:F18))</f>
        <v>0</v>
      </c>
    </row>
    <row r="29" spans="1:10" ht="24" thickBot="1" x14ac:dyDescent="0.4">
      <c r="A29" s="29" t="s">
        <v>3</v>
      </c>
      <c r="B29" s="29"/>
      <c r="C29" s="5">
        <v>80</v>
      </c>
      <c r="D29" s="4">
        <v>114</v>
      </c>
      <c r="E29" s="4">
        <v>18</v>
      </c>
      <c r="F29" s="4">
        <v>38</v>
      </c>
    </row>
    <row r="30" spans="1:10" x14ac:dyDescent="0.35">
      <c r="B30" s="9" t="s">
        <v>6</v>
      </c>
      <c r="C30" s="11">
        <f>C29/SUM(C25:C28)</f>
        <v>0.89099279944190435</v>
      </c>
      <c r="D30" s="11">
        <f t="shared" ref="D30:F30" si="9">D29/SUM(D25:D28)</f>
        <v>1.1686646636291824</v>
      </c>
      <c r="E30" s="11">
        <f t="shared" si="9"/>
        <v>0.88107356681362503</v>
      </c>
      <c r="F30" s="11">
        <f t="shared" si="9"/>
        <v>0.8997135162828418</v>
      </c>
      <c r="I30" s="17" t="s">
        <v>8</v>
      </c>
      <c r="J30" s="20">
        <f>SUM(I25:I28,C31:F31)/SUM(G25:G28)</f>
        <v>0.13162216503760243</v>
      </c>
    </row>
    <row r="31" spans="1:10" x14ac:dyDescent="0.35">
      <c r="B31" s="18" t="s">
        <v>7</v>
      </c>
      <c r="C31" s="19">
        <f>ABS(C29-SUM(C25:C28))</f>
        <v>9.7874820650739309</v>
      </c>
      <c r="D31" s="19">
        <f t="shared" ref="D31:E31" si="10">ABS(D29-SUM(D25:D28))</f>
        <v>16.452770629700311</v>
      </c>
      <c r="E31" s="19">
        <f t="shared" si="10"/>
        <v>2.4296220860381013</v>
      </c>
      <c r="F31" s="19">
        <f>ABS(F29-SUM(F25:F28))</f>
        <v>4.2356664785882643</v>
      </c>
    </row>
    <row r="33" spans="1:10" ht="26" thickBot="1" x14ac:dyDescent="0.4">
      <c r="B33" s="28" t="s">
        <v>10</v>
      </c>
      <c r="C33" s="28"/>
      <c r="D33" s="28"/>
      <c r="E33" s="28"/>
      <c r="F33" s="28"/>
    </row>
    <row r="34" spans="1:10" ht="49" thickBot="1" x14ac:dyDescent="0.4">
      <c r="B34" s="12" t="s">
        <v>0</v>
      </c>
      <c r="C34" s="2">
        <v>1</v>
      </c>
      <c r="D34" s="2">
        <v>2</v>
      </c>
      <c r="E34" s="2">
        <v>3</v>
      </c>
      <c r="F34" s="2">
        <v>4</v>
      </c>
      <c r="G34" s="7" t="s">
        <v>2</v>
      </c>
      <c r="H34" s="9" t="s">
        <v>5</v>
      </c>
      <c r="I34" s="18" t="s">
        <v>7</v>
      </c>
    </row>
    <row r="35" spans="1:10" ht="24" thickBot="1" x14ac:dyDescent="0.4">
      <c r="B35" s="2">
        <v>1</v>
      </c>
      <c r="C35" s="3">
        <v>0</v>
      </c>
      <c r="D35" s="13">
        <f>G25*(D25*D30)/(D25*D30+E25*E30+F25*F30)</f>
        <v>64.883397976406854</v>
      </c>
      <c r="E35" s="13">
        <f>G25*(E25*E30)/(D25*D30+E25*E30+F25*F30)</f>
        <v>3.9086970029317567</v>
      </c>
      <c r="F35" s="13">
        <f>G25*(F25*F30)/(D25*D30+E25*E30+F25*F30)</f>
        <v>11.207905020661386</v>
      </c>
      <c r="G35" s="8">
        <v>80</v>
      </c>
      <c r="H35" s="10">
        <f>G35/SUM(C35:F35)</f>
        <v>1</v>
      </c>
      <c r="I35" s="21">
        <f>ABS(G25-SUM(C25:F25))</f>
        <v>1.4210854715202004E-14</v>
      </c>
    </row>
    <row r="36" spans="1:10" ht="24" thickBot="1" x14ac:dyDescent="0.4">
      <c r="B36" s="2">
        <v>2</v>
      </c>
      <c r="C36" s="13">
        <f>G26*(C26*C30)/(C26*C30+E26*E30+F26*F30)</f>
        <v>71.27652310585448</v>
      </c>
      <c r="D36" s="3">
        <v>0</v>
      </c>
      <c r="E36" s="13">
        <f>G26*(E26*E30)/(C26*C30+E26*E30+F26*F30)</f>
        <v>14.673447080099839</v>
      </c>
      <c r="F36" s="13">
        <f>G26*(F26*F30)/(C26*C30+E26*E30+F26*F30)</f>
        <v>28.050029814045686</v>
      </c>
      <c r="G36" s="8">
        <v>114</v>
      </c>
      <c r="H36" s="10">
        <f t="shared" ref="H36:H38" si="11">G36/SUM(C36:F36)</f>
        <v>1</v>
      </c>
      <c r="I36" s="21">
        <f>ABS(G26-SUM(C26:F26))</f>
        <v>0</v>
      </c>
    </row>
    <row r="37" spans="1:10" ht="24" thickBot="1" x14ac:dyDescent="0.4">
      <c r="B37" s="2">
        <v>3</v>
      </c>
      <c r="C37" s="3">
        <f>G27*(C27*C30)/(C27*C30+D27*D30+F27*F30)</f>
        <v>3.9492029554333454</v>
      </c>
      <c r="D37" s="13">
        <f>G27*(D27*D30)/(C27*C30+D27*D30+F27*F30)</f>
        <v>13.495739202764545</v>
      </c>
      <c r="E37" s="3">
        <v>0</v>
      </c>
      <c r="F37" s="13">
        <f>G27*(F27*F30)/(C27*C30+D27*D30+F27*F30)</f>
        <v>0.55505784180211004</v>
      </c>
      <c r="G37" s="8">
        <v>18</v>
      </c>
      <c r="H37" s="10">
        <f t="shared" si="11"/>
        <v>1</v>
      </c>
      <c r="I37" s="21">
        <f>ABS(G27-SUM(C27:F27))</f>
        <v>0</v>
      </c>
    </row>
    <row r="38" spans="1:10" ht="24" thickBot="1" x14ac:dyDescent="0.4">
      <c r="B38" s="6">
        <v>4</v>
      </c>
      <c r="C38" s="13">
        <f>G28*(C28*C30)/(C28*C30+D28*D30+E28*E30)</f>
        <v>11.420886194882078</v>
      </c>
      <c r="D38" s="13">
        <f>G28*(D28*D30)/(C28*C30+D28*D30+E28*E30)</f>
        <v>26.019309599088366</v>
      </c>
      <c r="E38" s="13">
        <f>G28*(E28*E30)/(C28*C30+D28*D30+E28*E30)</f>
        <v>0.55980420602955705</v>
      </c>
      <c r="F38" s="13">
        <v>0</v>
      </c>
      <c r="G38" s="8">
        <v>38</v>
      </c>
      <c r="H38" s="10">
        <f t="shared" si="11"/>
        <v>1</v>
      </c>
      <c r="I38" s="21">
        <f>ABS(G28-SUM(C28:F28))</f>
        <v>0</v>
      </c>
    </row>
    <row r="39" spans="1:10" ht="24" thickBot="1" x14ac:dyDescent="0.4">
      <c r="A39" s="29" t="s">
        <v>3</v>
      </c>
      <c r="B39" s="29"/>
      <c r="C39" s="5">
        <v>80</v>
      </c>
      <c r="D39" s="4">
        <v>114</v>
      </c>
      <c r="E39" s="4">
        <v>18</v>
      </c>
      <c r="F39" s="4">
        <v>38</v>
      </c>
    </row>
    <row r="40" spans="1:10" x14ac:dyDescent="0.35">
      <c r="B40" s="9" t="s">
        <v>6</v>
      </c>
      <c r="C40" s="11">
        <f>C39/SUM(C35:C38)</f>
        <v>0.92329056978570312</v>
      </c>
      <c r="D40" s="11">
        <f t="shared" ref="D40:F40" si="12">D39/SUM(D35:D38)</f>
        <v>1.0919702688885184</v>
      </c>
      <c r="E40" s="11">
        <f t="shared" si="12"/>
        <v>0.94034315254556755</v>
      </c>
      <c r="F40" s="11">
        <f t="shared" si="12"/>
        <v>0.9544622859366485</v>
      </c>
      <c r="I40" s="17" t="s">
        <v>8</v>
      </c>
      <c r="J40" s="20">
        <f>SUM(I35:I38,C41:F41)/SUM(G35:G38)</f>
        <v>7.6812425773921944E-2</v>
      </c>
    </row>
    <row r="41" spans="1:10" x14ac:dyDescent="0.35">
      <c r="B41" s="18" t="s">
        <v>7</v>
      </c>
      <c r="C41" s="19">
        <f>ABS(C39-SUM(C35:C38))</f>
        <v>6.6466122561699024</v>
      </c>
      <c r="D41" s="19">
        <f t="shared" ref="D41:E41" si="13">ABS(D39-SUM(D35:D38))</f>
        <v>9.6015532217402324</v>
      </c>
      <c r="E41" s="19">
        <f t="shared" si="13"/>
        <v>1.1419482890611548</v>
      </c>
      <c r="F41" s="19">
        <f>ABS(F39-SUM(F35:F38))</f>
        <v>1.8129926765091824</v>
      </c>
    </row>
    <row r="43" spans="1:10" ht="26" thickBot="1" x14ac:dyDescent="0.4">
      <c r="B43" s="28" t="s">
        <v>11</v>
      </c>
      <c r="C43" s="28"/>
      <c r="D43" s="28"/>
      <c r="E43" s="28"/>
      <c r="F43" s="28"/>
    </row>
    <row r="44" spans="1:10" ht="49" thickBot="1" x14ac:dyDescent="0.4">
      <c r="B44" s="12" t="s">
        <v>0</v>
      </c>
      <c r="C44" s="2">
        <v>1</v>
      </c>
      <c r="D44" s="2">
        <v>2</v>
      </c>
      <c r="E44" s="2">
        <v>3</v>
      </c>
      <c r="F44" s="2">
        <v>4</v>
      </c>
      <c r="G44" s="7" t="s">
        <v>2</v>
      </c>
      <c r="H44" s="9" t="s">
        <v>5</v>
      </c>
      <c r="I44" s="18" t="s">
        <v>7</v>
      </c>
    </row>
    <row r="45" spans="1:10" ht="24" thickBot="1" x14ac:dyDescent="0.4">
      <c r="B45" s="2">
        <v>1</v>
      </c>
      <c r="C45" s="3">
        <v>0</v>
      </c>
      <c r="D45" s="13">
        <f>G35*(D35*D40)/(D35*D40+E35*E40+F35*F40)</f>
        <v>66.507954469834303</v>
      </c>
      <c r="E45" s="13">
        <f>G35*(E35*E40)/(D35*D40+E35*E40+F35*F40)</f>
        <v>3.4502261545643571</v>
      </c>
      <c r="F45" s="13">
        <f>G35*(F35*F40)/(D35*D40+E35*E40+F35*F40)</f>
        <v>10.041819375601344</v>
      </c>
      <c r="G45" s="8">
        <v>80</v>
      </c>
      <c r="H45" s="10">
        <f>G45/SUM(C45:F45)</f>
        <v>0.99999999999999978</v>
      </c>
      <c r="I45" s="21">
        <f>ABS(G35-SUM(C35:F35))</f>
        <v>0</v>
      </c>
    </row>
    <row r="46" spans="1:10" ht="24" thickBot="1" x14ac:dyDescent="0.4">
      <c r="B46" s="2">
        <v>2</v>
      </c>
      <c r="C46" s="13">
        <f>G36*(C36*C40)/(C36*C40+E36*E40+F36*F40)</f>
        <v>70.523026956361178</v>
      </c>
      <c r="D46" s="3">
        <v>0</v>
      </c>
      <c r="E46" s="13">
        <f>G36*(E36*E40)/(C36*C40+E36*E40+F36*F40)</f>
        <v>14.786471645537711</v>
      </c>
      <c r="F46" s="13">
        <f>G36*(F36*F40)/(C36*C40+E36*E40+F36*F40)</f>
        <v>28.690501398101105</v>
      </c>
      <c r="G46" s="8">
        <v>114</v>
      </c>
      <c r="H46" s="10">
        <f t="shared" ref="H46:H48" si="14">G46/SUM(C46:F46)</f>
        <v>1</v>
      </c>
      <c r="I46" s="21">
        <f>ABS(G36-SUM(C36:F36))</f>
        <v>0</v>
      </c>
    </row>
    <row r="47" spans="1:10" ht="24" thickBot="1" x14ac:dyDescent="0.4">
      <c r="B47" s="2">
        <v>3</v>
      </c>
      <c r="C47" s="3">
        <f>G37*(C37*C40)/(C37*C40+D37*D40+F37*F40)</f>
        <v>3.4702453006651846</v>
      </c>
      <c r="D47" s="13">
        <f>G37*(D37*D40)/(C37*C40+D37*D40+F37*F40)</f>
        <v>14.025547158157737</v>
      </c>
      <c r="E47" s="3">
        <v>0</v>
      </c>
      <c r="F47" s="13">
        <f>G37*(F37*F40)/(C37*C40+D37*D40+F37*F40)</f>
        <v>0.50420754117707633</v>
      </c>
      <c r="G47" s="8">
        <v>18</v>
      </c>
      <c r="H47" s="10">
        <f t="shared" si="14"/>
        <v>1</v>
      </c>
      <c r="I47" s="21">
        <f>ABS(G37-SUM(C37:F37))</f>
        <v>0</v>
      </c>
    </row>
    <row r="48" spans="1:10" ht="24" thickBot="1" x14ac:dyDescent="0.4">
      <c r="B48" s="6">
        <v>4</v>
      </c>
      <c r="C48" s="13">
        <f>G38*(C38*C40)/(C38*C40+D38*D40+E38*E40)</f>
        <v>10.148596111718554</v>
      </c>
      <c r="D48" s="13">
        <f>G38*(D38*D40)/(C38*C40+D38*D40+E38*E40)</f>
        <v>27.344774604592718</v>
      </c>
      <c r="E48" s="13">
        <f>G38*(E38*E40)/(C38*C40+D38*D40+E38*E40)</f>
        <v>0.50662928368872739</v>
      </c>
      <c r="F48" s="13">
        <v>0</v>
      </c>
      <c r="G48" s="8">
        <v>38</v>
      </c>
      <c r="H48" s="10">
        <f t="shared" si="14"/>
        <v>1</v>
      </c>
      <c r="I48" s="21">
        <f>ABS(G38-SUM(C38:F38))</f>
        <v>0</v>
      </c>
    </row>
    <row r="49" spans="1:10" ht="24" thickBot="1" x14ac:dyDescent="0.4">
      <c r="A49" s="29" t="s">
        <v>3</v>
      </c>
      <c r="B49" s="29"/>
      <c r="C49" s="5">
        <v>80</v>
      </c>
      <c r="D49" s="4">
        <v>114</v>
      </c>
      <c r="E49" s="4">
        <v>18</v>
      </c>
      <c r="F49" s="4">
        <v>38</v>
      </c>
    </row>
    <row r="50" spans="1:10" x14ac:dyDescent="0.35">
      <c r="B50" s="9" t="s">
        <v>6</v>
      </c>
      <c r="C50" s="11">
        <f>C49/SUM(C45:C48)</f>
        <v>0.95077517947909684</v>
      </c>
      <c r="D50" s="11">
        <f t="shared" ref="D50:F50" si="15">D49/SUM(D45:D48)</f>
        <v>1.0567465849585589</v>
      </c>
      <c r="E50" s="11">
        <f t="shared" si="15"/>
        <v>0.9603417749438079</v>
      </c>
      <c r="F50" s="11">
        <f t="shared" si="15"/>
        <v>0.96848527716427457</v>
      </c>
      <c r="I50" s="17" t="s">
        <v>8</v>
      </c>
      <c r="J50" s="20">
        <f>SUM(I45:I48,C51:F51)/SUM(G45:G48)</f>
        <v>4.8973790139321946E-2</v>
      </c>
    </row>
    <row r="51" spans="1:10" x14ac:dyDescent="0.35">
      <c r="B51" s="18" t="s">
        <v>7</v>
      </c>
      <c r="C51" s="19">
        <f>ABS(C49-SUM(C45:C48))</f>
        <v>4.1418683687449231</v>
      </c>
      <c r="D51" s="19">
        <f t="shared" ref="D51:E51" si="16">ABS(D49-SUM(D45:D48))</f>
        <v>6.1217237674152472</v>
      </c>
      <c r="E51" s="19">
        <f t="shared" si="16"/>
        <v>0.74332708379079548</v>
      </c>
      <c r="F51" s="19">
        <f>ABS(F49-SUM(F45:F48))</f>
        <v>1.2365283148795214</v>
      </c>
    </row>
    <row r="53" spans="1:10" ht="26" thickBot="1" x14ac:dyDescent="0.4">
      <c r="B53" s="28" t="s">
        <v>12</v>
      </c>
      <c r="C53" s="28"/>
      <c r="D53" s="28"/>
      <c r="E53" s="28"/>
      <c r="F53" s="28"/>
    </row>
    <row r="54" spans="1:10" ht="49" thickBot="1" x14ac:dyDescent="0.4">
      <c r="B54" s="12" t="s">
        <v>0</v>
      </c>
      <c r="C54" s="2">
        <v>1</v>
      </c>
      <c r="D54" s="2">
        <v>2</v>
      </c>
      <c r="E54" s="2">
        <v>3</v>
      </c>
      <c r="F54" s="2">
        <v>4</v>
      </c>
      <c r="G54" s="7" t="s">
        <v>2</v>
      </c>
      <c r="H54" s="9" t="s">
        <v>5</v>
      </c>
      <c r="I54" s="18" t="s">
        <v>7</v>
      </c>
    </row>
    <row r="55" spans="1:10" ht="24" thickBot="1" x14ac:dyDescent="0.4">
      <c r="B55" s="2">
        <v>1</v>
      </c>
      <c r="C55" s="13">
        <v>0</v>
      </c>
      <c r="D55" s="13">
        <f>G45*(D45*D50)/(D45*D50+E45*E50+F45*F50)</f>
        <v>67.480917265065088</v>
      </c>
      <c r="E55" s="13">
        <f>G45*(E45*E50)/(D45*D50+E45*E50+F45*F50)</f>
        <v>3.1813387664751236</v>
      </c>
      <c r="F55" s="13">
        <f>G45*(F45*F50)/(D45*D50+E45*E50+F45*F50)</f>
        <v>9.3377439684597832</v>
      </c>
      <c r="G55" s="8">
        <v>80</v>
      </c>
      <c r="H55" s="10">
        <f>G55/SUM(C55:F55)</f>
        <v>1</v>
      </c>
      <c r="I55" s="21">
        <f>ABS(G45-SUM(C45:F45))</f>
        <v>1.4210854715202004E-14</v>
      </c>
    </row>
    <row r="56" spans="1:10" ht="24" thickBot="1" x14ac:dyDescent="0.4">
      <c r="B56" s="2">
        <v>2</v>
      </c>
      <c r="C56" s="13">
        <f>G46*(C46*C50)/(C46*C50+E46*E50+F46*F50)</f>
        <v>70.102902672591753</v>
      </c>
      <c r="D56" s="13">
        <v>0</v>
      </c>
      <c r="E56" s="13">
        <f>G46*(E46*E50)/(C46*C50+E46*E50+F46*F50)</f>
        <v>14.846278264898041</v>
      </c>
      <c r="F56" s="13">
        <f>G46*(F46*F50)/(C46*C50+E46*E50+F46*F50)</f>
        <v>29.0508190625102</v>
      </c>
      <c r="G56" s="8">
        <v>114</v>
      </c>
      <c r="H56" s="10">
        <f t="shared" ref="H56:H58" si="17">G56/SUM(C56:F56)</f>
        <v>1</v>
      </c>
      <c r="I56" s="21">
        <f>ABS(G46-SUM(C46:F46))</f>
        <v>0</v>
      </c>
    </row>
    <row r="57" spans="1:10" ht="24" thickBot="1" x14ac:dyDescent="0.4">
      <c r="B57" s="2">
        <v>3</v>
      </c>
      <c r="C57" s="13">
        <f>G47*(C47*C50)/(C47*C50+D47*D50+F47*F50)</f>
        <v>3.191413307235111</v>
      </c>
      <c r="D57" s="13">
        <f>G47*(D47*D50)/(C47*C50+D47*D50+F47*F50)</f>
        <v>14.336254658571514</v>
      </c>
      <c r="E57" s="13">
        <v>0</v>
      </c>
      <c r="F57" s="13">
        <f>G47*(F47*F50)/(C47*C50+D47*D50+F47*F50)</f>
        <v>0.47233203419337128</v>
      </c>
      <c r="G57" s="8">
        <v>18</v>
      </c>
      <c r="H57" s="10">
        <f t="shared" si="17"/>
        <v>1.0000000000000002</v>
      </c>
      <c r="I57" s="21">
        <f>ABS(G47-SUM(C47:F47))</f>
        <v>0</v>
      </c>
    </row>
    <row r="58" spans="1:10" ht="24" thickBot="1" x14ac:dyDescent="0.4">
      <c r="B58" s="6">
        <v>4</v>
      </c>
      <c r="C58" s="13">
        <f>G48*(C48*C50)/(C48*C50+D48*D50+E48*E50)</f>
        <v>9.3938980505363769</v>
      </c>
      <c r="D58" s="13">
        <f>G48*(D48*D50)/(C48*C50+D48*D50+E48*E50)</f>
        <v>28.13242947543776</v>
      </c>
      <c r="E58" s="13">
        <f>G48*(E48*E50)/(C48*C50+D48*D50+E48*E50)</f>
        <v>0.47367247402585927</v>
      </c>
      <c r="F58" s="13">
        <v>0</v>
      </c>
      <c r="G58" s="8">
        <v>38</v>
      </c>
      <c r="H58" s="10">
        <f t="shared" si="17"/>
        <v>1</v>
      </c>
      <c r="I58" s="21">
        <f>ABS(G48-SUM(C48:F48))</f>
        <v>0</v>
      </c>
    </row>
    <row r="59" spans="1:10" ht="24" thickBot="1" x14ac:dyDescent="0.4">
      <c r="A59" s="29" t="s">
        <v>3</v>
      </c>
      <c r="B59" s="29"/>
      <c r="C59" s="5">
        <v>80</v>
      </c>
      <c r="D59" s="4">
        <v>114</v>
      </c>
      <c r="E59" s="4">
        <v>18</v>
      </c>
      <c r="F59" s="4">
        <v>38</v>
      </c>
    </row>
    <row r="60" spans="1:10" x14ac:dyDescent="0.35">
      <c r="B60" s="9" t="s">
        <v>6</v>
      </c>
      <c r="C60" s="11">
        <f>C59/SUM(C55:C58)</f>
        <v>0.96748975580272989</v>
      </c>
      <c r="D60" s="11">
        <f t="shared" ref="D60:F60" si="18">D59/SUM(D55:D58)</f>
        <v>1.0368386838095416</v>
      </c>
      <c r="E60" s="11">
        <f t="shared" si="18"/>
        <v>0.97290515857001536</v>
      </c>
      <c r="F60" s="11">
        <f t="shared" si="18"/>
        <v>0.97784675150379896</v>
      </c>
      <c r="I60" s="17" t="s">
        <v>8</v>
      </c>
      <c r="J60" s="20">
        <f>SUM(I55:I58,C61:F61)/SUM(G55:G58)</f>
        <v>3.2403188807405073E-2</v>
      </c>
    </row>
    <row r="61" spans="1:10" x14ac:dyDescent="0.35">
      <c r="B61" s="18" t="s">
        <v>7</v>
      </c>
      <c r="C61" s="19">
        <f>ABS(C59-SUM(C55:C58))</f>
        <v>2.6882140303632411</v>
      </c>
      <c r="D61" s="19">
        <f t="shared" ref="D61:E61" si="19">ABS(D59-SUM(D55:D58))</f>
        <v>4.0503986009256323</v>
      </c>
      <c r="E61" s="19">
        <f t="shared" si="19"/>
        <v>0.50128950539902561</v>
      </c>
      <c r="F61" s="19">
        <f>ABS(F59-SUM(F55:F58))</f>
        <v>0.8608950651633549</v>
      </c>
    </row>
    <row r="63" spans="1:10" ht="26" thickBot="1" x14ac:dyDescent="0.4">
      <c r="B63" s="28" t="s">
        <v>13</v>
      </c>
      <c r="C63" s="28"/>
      <c r="D63" s="28"/>
      <c r="E63" s="28"/>
      <c r="F63" s="28"/>
    </row>
    <row r="64" spans="1:10" ht="49" thickBot="1" x14ac:dyDescent="0.4">
      <c r="B64" s="12" t="s">
        <v>0</v>
      </c>
      <c r="C64" s="2">
        <v>1</v>
      </c>
      <c r="D64" s="2">
        <v>2</v>
      </c>
      <c r="E64" s="2">
        <v>3</v>
      </c>
      <c r="F64" s="2">
        <v>4</v>
      </c>
      <c r="G64" s="7" t="s">
        <v>2</v>
      </c>
      <c r="H64" s="9" t="s">
        <v>5</v>
      </c>
      <c r="I64" s="18" t="s">
        <v>7</v>
      </c>
    </row>
    <row r="65" spans="1:10" ht="24" thickBot="1" x14ac:dyDescent="0.4">
      <c r="B65" s="2">
        <v>1</v>
      </c>
      <c r="C65" s="3">
        <v>0</v>
      </c>
      <c r="D65" s="13">
        <f>G55*(D55*D60)/(D55*D60+E55*E60+F55*F60)</f>
        <v>68.100158434398111</v>
      </c>
      <c r="E65" s="13">
        <f>G55*(E55*E60)/(D55*D60+E55*E60+F55*F60)</f>
        <v>3.0125646567941762</v>
      </c>
      <c r="F65" s="13">
        <f>G55*(F55*F60)/(D55*D60+E55*E60+F55*F60)</f>
        <v>8.8872769088077188</v>
      </c>
      <c r="G65" s="8">
        <v>80</v>
      </c>
      <c r="H65" s="10">
        <f>G65/SUM(C65:F65)</f>
        <v>0.99999999999999978</v>
      </c>
      <c r="I65" s="21">
        <f>ABS(G55-SUM(C55:F55))</f>
        <v>0</v>
      </c>
    </row>
    <row r="66" spans="1:10" ht="24" thickBot="1" x14ac:dyDescent="0.4">
      <c r="B66" s="2">
        <v>2</v>
      </c>
      <c r="C66" s="13">
        <f>G56*(C56*C60)/(C56*C60+E56*E60+F56*F60)</f>
        <v>69.861396886565998</v>
      </c>
      <c r="D66" s="3">
        <v>0</v>
      </c>
      <c r="E66" s="13">
        <f>G56*(E56*E60)/(C56*C60+E56*E60+F56*F60)</f>
        <v>14.877946465866824</v>
      </c>
      <c r="F66" s="13">
        <f>G56*(F56*F60)/(C56*C60+E56*E60+F56*F60)</f>
        <v>29.260656647567181</v>
      </c>
      <c r="G66" s="8">
        <v>114</v>
      </c>
      <c r="H66" s="10">
        <f t="shared" ref="H66:H68" si="20">G66/SUM(C66:F66)</f>
        <v>1</v>
      </c>
      <c r="I66" s="21">
        <f>ABS(G56-SUM(C56:F56))</f>
        <v>0</v>
      </c>
    </row>
    <row r="67" spans="1:10" ht="24" thickBot="1" x14ac:dyDescent="0.4">
      <c r="B67" s="2">
        <v>3</v>
      </c>
      <c r="C67" s="3">
        <f>G57*(C57*C60)/(C57*C60+D57*D60+F57*F60)</f>
        <v>3.0182546740121725</v>
      </c>
      <c r="D67" s="13">
        <f>G57*(D57*D60)/(C57*C60+D57*D60+F57*F60)</f>
        <v>14.530258946082812</v>
      </c>
      <c r="E67" s="3">
        <v>0</v>
      </c>
      <c r="F67" s="13">
        <f>G57*(F57*F60)/(C57*C60+D57*D60+F57*F60)</f>
        <v>0.45148637990501578</v>
      </c>
      <c r="G67" s="8">
        <v>18</v>
      </c>
      <c r="H67" s="10">
        <f t="shared" si="20"/>
        <v>1</v>
      </c>
      <c r="I67" s="21">
        <f>ABS(G57-SUM(C57:F57))</f>
        <v>3.5527136788005009E-15</v>
      </c>
    </row>
    <row r="68" spans="1:10" ht="24" thickBot="1" x14ac:dyDescent="0.4">
      <c r="B68" s="6">
        <v>4</v>
      </c>
      <c r="C68" s="13">
        <f>G58*(C58*C60)/(C58*C60+D58*D60+E58*E60)</f>
        <v>8.9199299626107855</v>
      </c>
      <c r="D68" s="13">
        <f>G58*(D58*D60)/(C58*C60+D58*D60+E58*E60)</f>
        <v>28.627779105502743</v>
      </c>
      <c r="E68" s="13">
        <f>G58*(E58*E60)/(C58*C60+D58*D60+E58*E60)</f>
        <v>0.45229093188646935</v>
      </c>
      <c r="F68" s="13">
        <v>0</v>
      </c>
      <c r="G68" s="8">
        <v>38</v>
      </c>
      <c r="H68" s="10">
        <f t="shared" si="20"/>
        <v>1.0000000000000002</v>
      </c>
      <c r="I68" s="21">
        <f>ABS(G58-SUM(C58:F58))</f>
        <v>0</v>
      </c>
    </row>
    <row r="69" spans="1:10" ht="24" thickBot="1" x14ac:dyDescent="0.4">
      <c r="A69" s="29" t="s">
        <v>3</v>
      </c>
      <c r="B69" s="29"/>
      <c r="C69" s="5">
        <v>80</v>
      </c>
      <c r="D69" s="4">
        <v>114</v>
      </c>
      <c r="E69" s="4">
        <v>18</v>
      </c>
      <c r="F69" s="4">
        <v>38</v>
      </c>
    </row>
    <row r="70" spans="1:10" x14ac:dyDescent="0.35">
      <c r="B70" s="9" t="s">
        <v>6</v>
      </c>
      <c r="C70" s="11">
        <f>C69/SUM(C65:C68)</f>
        <v>0.97800011332968995</v>
      </c>
      <c r="D70" s="11">
        <f t="shared" ref="D70:F70" si="21">D69/SUM(D65:D68)</f>
        <v>1.0246436091956763</v>
      </c>
      <c r="E70" s="11">
        <f t="shared" si="21"/>
        <v>0.98131135834492178</v>
      </c>
      <c r="F70" s="11">
        <f t="shared" si="21"/>
        <v>0.98447075274008156</v>
      </c>
      <c r="I70" s="17" t="s">
        <v>8</v>
      </c>
      <c r="J70" s="20">
        <f>SUM(I65:I68,C71:F71)/SUM(G65:G68)</f>
        <v>2.1934428112130703E-2</v>
      </c>
    </row>
    <row r="71" spans="1:10" x14ac:dyDescent="0.35">
      <c r="B71" s="18" t="s">
        <v>7</v>
      </c>
      <c r="C71" s="19">
        <f>ABS(C69-SUM(C65:C68))</f>
        <v>1.799581523188948</v>
      </c>
      <c r="D71" s="19">
        <f t="shared" ref="D71:E71" si="22">ABS(D69-SUM(D65:D68))</f>
        <v>2.7418035140163397</v>
      </c>
      <c r="E71" s="19">
        <f t="shared" si="22"/>
        <v>0.34280205454746948</v>
      </c>
      <c r="F71" s="19">
        <f>ABS(F69-SUM(F65:F68))</f>
        <v>0.59941993627991508</v>
      </c>
    </row>
    <row r="73" spans="1:10" ht="26" thickBot="1" x14ac:dyDescent="0.4">
      <c r="B73" s="28" t="s">
        <v>14</v>
      </c>
      <c r="C73" s="28"/>
      <c r="D73" s="28"/>
      <c r="E73" s="28"/>
      <c r="F73" s="28"/>
    </row>
    <row r="74" spans="1:10" ht="49" thickBot="1" x14ac:dyDescent="0.4">
      <c r="B74" s="12" t="s">
        <v>0</v>
      </c>
      <c r="C74" s="2">
        <v>1</v>
      </c>
      <c r="D74" s="2">
        <v>2</v>
      </c>
      <c r="E74" s="2">
        <v>3</v>
      </c>
      <c r="F74" s="2">
        <v>4</v>
      </c>
      <c r="G74" s="7" t="s">
        <v>2</v>
      </c>
      <c r="H74" s="9" t="s">
        <v>5</v>
      </c>
      <c r="I74" s="18" t="s">
        <v>7</v>
      </c>
    </row>
    <row r="75" spans="1:10" ht="24" thickBot="1" x14ac:dyDescent="0.4">
      <c r="B75" s="2">
        <v>1</v>
      </c>
      <c r="C75" s="13">
        <v>0</v>
      </c>
      <c r="D75" s="13">
        <f>G65*(D65*D70)/(D65*D70+E65*E70+F65*F70)</f>
        <v>68.507643647159</v>
      </c>
      <c r="E75" s="13">
        <f>G65*(E65*E70)/(D65*D70+E65*E70+F65*F70)</f>
        <v>2.9024267925874652</v>
      </c>
      <c r="F75" s="13">
        <f>G65*(F65*F70)/(D65*D70+E65*E70+F65*F70)</f>
        <v>8.5899295602535393</v>
      </c>
      <c r="G75" s="8">
        <v>80</v>
      </c>
      <c r="H75" s="10">
        <f>G75/SUM(C75:F75)</f>
        <v>1</v>
      </c>
      <c r="I75" s="21">
        <f>ABS(G65-SUM(C65:F65))</f>
        <v>1.4210854715202004E-14</v>
      </c>
    </row>
    <row r="76" spans="1:10" ht="24" thickBot="1" x14ac:dyDescent="0.4">
      <c r="B76" s="2">
        <v>2</v>
      </c>
      <c r="C76" s="13">
        <f>G66*(C66*C70)/(C66*C70+E66*E70+F66*F70)</f>
        <v>69.712208523207536</v>
      </c>
      <c r="D76" s="13">
        <v>0</v>
      </c>
      <c r="E76" s="13">
        <f>G66*(E66*E70)/(C66*C70+E66*E70+F66*F70)</f>
        <v>14.89643989928228</v>
      </c>
      <c r="F76" s="13">
        <f>G66*(F66*F70)/(C66*C70+E66*E70+F66*F70)</f>
        <v>29.391351577510193</v>
      </c>
      <c r="G76" s="8">
        <v>114</v>
      </c>
      <c r="H76" s="10">
        <f t="shared" ref="H76:H78" si="23">G76/SUM(C76:F76)</f>
        <v>0.99999999999999989</v>
      </c>
      <c r="I76" s="21">
        <f>ABS(G66-SUM(C66:F66))</f>
        <v>0</v>
      </c>
    </row>
    <row r="77" spans="1:10" ht="24" thickBot="1" x14ac:dyDescent="0.4">
      <c r="B77" s="2">
        <v>3</v>
      </c>
      <c r="C77" s="13">
        <f>G67*(C67*C70)/(C67*C70+D67*D70+F67*F70)</f>
        <v>2.9058973698128603</v>
      </c>
      <c r="D77" s="13">
        <f>G67*(D67*D70)/(C67*C70+D67*D70+F67*F70)</f>
        <v>14.656547322169304</v>
      </c>
      <c r="E77" s="13">
        <v>0</v>
      </c>
      <c r="F77" s="13">
        <f>G67*(F67*F70)/(C67*C70+D67*D70+F67*F70)</f>
        <v>0.43755530801783615</v>
      </c>
      <c r="G77" s="8">
        <v>18</v>
      </c>
      <c r="H77" s="10">
        <f t="shared" si="23"/>
        <v>1</v>
      </c>
      <c r="I77" s="21">
        <f>ABS(G67-SUM(C67:F67))</f>
        <v>0</v>
      </c>
    </row>
    <row r="78" spans="1:10" ht="24" thickBot="1" x14ac:dyDescent="0.4">
      <c r="B78" s="6">
        <v>4</v>
      </c>
      <c r="C78" s="13">
        <f>G68*(C68*C70)/(C68*C70+D68*D70+E68*E70)</f>
        <v>8.6102185239346749</v>
      </c>
      <c r="D78" s="13">
        <f>G68*(D68*D70)/(C68*C70+D68*D70+E68*E70)</f>
        <v>28.951716501580908</v>
      </c>
      <c r="E78" s="13">
        <f>G68*(E68*E70)/(C68*C70+D68*D70+E68*E70)</f>
        <v>0.438064974484419</v>
      </c>
      <c r="F78" s="13">
        <v>0</v>
      </c>
      <c r="G78" s="8">
        <v>38</v>
      </c>
      <c r="H78" s="10">
        <f t="shared" si="23"/>
        <v>1</v>
      </c>
      <c r="I78" s="21">
        <f>ABS(G68-SUM(C68:F68))</f>
        <v>7.1054273576010019E-15</v>
      </c>
    </row>
    <row r="79" spans="1:10" ht="24" thickBot="1" x14ac:dyDescent="0.4">
      <c r="A79" s="29" t="s">
        <v>3</v>
      </c>
      <c r="B79" s="29"/>
      <c r="C79" s="5">
        <v>80</v>
      </c>
      <c r="D79" s="4">
        <v>114</v>
      </c>
      <c r="E79" s="4">
        <v>18</v>
      </c>
      <c r="F79" s="4">
        <v>38</v>
      </c>
    </row>
    <row r="80" spans="1:10" x14ac:dyDescent="0.35">
      <c r="B80" s="9" t="s">
        <v>6</v>
      </c>
      <c r="C80" s="11">
        <f>C79/SUM(C75:C78)</f>
        <v>0.98487812686311327</v>
      </c>
      <c r="D80" s="11">
        <f t="shared" ref="D80:F80" si="24">D79/SUM(D75:D78)</f>
        <v>1.0168048635701374</v>
      </c>
      <c r="E80" s="11">
        <f t="shared" si="24"/>
        <v>0.98700813981820823</v>
      </c>
      <c r="F80" s="11">
        <f t="shared" si="24"/>
        <v>0.98909814860289569</v>
      </c>
      <c r="I80" s="17" t="s">
        <v>8</v>
      </c>
      <c r="J80" s="20">
        <f>SUM(I75:I78,C81:F81)/SUM(G75:G78)</f>
        <v>1.5072740232726475E-2</v>
      </c>
    </row>
    <row r="81" spans="1:10" x14ac:dyDescent="0.35">
      <c r="B81" s="18" t="s">
        <v>7</v>
      </c>
      <c r="C81" s="19">
        <f>ABS(C79-SUM(C75:C78))</f>
        <v>1.2283244169550755</v>
      </c>
      <c r="D81" s="19">
        <f t="shared" ref="D81:E81" si="25">ABS(D79-SUM(D75:D78))</f>
        <v>1.8840925290907933</v>
      </c>
      <c r="E81" s="19">
        <f t="shared" si="25"/>
        <v>0.23693166635416318</v>
      </c>
      <c r="F81" s="19">
        <f>ABS(F79-SUM(F75:F78))</f>
        <v>0.4188364457815652</v>
      </c>
    </row>
    <row r="83" spans="1:10" ht="26" thickBot="1" x14ac:dyDescent="0.4">
      <c r="B83" s="28" t="s">
        <v>18</v>
      </c>
      <c r="C83" s="28"/>
      <c r="D83" s="28"/>
      <c r="E83" s="28"/>
      <c r="F83" s="28"/>
    </row>
    <row r="84" spans="1:10" ht="49" thickBot="1" x14ac:dyDescent="0.4">
      <c r="B84" s="12" t="s">
        <v>0</v>
      </c>
      <c r="C84" s="2">
        <v>1</v>
      </c>
      <c r="D84" s="2">
        <v>2</v>
      </c>
      <c r="E84" s="2">
        <v>3</v>
      </c>
      <c r="F84" s="2">
        <v>4</v>
      </c>
      <c r="G84" s="7" t="s">
        <v>2</v>
      </c>
      <c r="H84" s="9" t="s">
        <v>5</v>
      </c>
      <c r="I84" s="18" t="s">
        <v>7</v>
      </c>
    </row>
    <row r="85" spans="1:10" ht="24" thickBot="1" x14ac:dyDescent="0.4">
      <c r="B85" s="2">
        <v>1</v>
      </c>
      <c r="C85" s="13">
        <v>0</v>
      </c>
      <c r="D85" s="13">
        <f>G75*(D75*D80)/(D75*D80+E75*E80+F75*F80)</f>
        <v>68.782014062223126</v>
      </c>
      <c r="E85" s="13">
        <f>G75*(E75*E80)/(D75*D80+E75*E80+F75*F80)</f>
        <v>2.8286567647552738</v>
      </c>
      <c r="F85" s="13">
        <f>G75*(F75*F80)/(D75*D80+E75*E80+F75*F80)</f>
        <v>8.3893291730215918</v>
      </c>
      <c r="G85" s="8">
        <v>80</v>
      </c>
      <c r="H85" s="10">
        <f>G85/SUM(C85:F85)</f>
        <v>1</v>
      </c>
      <c r="I85" s="21">
        <f>ABS(G75-SUM(C75:F75))</f>
        <v>0</v>
      </c>
    </row>
    <row r="86" spans="1:10" ht="24" thickBot="1" x14ac:dyDescent="0.4">
      <c r="B86" s="2">
        <v>2</v>
      </c>
      <c r="C86" s="13">
        <f>G76*(C76*C80)/(C76*C80+E76*E80+F76*F80)</f>
        <v>69.615630071307592</v>
      </c>
      <c r="D86" s="13">
        <v>0</v>
      </c>
      <c r="E86" s="13">
        <f>G76*(E76*E80)/(C76*C80+E76*E80+F76*F80)</f>
        <v>14.907974706727462</v>
      </c>
      <c r="F86" s="13">
        <f>G76*(F76*F80)/(C76*C80+E76*E80+F76*F80)</f>
        <v>29.476395221964946</v>
      </c>
      <c r="G86" s="8">
        <v>114</v>
      </c>
      <c r="H86" s="10">
        <f t="shared" ref="H86:H88" si="26">G86/SUM(C86:F86)</f>
        <v>1</v>
      </c>
      <c r="I86" s="21">
        <f>ABS(G76-SUM(C76:F76))</f>
        <v>1.4210854715202004E-14</v>
      </c>
    </row>
    <row r="87" spans="1:10" ht="24" thickBot="1" x14ac:dyDescent="0.4">
      <c r="B87" s="2">
        <v>3</v>
      </c>
      <c r="C87" s="13">
        <f>G77*(C77*C80)/(C77*C80+D77*D80+F77*F80)</f>
        <v>2.8308797971234871</v>
      </c>
      <c r="D87" s="13">
        <f>G77*(D77*D80)/(C77*C80+D77*D80+F77*F80)</f>
        <v>14.741034217216932</v>
      </c>
      <c r="E87" s="13">
        <v>0</v>
      </c>
      <c r="F87" s="13">
        <f>G77*(F77*F80)/(C77*C80+D77*D80+F77*F80)</f>
        <v>0.42808598565958161</v>
      </c>
      <c r="G87" s="8">
        <v>18</v>
      </c>
      <c r="H87" s="10">
        <f t="shared" si="26"/>
        <v>1</v>
      </c>
      <c r="I87" s="21">
        <f>ABS(G77-SUM(C77:F77))</f>
        <v>0</v>
      </c>
    </row>
    <row r="88" spans="1:10" ht="24" thickBot="1" x14ac:dyDescent="0.4">
      <c r="B88" s="6">
        <v>4</v>
      </c>
      <c r="C88" s="13">
        <f>G78*(C78*C80)/(C78*C80+D78*D80+E78*E80)</f>
        <v>8.4024840191437455</v>
      </c>
      <c r="D88" s="13">
        <f>G78*(D78*D80)/(C78*C80+D78*D80+E78*E80)</f>
        <v>29.169095431433089</v>
      </c>
      <c r="E88" s="13">
        <f>G78*(E78*E80)/(C78*C80+D78*D80+E78*E80)</f>
        <v>0.42842054942316904</v>
      </c>
      <c r="F88" s="13">
        <v>0</v>
      </c>
      <c r="G88" s="8">
        <v>38</v>
      </c>
      <c r="H88" s="10">
        <f t="shared" si="26"/>
        <v>1</v>
      </c>
      <c r="I88" s="21">
        <f>ABS(G78-SUM(C78:F78))</f>
        <v>0</v>
      </c>
    </row>
    <row r="89" spans="1:10" ht="24" thickBot="1" x14ac:dyDescent="0.4">
      <c r="A89" s="29" t="s">
        <v>3</v>
      </c>
      <c r="B89" s="29"/>
      <c r="C89" s="5">
        <v>80</v>
      </c>
      <c r="D89" s="4">
        <v>114</v>
      </c>
      <c r="E89" s="4">
        <v>18</v>
      </c>
      <c r="F89" s="4">
        <v>38</v>
      </c>
    </row>
    <row r="90" spans="1:10" x14ac:dyDescent="0.35">
      <c r="B90" s="9" t="s">
        <v>6</v>
      </c>
      <c r="C90" s="11">
        <f>C89/SUM(C85:C88)</f>
        <v>0.98949901728207779</v>
      </c>
      <c r="D90" s="11">
        <f t="shared" ref="D90:F90" si="27">D89/SUM(D85:D88)</f>
        <v>1.0116055675760534</v>
      </c>
      <c r="E90" s="11">
        <f t="shared" si="27"/>
        <v>0.99091376007533871</v>
      </c>
      <c r="F90" s="11">
        <f t="shared" si="27"/>
        <v>0.99232747073938066</v>
      </c>
      <c r="I90" s="17" t="s">
        <v>8</v>
      </c>
      <c r="J90" s="20">
        <f>SUM(I85:I88,C91:F91)/SUM(G85:G88)</f>
        <v>1.0462850313014797E-2</v>
      </c>
    </row>
    <row r="91" spans="1:10" x14ac:dyDescent="0.35">
      <c r="B91" s="18" t="s">
        <v>7</v>
      </c>
      <c r="C91" s="19">
        <f>ABS(C89-SUM(C85:C88))</f>
        <v>0.84899388757482086</v>
      </c>
      <c r="D91" s="19">
        <f t="shared" ref="D91:E91" si="28">ABS(D89-SUM(D85:D88))</f>
        <v>1.3078562891268461</v>
      </c>
      <c r="E91" s="19">
        <f t="shared" si="28"/>
        <v>0.16505202090590387</v>
      </c>
      <c r="F91" s="19">
        <f>ABS(F89-SUM(F85:F88))</f>
        <v>0.29381038064611431</v>
      </c>
    </row>
    <row r="93" spans="1:10" ht="26" thickBot="1" x14ac:dyDescent="0.4">
      <c r="B93" s="28" t="s">
        <v>19</v>
      </c>
      <c r="C93" s="28"/>
      <c r="D93" s="28"/>
      <c r="E93" s="28"/>
      <c r="F93" s="28"/>
    </row>
    <row r="94" spans="1:10" ht="49" thickBot="1" x14ac:dyDescent="0.4">
      <c r="B94" s="12" t="s">
        <v>0</v>
      </c>
      <c r="C94" s="2">
        <v>1</v>
      </c>
      <c r="D94" s="2">
        <v>2</v>
      </c>
      <c r="E94" s="2">
        <v>3</v>
      </c>
      <c r="F94" s="2">
        <v>4</v>
      </c>
      <c r="G94" s="7" t="s">
        <v>2</v>
      </c>
      <c r="H94" s="9" t="s">
        <v>5</v>
      </c>
      <c r="I94" s="18" t="s">
        <v>7</v>
      </c>
    </row>
    <row r="95" spans="1:10" ht="24" thickBot="1" x14ac:dyDescent="0.4">
      <c r="B95" s="2">
        <v>1</v>
      </c>
      <c r="C95" s="13">
        <v>0</v>
      </c>
      <c r="D95" s="13">
        <f>G85*(D85*D90)/(D85*D90+E85*E90+F85*F90)</f>
        <v>68.969726727446897</v>
      </c>
      <c r="E95" s="13">
        <f>G85*(E85*E90)/(D85*D90+E85*E90+F85*F90)</f>
        <v>2.7783599968573491</v>
      </c>
      <c r="F95" s="13">
        <f>G85*(F85*F90)/(D85*D90+E85*E90+F85*F90)</f>
        <v>8.2519132756957543</v>
      </c>
      <c r="G95" s="8">
        <v>80</v>
      </c>
      <c r="H95" s="10">
        <f>G95/SUM(C95:F95)</f>
        <v>1</v>
      </c>
      <c r="I95" s="21">
        <f>ABS(G85-SUM(C85:F85))</f>
        <v>0</v>
      </c>
    </row>
    <row r="96" spans="1:10" ht="24" thickBot="1" x14ac:dyDescent="0.4">
      <c r="B96" s="2">
        <v>2</v>
      </c>
      <c r="C96" s="13">
        <f>G86*(C86*C90)/(C86*C90+E86*E90+F86*F90)</f>
        <v>69.551220654451669</v>
      </c>
      <c r="D96" s="13">
        <v>0</v>
      </c>
      <c r="E96" s="13">
        <f>G86*(E86*E90)/(C86*C90+E86*E90+F86*F90)</f>
        <v>14.915476681814697</v>
      </c>
      <c r="F96" s="13">
        <f>G86*(F86*F90)/(C86*C90+E86*E90+F86*F90)</f>
        <v>29.533302663733636</v>
      </c>
      <c r="G96" s="8">
        <v>114</v>
      </c>
      <c r="H96" s="10">
        <f t="shared" ref="H96:H98" si="29">G96/SUM(C96:F96)</f>
        <v>1</v>
      </c>
      <c r="I96" s="21">
        <f>ABS(G86-SUM(C86:F86))</f>
        <v>0</v>
      </c>
    </row>
    <row r="97" spans="1:10" ht="24" thickBot="1" x14ac:dyDescent="0.4">
      <c r="B97" s="2">
        <v>3</v>
      </c>
      <c r="C97" s="13">
        <f>G87*(C87*C90)/(C87*C90+D87*D90+F87*F90)</f>
        <v>2.7798304665832734</v>
      </c>
      <c r="D97" s="13">
        <f>G87*(D87*D90)/(C87*C90+D87*D90+F87*F90)</f>
        <v>14.798601629159755</v>
      </c>
      <c r="E97" s="13">
        <v>0</v>
      </c>
      <c r="F97" s="13">
        <f>G87*(F87*F90)/(C87*C90+D87*D90+F87*F90)</f>
        <v>0.42156790425697077</v>
      </c>
      <c r="G97" s="8">
        <v>18</v>
      </c>
      <c r="H97" s="10">
        <f t="shared" si="29"/>
        <v>1</v>
      </c>
      <c r="I97" s="21">
        <f>ABS(G87-SUM(C87:F87))</f>
        <v>0</v>
      </c>
    </row>
    <row r="98" spans="1:10" ht="24" thickBot="1" x14ac:dyDescent="0.4">
      <c r="B98" s="6">
        <v>4</v>
      </c>
      <c r="C98" s="13">
        <f>G88*(C88*C90)/(C88*C90+D88*D90+E88*E90)</f>
        <v>8.2606863380030529</v>
      </c>
      <c r="D98" s="13">
        <f>G88*(D88*D90)/(C88*C90+D88*D90+E88*E90)</f>
        <v>29.317520803059292</v>
      </c>
      <c r="E98" s="13">
        <f>G88*(E88*E90)/(C88*C90+D88*D90+E88*E90)</f>
        <v>0.42179285893765994</v>
      </c>
      <c r="F98" s="13">
        <v>0</v>
      </c>
      <c r="G98" s="8">
        <v>38</v>
      </c>
      <c r="H98" s="10">
        <f t="shared" si="29"/>
        <v>1</v>
      </c>
      <c r="I98" s="21">
        <f>ABS(G88-SUM(C88:F88))</f>
        <v>0</v>
      </c>
    </row>
    <row r="99" spans="1:10" ht="24" thickBot="1" x14ac:dyDescent="0.4">
      <c r="A99" s="29" t="s">
        <v>3</v>
      </c>
      <c r="B99" s="29"/>
      <c r="C99" s="5">
        <v>80</v>
      </c>
      <c r="D99" s="4">
        <v>114</v>
      </c>
      <c r="E99" s="4">
        <v>18</v>
      </c>
      <c r="F99" s="4">
        <v>38</v>
      </c>
    </row>
    <row r="100" spans="1:10" x14ac:dyDescent="0.35">
      <c r="B100" s="9" t="s">
        <v>6</v>
      </c>
      <c r="C100" s="11">
        <f>C99/SUM(C95:C98)</f>
        <v>0.99265759148896915</v>
      </c>
      <c r="D100" s="11">
        <f t="shared" ref="D100:F100" si="30">D99/SUM(D95:D98)</f>
        <v>1.008083689047985</v>
      </c>
      <c r="E100" s="11">
        <f t="shared" si="30"/>
        <v>0.99361713942263785</v>
      </c>
      <c r="F100" s="11">
        <f t="shared" si="30"/>
        <v>0.99458777151899613</v>
      </c>
      <c r="I100" s="17" t="s">
        <v>8</v>
      </c>
      <c r="J100" s="20">
        <f>SUM(I95:I98,C101:F101)/SUM(G95:G98)</f>
        <v>7.3132067226725044E-3</v>
      </c>
    </row>
    <row r="101" spans="1:10" x14ac:dyDescent="0.35">
      <c r="B101" s="18" t="s">
        <v>7</v>
      </c>
      <c r="C101" s="19">
        <f>ABS(C99-SUM(C95:C98))</f>
        <v>0.59173745903800068</v>
      </c>
      <c r="D101" s="19">
        <f t="shared" ref="D101:E101" si="31">ABS(D99-SUM(D95:D98))</f>
        <v>0.91415084033405947</v>
      </c>
      <c r="E101" s="19">
        <f t="shared" si="31"/>
        <v>0.11562953760970629</v>
      </c>
      <c r="F101" s="19">
        <f>ABS(F99-SUM(F95:F98))</f>
        <v>0.2067838436863596</v>
      </c>
    </row>
  </sheetData>
  <mergeCells count="20">
    <mergeCell ref="B13:F13"/>
    <mergeCell ref="B2:F2"/>
    <mergeCell ref="A9:B9"/>
    <mergeCell ref="B73:F73"/>
    <mergeCell ref="A79:B79"/>
    <mergeCell ref="B23:F23"/>
    <mergeCell ref="B53:F53"/>
    <mergeCell ref="A59:B59"/>
    <mergeCell ref="B63:F63"/>
    <mergeCell ref="A69:B69"/>
    <mergeCell ref="A29:B29"/>
    <mergeCell ref="B33:F33"/>
    <mergeCell ref="A39:B39"/>
    <mergeCell ref="B43:F43"/>
    <mergeCell ref="A49:B49"/>
    <mergeCell ref="B83:F83"/>
    <mergeCell ref="A89:B89"/>
    <mergeCell ref="B93:F93"/>
    <mergeCell ref="A99:B99"/>
    <mergeCell ref="A19:B1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1"/>
  <sheetViews>
    <sheetView zoomScale="55" zoomScaleNormal="55" workbookViewId="0">
      <selection activeCell="Q13" sqref="Q13"/>
    </sheetView>
  </sheetViews>
  <sheetFormatPr baseColWidth="10" defaultColWidth="9.1640625" defaultRowHeight="23" x14ac:dyDescent="0.35"/>
  <cols>
    <col min="1" max="1" width="9.1640625" style="1"/>
    <col min="2" max="2" width="29.6640625" style="1" customWidth="1"/>
    <col min="3" max="3" width="12" style="1" customWidth="1"/>
    <col min="4" max="4" width="13.6640625" style="1" customWidth="1"/>
    <col min="5" max="5" width="27.5" style="1" bestFit="1" customWidth="1"/>
    <col min="6" max="6" width="24.83203125" style="1" bestFit="1" customWidth="1"/>
    <col min="7" max="7" width="16.33203125" style="1" bestFit="1" customWidth="1"/>
    <col min="8" max="8" width="15.5" style="1" customWidth="1"/>
    <col min="9" max="16384" width="9.1640625" style="1"/>
  </cols>
  <sheetData>
    <row r="2" spans="2:7" s="25" customFormat="1" ht="32.25" customHeight="1" thickBot="1" x14ac:dyDescent="0.4">
      <c r="B2" s="28" t="s">
        <v>1</v>
      </c>
      <c r="C2" s="28"/>
      <c r="D2" s="28"/>
    </row>
    <row r="3" spans="2:7" ht="33" thickBot="1" x14ac:dyDescent="0.4">
      <c r="B3" s="12" t="s">
        <v>17</v>
      </c>
      <c r="C3" s="2">
        <v>1</v>
      </c>
      <c r="D3" s="2">
        <v>2</v>
      </c>
      <c r="E3" s="7" t="s">
        <v>15</v>
      </c>
      <c r="F3" s="9" t="s">
        <v>5</v>
      </c>
    </row>
    <row r="4" spans="2:7" ht="24" thickBot="1" x14ac:dyDescent="0.4">
      <c r="B4" s="2">
        <v>1</v>
      </c>
      <c r="C4" s="23">
        <v>120</v>
      </c>
      <c r="D4" s="23">
        <v>250</v>
      </c>
      <c r="E4" s="8">
        <v>720</v>
      </c>
      <c r="F4" s="10">
        <f>E4/SUM(C4:D4)</f>
        <v>1.9459459459459461</v>
      </c>
    </row>
    <row r="5" spans="2:7" ht="24" thickBot="1" x14ac:dyDescent="0.4">
      <c r="B5" s="2">
        <v>2</v>
      </c>
      <c r="C5" s="23">
        <v>300</v>
      </c>
      <c r="D5" s="23">
        <v>110</v>
      </c>
      <c r="E5" s="8">
        <v>815</v>
      </c>
      <c r="F5" s="10">
        <f>E5/SUM(C5:D5)</f>
        <v>1.9878048780487805</v>
      </c>
    </row>
    <row r="6" spans="2:7" ht="27" customHeight="1" thickBot="1" x14ac:dyDescent="0.4">
      <c r="B6" s="22" t="s">
        <v>16</v>
      </c>
      <c r="C6" s="8">
        <v>550</v>
      </c>
      <c r="D6" s="8">
        <v>985</v>
      </c>
    </row>
    <row r="7" spans="2:7" x14ac:dyDescent="0.35">
      <c r="B7" s="9" t="s">
        <v>6</v>
      </c>
      <c r="C7" s="11">
        <f>C6/SUM(C4:C5)</f>
        <v>1.3095238095238095</v>
      </c>
      <c r="D7" s="11">
        <f>D6/SUM(D4:D5)</f>
        <v>2.7361111111111112</v>
      </c>
    </row>
    <row r="8" spans="2:7" s="25" customFormat="1" ht="26" thickBot="1" x14ac:dyDescent="0.4">
      <c r="B8" s="28" t="s">
        <v>4</v>
      </c>
      <c r="C8" s="28"/>
      <c r="D8" s="28"/>
    </row>
    <row r="9" spans="2:7" ht="33" thickBot="1" x14ac:dyDescent="0.4">
      <c r="B9" s="12" t="s">
        <v>17</v>
      </c>
      <c r="C9" s="2">
        <v>1</v>
      </c>
      <c r="D9" s="2">
        <v>2</v>
      </c>
      <c r="E9" s="7" t="s">
        <v>15</v>
      </c>
      <c r="F9" s="9" t="s">
        <v>5</v>
      </c>
      <c r="G9" s="18" t="s">
        <v>7</v>
      </c>
    </row>
    <row r="10" spans="2:7" ht="24" thickBot="1" x14ac:dyDescent="0.4">
      <c r="B10" s="2">
        <v>1</v>
      </c>
      <c r="C10" s="24">
        <f>E10*(C4*C7)/(C4*C7+D4*D7)</f>
        <v>134.50642764476942</v>
      </c>
      <c r="D10" s="24">
        <f>E10-C10</f>
        <v>585.49357235523053</v>
      </c>
      <c r="E10" s="8">
        <v>720</v>
      </c>
      <c r="F10" s="10">
        <f>E10/SUM(C10:D10)</f>
        <v>1</v>
      </c>
      <c r="G10" s="18">
        <f>ABS(E10-SUM(C10:D10))</f>
        <v>0</v>
      </c>
    </row>
    <row r="11" spans="2:7" ht="24" thickBot="1" x14ac:dyDescent="0.4">
      <c r="B11" s="2">
        <v>2</v>
      </c>
      <c r="C11" s="24">
        <f>E11*(C5*C7)/(C5*C7+D5*D7)</f>
        <v>461.46586977036804</v>
      </c>
      <c r="D11" s="24">
        <f>E11-C11</f>
        <v>353.53413022963196</v>
      </c>
      <c r="E11" s="8">
        <v>815</v>
      </c>
      <c r="F11" s="10">
        <f>E11/SUM(C11:D11)</f>
        <v>1</v>
      </c>
      <c r="G11" s="18">
        <f>ABS(E11-SUM(C11:D11))</f>
        <v>0</v>
      </c>
    </row>
    <row r="12" spans="2:7" ht="27" customHeight="1" thickBot="1" x14ac:dyDescent="0.4">
      <c r="B12" s="22" t="s">
        <v>16</v>
      </c>
      <c r="C12" s="8">
        <v>550</v>
      </c>
      <c r="D12" s="8">
        <v>985</v>
      </c>
    </row>
    <row r="13" spans="2:7" ht="31" x14ac:dyDescent="0.45">
      <c r="B13" s="9" t="s">
        <v>6</v>
      </c>
      <c r="C13" s="11">
        <f>C12/SUM(C10:C11)</f>
        <v>0.92286168733927831</v>
      </c>
      <c r="D13" s="11">
        <f>D12/SUM(D10:D11)</f>
        <v>1.0489573388395141</v>
      </c>
      <c r="F13" s="26" t="s">
        <v>8</v>
      </c>
      <c r="G13" s="27">
        <f>SUM(G10:G11,C14:D14)/SUM(E10:E11)</f>
        <v>5.9898758847084711E-2</v>
      </c>
    </row>
    <row r="14" spans="2:7" x14ac:dyDescent="0.35">
      <c r="B14" s="18" t="s">
        <v>7</v>
      </c>
      <c r="C14" s="19">
        <f>ABS(C12-SUM(C10:C11))</f>
        <v>45.972297415137518</v>
      </c>
      <c r="D14" s="19">
        <f>ABS(D12-SUM(D10:D11))</f>
        <v>45.972297415137518</v>
      </c>
    </row>
    <row r="15" spans="2:7" s="25" customFormat="1" ht="26" thickBot="1" x14ac:dyDescent="0.4">
      <c r="B15" s="28" t="s">
        <v>4</v>
      </c>
      <c r="C15" s="28"/>
      <c r="D15" s="28"/>
    </row>
    <row r="16" spans="2:7" ht="33" thickBot="1" x14ac:dyDescent="0.4">
      <c r="B16" s="12" t="s">
        <v>17</v>
      </c>
      <c r="C16" s="2">
        <v>1</v>
      </c>
      <c r="D16" s="2">
        <v>2</v>
      </c>
      <c r="E16" s="7" t="s">
        <v>15</v>
      </c>
      <c r="F16" s="9" t="s">
        <v>5</v>
      </c>
      <c r="G16" s="18" t="s">
        <v>7</v>
      </c>
    </row>
    <row r="17" spans="2:7" ht="24" thickBot="1" x14ac:dyDescent="0.4">
      <c r="B17" s="2">
        <v>1</v>
      </c>
      <c r="C17" s="24">
        <f>E17*(C10*C13)/(C10*C13+D10*D13)</f>
        <v>121.05590646785883</v>
      </c>
      <c r="D17" s="24">
        <f>E17-C17</f>
        <v>598.94409353214121</v>
      </c>
      <c r="E17" s="8">
        <v>720</v>
      </c>
      <c r="F17" s="10">
        <f>E17/SUM(C17:D17)</f>
        <v>1</v>
      </c>
      <c r="G17" s="18">
        <f>ABS(E17-SUM(C17:D17))</f>
        <v>0</v>
      </c>
    </row>
    <row r="18" spans="2:7" ht="24" thickBot="1" x14ac:dyDescent="0.4">
      <c r="B18" s="2">
        <v>2</v>
      </c>
      <c r="C18" s="24">
        <f>E18*(C11*C13)/(C11*C13+D11*D13)</f>
        <v>435.64505061947591</v>
      </c>
      <c r="D18" s="24">
        <f>E18-C18</f>
        <v>379.35494938052409</v>
      </c>
      <c r="E18" s="8">
        <v>815</v>
      </c>
      <c r="F18" s="10">
        <f>E18/SUM(C18:D18)</f>
        <v>1</v>
      </c>
      <c r="G18" s="18">
        <f>ABS(E18-SUM(C18:D18))</f>
        <v>0</v>
      </c>
    </row>
    <row r="19" spans="2:7" ht="27" customHeight="1" thickBot="1" x14ac:dyDescent="0.4">
      <c r="B19" s="22" t="s">
        <v>16</v>
      </c>
      <c r="C19" s="8">
        <v>550</v>
      </c>
      <c r="D19" s="8">
        <v>985</v>
      </c>
    </row>
    <row r="20" spans="2:7" ht="31" x14ac:dyDescent="0.45">
      <c r="B20" s="9" t="s">
        <v>6</v>
      </c>
      <c r="C20" s="11">
        <f>C19/SUM(C17:C18)</f>
        <v>0.98796309400581206</v>
      </c>
      <c r="D20" s="11">
        <f>D19/SUM(D17:D18)</f>
        <v>1.0068495999621794</v>
      </c>
      <c r="F20" s="26" t="s">
        <v>8</v>
      </c>
      <c r="G20" s="27">
        <f>SUM(G17:G18,C21:D21)/SUM(E17:E18)</f>
        <v>8.7308887131396749E-3</v>
      </c>
    </row>
    <row r="21" spans="2:7" x14ac:dyDescent="0.35">
      <c r="B21" s="18" t="s">
        <v>7</v>
      </c>
      <c r="C21" s="19">
        <f>ABS(C19-SUM(C17:C18))</f>
        <v>6.7009570873347002</v>
      </c>
      <c r="D21" s="19">
        <f>ABS(D19-SUM(D17:D18))</f>
        <v>6.7009570873347002</v>
      </c>
    </row>
  </sheetData>
  <mergeCells count="3">
    <mergeCell ref="B15:D15"/>
    <mergeCell ref="B2:D2"/>
    <mergeCell ref="B8:D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2020-05-18T06:25:17Z</dcterms:modified>
</cp:coreProperties>
</file>