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 activeTab="2"/>
  </bookViews>
  <sheets>
    <sheet name="1" sheetId="4" r:id="rId1"/>
    <sheet name="2" sheetId="5" r:id="rId2"/>
    <sheet name="3" sheetId="6" r:id="rId3"/>
  </sheets>
  <definedNames>
    <definedName name="_xlnm.Print_Area" localSheetId="0">'1'!$A$1:$AD$28</definedName>
    <definedName name="_xlnm.Print_Area" localSheetId="1">'2'!$A$1:$AD$28</definedName>
    <definedName name="_xlnm.Print_Area" localSheetId="2">'3'!$A$1:$AD$28</definedName>
  </definedNames>
  <calcPr calcId="145621"/>
</workbook>
</file>

<file path=xl/calcChain.xml><?xml version="1.0" encoding="utf-8"?>
<calcChain xmlns="http://schemas.openxmlformats.org/spreadsheetml/2006/main">
  <c r="V24" i="6" l="1"/>
  <c r="O24" i="6"/>
  <c r="K17" i="6"/>
  <c r="K24" i="6" s="1"/>
  <c r="V24" i="5"/>
  <c r="O24" i="5"/>
  <c r="Y24" i="4"/>
  <c r="V24" i="4"/>
  <c r="S24" i="4"/>
  <c r="O24" i="4"/>
  <c r="K24" i="4"/>
  <c r="K23" i="5"/>
  <c r="S23" i="5" s="1"/>
  <c r="Y23" i="5" s="1"/>
  <c r="K22" i="5"/>
  <c r="S22" i="5" s="1"/>
  <c r="Y22" i="5" s="1"/>
  <c r="K21" i="5"/>
  <c r="K20" i="5"/>
  <c r="S20" i="5" s="1"/>
  <c r="Y20" i="5" s="1"/>
  <c r="S19" i="5"/>
  <c r="Y19" i="5" s="1"/>
  <c r="K19" i="5"/>
  <c r="K18" i="5"/>
  <c r="S18" i="5" s="1"/>
  <c r="Y18" i="5" s="1"/>
  <c r="K17" i="5"/>
  <c r="S17" i="5" s="1"/>
  <c r="Y17" i="5" s="1"/>
  <c r="K20" i="4"/>
  <c r="S20" i="4" s="1"/>
  <c r="Y20" i="4" s="1"/>
  <c r="K19" i="4"/>
  <c r="S19" i="4" s="1"/>
  <c r="Y19" i="4" s="1"/>
  <c r="K18" i="4"/>
  <c r="S18" i="4" s="1"/>
  <c r="Y18" i="4" s="1"/>
  <c r="K17" i="4"/>
  <c r="S17" i="4" s="1"/>
  <c r="Y17" i="4" s="1"/>
  <c r="S17" i="6" l="1"/>
  <c r="K24" i="5"/>
  <c r="S21" i="5"/>
  <c r="S24" i="5" s="1"/>
  <c r="K21" i="4"/>
  <c r="S21" i="4" s="1"/>
  <c r="S24" i="6" l="1"/>
  <c r="Y17" i="6"/>
  <c r="Y24" i="6" s="1"/>
  <c r="Y21" i="5"/>
  <c r="Y24" i="5" s="1"/>
  <c r="Y21" i="4"/>
</calcChain>
</file>

<file path=xl/sharedStrings.xml><?xml version="1.0" encoding="utf-8"?>
<sst xmlns="http://schemas.openxmlformats.org/spreadsheetml/2006/main" count="173" uniqueCount="64">
  <si>
    <t>شماره قرارداد</t>
  </si>
  <si>
    <t>صورتحساب فروش كالا و خدمات</t>
  </si>
  <si>
    <t>شماره سريال</t>
  </si>
  <si>
    <t>موضوع قرارداد</t>
  </si>
  <si>
    <t>تاريخ</t>
  </si>
  <si>
    <t>مشخصات فروشنده</t>
  </si>
  <si>
    <t>کد اقتصادی / ک.م</t>
  </si>
  <si>
    <t>شماره ثبت/شماره ش</t>
  </si>
  <si>
    <t>كد پستي 10 رقمي</t>
  </si>
  <si>
    <t>مشخصات خريدار</t>
  </si>
  <si>
    <t>شماره اقتصادي</t>
  </si>
  <si>
    <t>مشخصات كالا يا خدمات مورد معامله</t>
  </si>
  <si>
    <t>رديف</t>
  </si>
  <si>
    <t>كد كالا</t>
  </si>
  <si>
    <t>شرح كالا يا خدمات</t>
  </si>
  <si>
    <t>تعداد/ مقدار</t>
  </si>
  <si>
    <t>واحد اندازه گيري</t>
  </si>
  <si>
    <t>مبلغ واحد (ريال )</t>
  </si>
  <si>
    <t>مبلغ كل (ريال)</t>
  </si>
  <si>
    <t>مبلغ تخفيف</t>
  </si>
  <si>
    <t>مبلغ كل پس از تخفيف (ريال)</t>
  </si>
  <si>
    <t>جمع ماليات وعوارض (ريال)</t>
  </si>
  <si>
    <t>جمع مبلغ كل بعلاوه جمع ماليات و عوارض (ريال)</t>
  </si>
  <si>
    <t>نحوه محاسبه بر اساس شماره ستون</t>
  </si>
  <si>
    <t>(6 * 4)</t>
  </si>
  <si>
    <t>(7-8)</t>
  </si>
  <si>
    <t>نرخ ماليات و عوارض</t>
  </si>
  <si>
    <t>(9 + 10)</t>
  </si>
  <si>
    <t xml:space="preserve">شرايط و نحوه فروش                 نقدي                           غير نقدي                      </t>
  </si>
  <si>
    <r>
      <t xml:space="preserve">مهر و امضاء فروشنده                                                                                  </t>
    </r>
    <r>
      <rPr>
        <b/>
        <sz val="12"/>
        <rFont val="B Nazanin"/>
        <charset val="178"/>
      </rPr>
      <t xml:space="preserve"> </t>
    </r>
  </si>
  <si>
    <t>مهر و امضاء خريدار</t>
  </si>
  <si>
    <r>
      <t xml:space="preserve">  نام شخص حقيقي و حقوقي : </t>
    </r>
    <r>
      <rPr>
        <b/>
        <sz val="11"/>
        <rFont val="B Nazanin"/>
        <charset val="178"/>
      </rPr>
      <t>صبا فولاد خلیج فارس</t>
    </r>
  </si>
  <si>
    <r>
      <t xml:space="preserve"> نشاني كامل: استان : </t>
    </r>
    <r>
      <rPr>
        <b/>
        <sz val="11"/>
        <rFont val="B Nazanin"/>
        <charset val="178"/>
      </rPr>
      <t>تهران</t>
    </r>
  </si>
  <si>
    <r>
      <t xml:space="preserve">  شهرستان : </t>
    </r>
    <r>
      <rPr>
        <b/>
        <sz val="11"/>
        <rFont val="B Nazanin"/>
        <charset val="178"/>
      </rPr>
      <t>تهران</t>
    </r>
  </si>
  <si>
    <r>
      <t xml:space="preserve"> شهر : </t>
    </r>
    <r>
      <rPr>
        <b/>
        <sz val="11"/>
        <rFont val="B Nazanin"/>
        <charset val="178"/>
      </rPr>
      <t>تهران</t>
    </r>
  </si>
  <si>
    <r>
      <t xml:space="preserve"> شماره تلفن: نمابر: </t>
    </r>
    <r>
      <rPr>
        <b/>
        <sz val="11"/>
        <rFont val="B Nazanin"/>
        <charset val="178"/>
      </rPr>
      <t>02122053317</t>
    </r>
  </si>
  <si>
    <r>
      <t xml:space="preserve">  نشاني : </t>
    </r>
    <r>
      <rPr>
        <b/>
        <sz val="11"/>
        <rFont val="B Nazanin"/>
        <charset val="178"/>
      </rPr>
      <t>تهران خ ولیعصر بالاتر از نیایش کوچه رحیمی پلاک 85 طبقه 3 و 5</t>
    </r>
  </si>
  <si>
    <r>
      <t xml:space="preserve"> شهر : </t>
    </r>
    <r>
      <rPr>
        <b/>
        <sz val="11"/>
        <rFont val="B Nazanin"/>
        <charset val="178"/>
      </rPr>
      <t>بندر عباس</t>
    </r>
  </si>
  <si>
    <t>جمع</t>
  </si>
  <si>
    <t>سرویس</t>
  </si>
  <si>
    <t>1395/09/30</t>
  </si>
  <si>
    <r>
      <t xml:space="preserve">  نام شخص حقيقي و حقوقي : </t>
    </r>
    <r>
      <rPr>
        <b/>
        <sz val="11"/>
        <rFont val="B Nazanin"/>
        <charset val="178"/>
      </rPr>
      <t>محمد تقی زحمتکش</t>
    </r>
  </si>
  <si>
    <r>
      <t xml:space="preserve">  نشاني كامل: استان : </t>
    </r>
    <r>
      <rPr>
        <b/>
        <sz val="11"/>
        <rFont val="B Nazanin"/>
        <charset val="178"/>
      </rPr>
      <t>هرمزگان</t>
    </r>
  </si>
  <si>
    <r>
      <t xml:space="preserve">  شهرستان : </t>
    </r>
    <r>
      <rPr>
        <b/>
        <sz val="11"/>
        <rFont val="B Nazanin"/>
        <charset val="178"/>
      </rPr>
      <t>بندرعباس</t>
    </r>
  </si>
  <si>
    <r>
      <t xml:space="preserve">  نشاني : </t>
    </r>
    <r>
      <rPr>
        <b/>
        <sz val="11"/>
        <rFont val="B Nazanin"/>
        <charset val="178"/>
      </rPr>
      <t>بلوار پاسداران سه راه هتل هما جنب بانک سپه</t>
    </r>
  </si>
  <si>
    <r>
      <t xml:space="preserve"> شماره تلفن / نمابر: </t>
    </r>
    <r>
      <rPr>
        <b/>
        <sz val="11"/>
        <rFont val="B Nazanin"/>
        <charset val="178"/>
      </rPr>
      <t>09171619647</t>
    </r>
  </si>
  <si>
    <t>درب ساده دو لنگه آلومینیوم 205*120</t>
  </si>
  <si>
    <t>کشو</t>
  </si>
  <si>
    <t>لاستیک هوابندی</t>
  </si>
  <si>
    <t>شیشه دوجداره</t>
  </si>
  <si>
    <t>کیلوگرم</t>
  </si>
  <si>
    <t>عدد</t>
  </si>
  <si>
    <t>حساب 1587300020505 بانک سپه شعبه بلوار پاسداران به نام محمد تقی زحمتکش شبا IR 070150000001587300020505</t>
  </si>
  <si>
    <t xml:space="preserve">درب بادبزنی آلومینیوم </t>
  </si>
  <si>
    <t>لولا بادبزنی</t>
  </si>
  <si>
    <t xml:space="preserve">لولا دو جداره </t>
  </si>
  <si>
    <t>لولا معمولی</t>
  </si>
  <si>
    <t>دستگیره معمولی</t>
  </si>
  <si>
    <t>قفل سوئیچی با توپی</t>
  </si>
  <si>
    <t>دستگیره یخچالی</t>
  </si>
  <si>
    <t>ساختمان بهداری صبا فولاد خلیج فارس</t>
  </si>
  <si>
    <t>ساختمان نمازخانه صبا فولاد خلیج فارس</t>
  </si>
  <si>
    <t>ساختمان بهداری و نمازخانه صبا فولاد خلیج فارس</t>
  </si>
  <si>
    <t>اجرت نصب و کرایه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</si>
</sst>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_-* #,##0_-;_-* #,##0\-;_-* &quot;-&quot;??_-;_-@_-"/>
    <numFmt numFmtId="165" formatCode="#,##0_-"/>
  </numFmts>
  <fonts count="11" x14ac:knownFonts="1">
    <font>
      <sz val="10"/>
      <name val="Arial"/>
      <charset val="178"/>
    </font>
    <font>
      <sz val="10"/>
      <name val="Arial"/>
      <charset val="178"/>
    </font>
    <font>
      <sz val="11"/>
      <name val="B Nazanin"/>
      <charset val="178"/>
    </font>
    <font>
      <b/>
      <sz val="11"/>
      <name val="B Nazanin"/>
      <charset val="178"/>
    </font>
    <font>
      <b/>
      <sz val="16"/>
      <name val="B Nazanin"/>
      <charset val="178"/>
    </font>
    <font>
      <sz val="10"/>
      <name val="B Nazanin"/>
      <charset val="178"/>
    </font>
    <font>
      <b/>
      <u/>
      <sz val="11"/>
      <name val="B Nazanin"/>
      <charset val="178"/>
    </font>
    <font>
      <b/>
      <sz val="12"/>
      <name val="B Nazanin"/>
      <charset val="178"/>
    </font>
    <font>
      <sz val="10.5"/>
      <name val="B Nazanin"/>
      <charset val="178"/>
    </font>
    <font>
      <b/>
      <sz val="10"/>
      <name val="B Nazanin"/>
      <charset val="178"/>
    </font>
    <font>
      <sz val="12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 readingOrder="1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readingOrder="2"/>
    </xf>
    <xf numFmtId="0" fontId="9" fillId="0" borderId="0" xfId="0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readingOrder="2"/>
    </xf>
    <xf numFmtId="0" fontId="7" fillId="0" borderId="3" xfId="0" applyFont="1" applyBorder="1" applyAlignment="1">
      <alignment horizontal="center" vertical="center" readingOrder="2"/>
    </xf>
    <xf numFmtId="0" fontId="7" fillId="0" borderId="4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readingOrder="1"/>
    </xf>
    <xf numFmtId="0" fontId="7" fillId="0" borderId="8" xfId="0" applyFont="1" applyBorder="1" applyAlignment="1">
      <alignment horizontal="center" vertical="center" readingOrder="1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shrinkToFit="1"/>
    </xf>
    <xf numFmtId="2" fontId="5" fillId="0" borderId="3" xfId="0" applyNumberFormat="1" applyFont="1" applyBorder="1" applyAlignment="1">
      <alignment horizontal="center" vertical="center" shrinkToFit="1"/>
    </xf>
    <xf numFmtId="2" fontId="5" fillId="0" borderId="4" xfId="0" applyNumberFormat="1" applyFont="1" applyBorder="1" applyAlignment="1">
      <alignment horizontal="center" vertical="center" shrinkToFit="1"/>
    </xf>
    <xf numFmtId="2" fontId="5" fillId="0" borderId="2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9" fillId="0" borderId="2" xfId="1" applyNumberFormat="1" applyFont="1" applyFill="1" applyBorder="1" applyAlignment="1">
      <alignment horizontal="center" vertical="center"/>
    </xf>
    <xf numFmtId="164" fontId="9" fillId="0" borderId="3" xfId="1" applyNumberFormat="1" applyFont="1" applyFill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64" fontId="9" fillId="2" borderId="2" xfId="1" applyNumberFormat="1" applyFont="1" applyFill="1" applyBorder="1" applyAlignment="1">
      <alignment horizontal="center" vertical="center"/>
    </xf>
    <xf numFmtId="164" fontId="9" fillId="2" borderId="3" xfId="1" applyNumberFormat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15</xdr:row>
      <xdr:rowOff>142875</xdr:rowOff>
    </xdr:from>
    <xdr:to>
      <xdr:col>6</xdr:col>
      <xdr:colOff>152400</xdr:colOff>
      <xdr:row>15</xdr:row>
      <xdr:rowOff>142875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H="1">
          <a:off x="9975075300" y="3648075"/>
          <a:ext cx="685800" cy="0"/>
        </a:xfrm>
        <a:prstGeom prst="line">
          <a:avLst/>
        </a:prstGeom>
        <a:noFill/>
        <a:ln w="412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121585</xdr:colOff>
      <xdr:row>24</xdr:row>
      <xdr:rowOff>28575</xdr:rowOff>
    </xdr:from>
    <xdr:to>
      <xdr:col>3</xdr:col>
      <xdr:colOff>293596</xdr:colOff>
      <xdr:row>24</xdr:row>
      <xdr:rowOff>200025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9977143904" y="4819650"/>
          <a:ext cx="172011" cy="1714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782174</xdr:colOff>
      <xdr:row>24</xdr:row>
      <xdr:rowOff>28575</xdr:rowOff>
    </xdr:from>
    <xdr:to>
      <xdr:col>4</xdr:col>
      <xdr:colOff>953624</xdr:colOff>
      <xdr:row>24</xdr:row>
      <xdr:rowOff>200025</xdr:rowOff>
    </xdr:to>
    <xdr:sp macro="" textlink="">
      <xdr:nvSpPr>
        <xdr:cNvPr id="4" name="Rectangle 8"/>
        <xdr:cNvSpPr>
          <a:spLocks noChangeArrowheads="1"/>
        </xdr:cNvSpPr>
      </xdr:nvSpPr>
      <xdr:spPr bwMode="auto">
        <a:xfrm>
          <a:off x="9975893326" y="48196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15</xdr:row>
      <xdr:rowOff>142875</xdr:rowOff>
    </xdr:from>
    <xdr:to>
      <xdr:col>6</xdr:col>
      <xdr:colOff>152400</xdr:colOff>
      <xdr:row>15</xdr:row>
      <xdr:rowOff>142875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H="1">
          <a:off x="9975075300" y="3648075"/>
          <a:ext cx="685800" cy="0"/>
        </a:xfrm>
        <a:prstGeom prst="line">
          <a:avLst/>
        </a:prstGeom>
        <a:noFill/>
        <a:ln w="412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121585</xdr:colOff>
      <xdr:row>24</xdr:row>
      <xdr:rowOff>28575</xdr:rowOff>
    </xdr:from>
    <xdr:to>
      <xdr:col>3</xdr:col>
      <xdr:colOff>293596</xdr:colOff>
      <xdr:row>24</xdr:row>
      <xdr:rowOff>200025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9977143904" y="5505450"/>
          <a:ext cx="172011" cy="1714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782174</xdr:colOff>
      <xdr:row>24</xdr:row>
      <xdr:rowOff>28575</xdr:rowOff>
    </xdr:from>
    <xdr:to>
      <xdr:col>4</xdr:col>
      <xdr:colOff>953624</xdr:colOff>
      <xdr:row>24</xdr:row>
      <xdr:rowOff>200025</xdr:rowOff>
    </xdr:to>
    <xdr:sp macro="" textlink="">
      <xdr:nvSpPr>
        <xdr:cNvPr id="4" name="Rectangle 8"/>
        <xdr:cNvSpPr>
          <a:spLocks noChangeArrowheads="1"/>
        </xdr:cNvSpPr>
      </xdr:nvSpPr>
      <xdr:spPr bwMode="auto">
        <a:xfrm>
          <a:off x="9975893326" y="55054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15</xdr:row>
      <xdr:rowOff>142875</xdr:rowOff>
    </xdr:from>
    <xdr:to>
      <xdr:col>6</xdr:col>
      <xdr:colOff>152400</xdr:colOff>
      <xdr:row>15</xdr:row>
      <xdr:rowOff>142875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H="1">
          <a:off x="9975075300" y="3648075"/>
          <a:ext cx="685800" cy="0"/>
        </a:xfrm>
        <a:prstGeom prst="line">
          <a:avLst/>
        </a:prstGeom>
        <a:noFill/>
        <a:ln w="412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121585</xdr:colOff>
      <xdr:row>24</xdr:row>
      <xdr:rowOff>28575</xdr:rowOff>
    </xdr:from>
    <xdr:to>
      <xdr:col>3</xdr:col>
      <xdr:colOff>293596</xdr:colOff>
      <xdr:row>24</xdr:row>
      <xdr:rowOff>200025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9977143904" y="5505450"/>
          <a:ext cx="172011" cy="1714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782174</xdr:colOff>
      <xdr:row>24</xdr:row>
      <xdr:rowOff>28575</xdr:rowOff>
    </xdr:from>
    <xdr:to>
      <xdr:col>4</xdr:col>
      <xdr:colOff>953624</xdr:colOff>
      <xdr:row>24</xdr:row>
      <xdr:rowOff>200025</xdr:rowOff>
    </xdr:to>
    <xdr:sp macro="" textlink="">
      <xdr:nvSpPr>
        <xdr:cNvPr id="4" name="Rectangle 8"/>
        <xdr:cNvSpPr>
          <a:spLocks noChangeArrowheads="1"/>
        </xdr:cNvSpPr>
      </xdr:nvSpPr>
      <xdr:spPr bwMode="auto">
        <a:xfrm>
          <a:off x="9975893326" y="55054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6"/>
  <sheetViews>
    <sheetView rightToLeft="1" topLeftCell="A7" zoomScaleNormal="100" zoomScaleSheetLayoutView="100" workbookViewId="0">
      <selection activeCell="A10" sqref="A10:E10"/>
    </sheetView>
  </sheetViews>
  <sheetFormatPr defaultRowHeight="15.75" x14ac:dyDescent="0.2"/>
  <cols>
    <col min="1" max="1" width="4.28515625" style="1" customWidth="1"/>
    <col min="2" max="2" width="6.140625" style="1" customWidth="1"/>
    <col min="3" max="3" width="12.42578125" style="1" customWidth="1"/>
    <col min="4" max="4" width="9" style="1" customWidth="1"/>
    <col min="5" max="5" width="14.140625" style="1" customWidth="1"/>
    <col min="6" max="6" width="10" style="1" customWidth="1"/>
    <col min="7" max="7" width="3.28515625" style="1" customWidth="1"/>
    <col min="8" max="8" width="3" style="1" customWidth="1"/>
    <col min="9" max="10" width="5.42578125" style="1" customWidth="1"/>
    <col min="11" max="20" width="3" style="1" customWidth="1"/>
    <col min="21" max="21" width="8.5703125" style="1" customWidth="1"/>
    <col min="22" max="24" width="3.7109375" style="1" customWidth="1"/>
    <col min="25" max="30" width="3.42578125" style="1" customWidth="1"/>
    <col min="31" max="16384" width="9.140625" style="1"/>
  </cols>
  <sheetData>
    <row r="1" spans="1:30" ht="19.5" customHeight="1" x14ac:dyDescent="0.2">
      <c r="A1" s="22" t="s">
        <v>0</v>
      </c>
      <c r="B1" s="22"/>
      <c r="C1" s="23"/>
      <c r="D1" s="24"/>
      <c r="E1" s="25"/>
      <c r="F1" s="26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2" t="s">
        <v>2</v>
      </c>
      <c r="T1" s="22"/>
      <c r="U1" s="22"/>
      <c r="V1" s="29">
        <v>1432</v>
      </c>
      <c r="W1" s="30"/>
      <c r="X1" s="30"/>
      <c r="Y1" s="30"/>
      <c r="Z1" s="30"/>
      <c r="AA1" s="30"/>
      <c r="AB1" s="30"/>
      <c r="AC1" s="30"/>
      <c r="AD1" s="31"/>
    </row>
    <row r="2" spans="1:30" ht="3.75" customHeight="1" x14ac:dyDescent="0.2">
      <c r="A2" s="2"/>
      <c r="B2" s="3"/>
      <c r="C2" s="4"/>
      <c r="D2" s="4"/>
      <c r="E2" s="4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5"/>
      <c r="T2" s="5"/>
      <c r="U2" s="6"/>
      <c r="V2" s="13"/>
      <c r="W2" s="13"/>
      <c r="X2" s="13"/>
      <c r="Y2" s="13"/>
      <c r="Z2" s="13"/>
      <c r="AA2" s="13"/>
      <c r="AB2" s="13"/>
      <c r="AC2" s="13"/>
      <c r="AD2" s="14"/>
    </row>
    <row r="3" spans="1:30" ht="19.5" customHeight="1" x14ac:dyDescent="0.2">
      <c r="A3" s="22" t="s">
        <v>3</v>
      </c>
      <c r="B3" s="22"/>
      <c r="C3" s="32" t="s">
        <v>61</v>
      </c>
      <c r="D3" s="32"/>
      <c r="E3" s="32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2" t="s">
        <v>4</v>
      </c>
      <c r="T3" s="22"/>
      <c r="U3" s="22"/>
      <c r="V3" s="29" t="s">
        <v>40</v>
      </c>
      <c r="W3" s="30"/>
      <c r="X3" s="30"/>
      <c r="Y3" s="30"/>
      <c r="Z3" s="30"/>
      <c r="AA3" s="30"/>
      <c r="AB3" s="30"/>
      <c r="AC3" s="30"/>
      <c r="AD3" s="31"/>
    </row>
    <row r="4" spans="1:30" s="7" customFormat="1" ht="24" customHeight="1" x14ac:dyDescent="0.2">
      <c r="A4" s="36" t="s">
        <v>5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9"/>
    </row>
    <row r="5" spans="1:30" s="9" customFormat="1" ht="18" customHeight="1" x14ac:dyDescent="0.2">
      <c r="A5" s="40" t="s">
        <v>41</v>
      </c>
      <c r="B5" s="41"/>
      <c r="C5" s="41"/>
      <c r="D5" s="41"/>
      <c r="E5" s="42"/>
      <c r="F5" s="8" t="s">
        <v>6</v>
      </c>
      <c r="G5" s="16"/>
      <c r="H5" s="16"/>
      <c r="I5" s="16">
        <v>1</v>
      </c>
      <c r="J5" s="16">
        <v>0</v>
      </c>
      <c r="K5" s="16">
        <v>4</v>
      </c>
      <c r="L5" s="16">
        <v>2</v>
      </c>
      <c r="M5" s="16">
        <v>7</v>
      </c>
      <c r="N5" s="16">
        <v>5</v>
      </c>
      <c r="O5" s="16">
        <v>2</v>
      </c>
      <c r="P5" s="16">
        <v>3</v>
      </c>
      <c r="Q5" s="16">
        <v>4</v>
      </c>
      <c r="R5" s="16">
        <v>4</v>
      </c>
      <c r="S5" s="33" t="s">
        <v>7</v>
      </c>
      <c r="T5" s="34"/>
      <c r="U5" s="35"/>
      <c r="V5" s="16"/>
      <c r="W5" s="16"/>
      <c r="X5" s="16"/>
      <c r="Y5" s="16"/>
      <c r="Z5" s="16"/>
      <c r="AA5" s="16"/>
      <c r="AB5" s="16"/>
      <c r="AC5" s="16"/>
      <c r="AD5" s="16"/>
    </row>
    <row r="6" spans="1:30" s="9" customFormat="1" ht="5.25" customHeight="1" x14ac:dyDescent="0.2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</row>
    <row r="7" spans="1:30" s="9" customFormat="1" ht="18" customHeight="1" x14ac:dyDescent="0.2">
      <c r="A7" s="40" t="s">
        <v>42</v>
      </c>
      <c r="B7" s="41"/>
      <c r="C7" s="41"/>
      <c r="D7" s="41" t="s">
        <v>43</v>
      </c>
      <c r="E7" s="42"/>
      <c r="F7" s="43" t="s">
        <v>8</v>
      </c>
      <c r="G7" s="44"/>
      <c r="H7" s="45"/>
      <c r="I7" s="16">
        <v>9</v>
      </c>
      <c r="J7" s="16">
        <v>7</v>
      </c>
      <c r="K7" s="16">
        <v>4</v>
      </c>
      <c r="L7" s="16">
        <v>5</v>
      </c>
      <c r="M7" s="16">
        <v>1</v>
      </c>
      <c r="N7" s="16">
        <v>6</v>
      </c>
      <c r="O7" s="16">
        <v>3</v>
      </c>
      <c r="P7" s="16">
        <v>1</v>
      </c>
      <c r="Q7" s="16">
        <v>9</v>
      </c>
      <c r="R7" s="16">
        <v>7</v>
      </c>
      <c r="S7" s="40" t="s">
        <v>37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2"/>
    </row>
    <row r="8" spans="1:30" s="9" customFormat="1" ht="18" customHeight="1" x14ac:dyDescent="0.2">
      <c r="A8" s="40" t="s">
        <v>44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2"/>
      <c r="S8" s="40" t="s">
        <v>45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8" customHeight="1" x14ac:dyDescent="0.2">
      <c r="A9" s="46" t="s">
        <v>9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s="9" customFormat="1" ht="18" customHeight="1" x14ac:dyDescent="0.2">
      <c r="A10" s="40" t="s">
        <v>31</v>
      </c>
      <c r="B10" s="41"/>
      <c r="C10" s="41"/>
      <c r="D10" s="41"/>
      <c r="E10" s="42"/>
      <c r="F10" s="8" t="s">
        <v>10</v>
      </c>
      <c r="G10" s="10">
        <v>9</v>
      </c>
      <c r="H10" s="10">
        <v>7</v>
      </c>
      <c r="I10" s="10">
        <v>7</v>
      </c>
      <c r="J10" s="10">
        <v>3</v>
      </c>
      <c r="K10" s="10">
        <v>5</v>
      </c>
      <c r="L10" s="10">
        <v>4</v>
      </c>
      <c r="M10" s="10">
        <v>1</v>
      </c>
      <c r="N10" s="10">
        <v>5</v>
      </c>
      <c r="O10" s="10">
        <v>1</v>
      </c>
      <c r="P10" s="10">
        <v>1</v>
      </c>
      <c r="Q10" s="10">
        <v>1</v>
      </c>
      <c r="R10" s="10">
        <v>4</v>
      </c>
      <c r="S10" s="33" t="s">
        <v>7</v>
      </c>
      <c r="T10" s="34"/>
      <c r="U10" s="35"/>
      <c r="V10" s="16"/>
      <c r="W10" s="16"/>
      <c r="X10" s="16"/>
      <c r="Y10" s="10">
        <v>3</v>
      </c>
      <c r="Z10" s="10">
        <v>5</v>
      </c>
      <c r="AA10" s="10">
        <v>8</v>
      </c>
      <c r="AB10" s="10">
        <v>5</v>
      </c>
      <c r="AC10" s="10">
        <v>3</v>
      </c>
      <c r="AD10" s="10">
        <v>2</v>
      </c>
    </row>
    <row r="11" spans="1:30" s="9" customFormat="1" ht="6" customHeight="1" x14ac:dyDescent="0.2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</row>
    <row r="12" spans="1:30" s="9" customFormat="1" ht="18" customHeight="1" x14ac:dyDescent="0.2">
      <c r="A12" s="40" t="s">
        <v>32</v>
      </c>
      <c r="B12" s="41"/>
      <c r="C12" s="41"/>
      <c r="D12" s="41" t="s">
        <v>33</v>
      </c>
      <c r="E12" s="42"/>
      <c r="F12" s="43" t="s">
        <v>8</v>
      </c>
      <c r="G12" s="44"/>
      <c r="H12" s="45"/>
      <c r="I12" s="16">
        <v>7</v>
      </c>
      <c r="J12" s="16">
        <v>3</v>
      </c>
      <c r="K12" s="16">
        <v>9</v>
      </c>
      <c r="L12" s="16">
        <v>8</v>
      </c>
      <c r="M12" s="16">
        <v>3</v>
      </c>
      <c r="N12" s="16">
        <v>9</v>
      </c>
      <c r="O12" s="16">
        <v>7</v>
      </c>
      <c r="P12" s="16">
        <v>6</v>
      </c>
      <c r="Q12" s="16">
        <v>9</v>
      </c>
      <c r="R12" s="16">
        <v>1</v>
      </c>
      <c r="S12" s="40" t="s">
        <v>34</v>
      </c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s="9" customFormat="1" ht="18" customHeight="1" x14ac:dyDescent="0.2">
      <c r="A13" s="40" t="s">
        <v>36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0" t="s">
        <v>35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2"/>
    </row>
    <row r="14" spans="1:30" ht="19.5" customHeight="1" x14ac:dyDescent="0.2">
      <c r="A14" s="46" t="s">
        <v>11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9"/>
    </row>
    <row r="15" spans="1:30" s="9" customFormat="1" ht="63.75" customHeight="1" x14ac:dyDescent="0.2">
      <c r="A15" s="15" t="s">
        <v>12</v>
      </c>
      <c r="B15" s="16" t="s">
        <v>13</v>
      </c>
      <c r="C15" s="53" t="s">
        <v>14</v>
      </c>
      <c r="D15" s="54"/>
      <c r="E15" s="55"/>
      <c r="F15" s="17" t="s">
        <v>15</v>
      </c>
      <c r="G15" s="56" t="s">
        <v>16</v>
      </c>
      <c r="H15" s="35"/>
      <c r="I15" s="56" t="s">
        <v>17</v>
      </c>
      <c r="J15" s="57"/>
      <c r="K15" s="56" t="s">
        <v>18</v>
      </c>
      <c r="L15" s="58"/>
      <c r="M15" s="58"/>
      <c r="N15" s="57"/>
      <c r="O15" s="58" t="s">
        <v>19</v>
      </c>
      <c r="P15" s="58"/>
      <c r="Q15" s="58"/>
      <c r="R15" s="57"/>
      <c r="S15" s="56" t="s">
        <v>20</v>
      </c>
      <c r="T15" s="58"/>
      <c r="U15" s="57"/>
      <c r="V15" s="56" t="s">
        <v>21</v>
      </c>
      <c r="W15" s="58"/>
      <c r="X15" s="57"/>
      <c r="Y15" s="59" t="s">
        <v>22</v>
      </c>
      <c r="Z15" s="59"/>
      <c r="AA15" s="59"/>
      <c r="AB15" s="59"/>
      <c r="AC15" s="59"/>
      <c r="AD15" s="59"/>
    </row>
    <row r="16" spans="1:30" ht="18" hidden="1" customHeight="1" x14ac:dyDescent="0.2">
      <c r="A16" s="63" t="s">
        <v>23</v>
      </c>
      <c r="B16" s="64"/>
      <c r="C16" s="65"/>
      <c r="D16" s="65"/>
      <c r="E16" s="65"/>
      <c r="F16" s="64"/>
      <c r="G16" s="64"/>
      <c r="H16" s="64"/>
      <c r="I16" s="64"/>
      <c r="J16" s="66"/>
      <c r="K16" s="50" t="s">
        <v>24</v>
      </c>
      <c r="L16" s="51"/>
      <c r="M16" s="51"/>
      <c r="N16" s="52"/>
      <c r="O16" s="63"/>
      <c r="P16" s="64"/>
      <c r="Q16" s="64"/>
      <c r="R16" s="66"/>
      <c r="S16" s="50" t="s">
        <v>25</v>
      </c>
      <c r="T16" s="51"/>
      <c r="U16" s="52"/>
      <c r="V16" s="47" t="s">
        <v>26</v>
      </c>
      <c r="W16" s="48"/>
      <c r="X16" s="49"/>
      <c r="Y16" s="50" t="s">
        <v>27</v>
      </c>
      <c r="Z16" s="51"/>
      <c r="AA16" s="51"/>
      <c r="AB16" s="51"/>
      <c r="AC16" s="51"/>
      <c r="AD16" s="52"/>
    </row>
    <row r="17" spans="1:30" s="11" customFormat="1" ht="18" customHeight="1" x14ac:dyDescent="0.2">
      <c r="A17" s="18">
        <v>1</v>
      </c>
      <c r="B17" s="19"/>
      <c r="C17" s="67" t="s">
        <v>46</v>
      </c>
      <c r="D17" s="68"/>
      <c r="E17" s="69"/>
      <c r="F17" s="18">
        <v>42</v>
      </c>
      <c r="G17" s="67" t="s">
        <v>50</v>
      </c>
      <c r="H17" s="69"/>
      <c r="I17" s="60">
        <v>115000</v>
      </c>
      <c r="J17" s="62"/>
      <c r="K17" s="60">
        <f>I17*F17</f>
        <v>4830000</v>
      </c>
      <c r="L17" s="61"/>
      <c r="M17" s="61"/>
      <c r="N17" s="62"/>
      <c r="O17" s="60">
        <v>0</v>
      </c>
      <c r="P17" s="61"/>
      <c r="Q17" s="61"/>
      <c r="R17" s="62"/>
      <c r="S17" s="60">
        <f>K17-O17</f>
        <v>4830000</v>
      </c>
      <c r="T17" s="61"/>
      <c r="U17" s="62"/>
      <c r="V17" s="60">
        <v>0</v>
      </c>
      <c r="W17" s="61"/>
      <c r="X17" s="62"/>
      <c r="Y17" s="60">
        <f>V17+S17</f>
        <v>4830000</v>
      </c>
      <c r="Z17" s="61"/>
      <c r="AA17" s="61"/>
      <c r="AB17" s="61"/>
      <c r="AC17" s="61"/>
      <c r="AD17" s="62"/>
    </row>
    <row r="18" spans="1:30" s="11" customFormat="1" ht="18" customHeight="1" x14ac:dyDescent="0.2">
      <c r="A18" s="18">
        <v>2</v>
      </c>
      <c r="B18" s="19"/>
      <c r="C18" s="67" t="s">
        <v>55</v>
      </c>
      <c r="D18" s="68"/>
      <c r="E18" s="69"/>
      <c r="F18" s="18">
        <v>4</v>
      </c>
      <c r="G18" s="67" t="s">
        <v>51</v>
      </c>
      <c r="H18" s="69"/>
      <c r="I18" s="60">
        <v>100000</v>
      </c>
      <c r="J18" s="62"/>
      <c r="K18" s="60">
        <f>I18*F18</f>
        <v>400000</v>
      </c>
      <c r="L18" s="61"/>
      <c r="M18" s="61"/>
      <c r="N18" s="62"/>
      <c r="O18" s="60">
        <v>0</v>
      </c>
      <c r="P18" s="61"/>
      <c r="Q18" s="61"/>
      <c r="R18" s="62"/>
      <c r="S18" s="60">
        <f>K18-O18</f>
        <v>400000</v>
      </c>
      <c r="T18" s="61"/>
      <c r="U18" s="62"/>
      <c r="V18" s="60">
        <v>0</v>
      </c>
      <c r="W18" s="61"/>
      <c r="X18" s="62"/>
      <c r="Y18" s="60">
        <f>V18+S18</f>
        <v>400000</v>
      </c>
      <c r="Z18" s="61"/>
      <c r="AA18" s="61"/>
      <c r="AB18" s="61"/>
      <c r="AC18" s="61"/>
      <c r="AD18" s="62"/>
    </row>
    <row r="19" spans="1:30" s="11" customFormat="1" ht="18" customHeight="1" x14ac:dyDescent="0.2">
      <c r="A19" s="18">
        <v>3</v>
      </c>
      <c r="B19" s="19"/>
      <c r="C19" s="67" t="s">
        <v>47</v>
      </c>
      <c r="D19" s="68"/>
      <c r="E19" s="69"/>
      <c r="F19" s="18">
        <v>2</v>
      </c>
      <c r="G19" s="67" t="s">
        <v>51</v>
      </c>
      <c r="H19" s="69"/>
      <c r="I19" s="60">
        <v>60000</v>
      </c>
      <c r="J19" s="62"/>
      <c r="K19" s="60">
        <f>I19*F19</f>
        <v>120000</v>
      </c>
      <c r="L19" s="61"/>
      <c r="M19" s="61"/>
      <c r="N19" s="62"/>
      <c r="O19" s="60">
        <v>0</v>
      </c>
      <c r="P19" s="61"/>
      <c r="Q19" s="61"/>
      <c r="R19" s="62"/>
      <c r="S19" s="60">
        <f>K19-O19</f>
        <v>120000</v>
      </c>
      <c r="T19" s="61"/>
      <c r="U19" s="62"/>
      <c r="V19" s="60">
        <v>0</v>
      </c>
      <c r="W19" s="61"/>
      <c r="X19" s="62"/>
      <c r="Y19" s="60">
        <f>V19+S19</f>
        <v>120000</v>
      </c>
      <c r="Z19" s="61"/>
      <c r="AA19" s="61"/>
      <c r="AB19" s="61"/>
      <c r="AC19" s="61"/>
      <c r="AD19" s="62"/>
    </row>
    <row r="20" spans="1:30" s="11" customFormat="1" ht="18" customHeight="1" x14ac:dyDescent="0.2">
      <c r="A20" s="18">
        <v>4</v>
      </c>
      <c r="B20" s="19"/>
      <c r="C20" s="67" t="s">
        <v>48</v>
      </c>
      <c r="D20" s="68"/>
      <c r="E20" s="69"/>
      <c r="F20" s="18">
        <v>1</v>
      </c>
      <c r="G20" s="67" t="s">
        <v>51</v>
      </c>
      <c r="H20" s="69"/>
      <c r="I20" s="60">
        <v>200000</v>
      </c>
      <c r="J20" s="62"/>
      <c r="K20" s="60">
        <f>I20*F20</f>
        <v>200000</v>
      </c>
      <c r="L20" s="61"/>
      <c r="M20" s="61"/>
      <c r="N20" s="62"/>
      <c r="O20" s="60">
        <v>0</v>
      </c>
      <c r="P20" s="61"/>
      <c r="Q20" s="61"/>
      <c r="R20" s="62"/>
      <c r="S20" s="60">
        <f>K20-O20</f>
        <v>200000</v>
      </c>
      <c r="T20" s="61"/>
      <c r="U20" s="62"/>
      <c r="V20" s="60">
        <v>0</v>
      </c>
      <c r="W20" s="61"/>
      <c r="X20" s="62"/>
      <c r="Y20" s="60">
        <f>V20+S20</f>
        <v>200000</v>
      </c>
      <c r="Z20" s="61"/>
      <c r="AA20" s="61"/>
      <c r="AB20" s="61"/>
      <c r="AC20" s="61"/>
      <c r="AD20" s="62"/>
    </row>
    <row r="21" spans="1:30" s="11" customFormat="1" ht="18" customHeight="1" x14ac:dyDescent="0.2">
      <c r="A21" s="18">
        <v>5</v>
      </c>
      <c r="B21" s="19"/>
      <c r="C21" s="67" t="s">
        <v>49</v>
      </c>
      <c r="D21" s="68"/>
      <c r="E21" s="69"/>
      <c r="F21" s="18">
        <v>2</v>
      </c>
      <c r="G21" s="67" t="s">
        <v>51</v>
      </c>
      <c r="H21" s="69"/>
      <c r="I21" s="60">
        <v>275000</v>
      </c>
      <c r="J21" s="62"/>
      <c r="K21" s="60">
        <f>I21*F21</f>
        <v>550000</v>
      </c>
      <c r="L21" s="61"/>
      <c r="M21" s="61"/>
      <c r="N21" s="62"/>
      <c r="O21" s="60">
        <v>0</v>
      </c>
      <c r="P21" s="61"/>
      <c r="Q21" s="61"/>
      <c r="R21" s="62"/>
      <c r="S21" s="60">
        <f>K21-O21</f>
        <v>550000</v>
      </c>
      <c r="T21" s="61"/>
      <c r="U21" s="62"/>
      <c r="V21" s="60">
        <v>0</v>
      </c>
      <c r="W21" s="61"/>
      <c r="X21" s="62"/>
      <c r="Y21" s="60">
        <f>V21+S21</f>
        <v>550000</v>
      </c>
      <c r="Z21" s="61"/>
      <c r="AA21" s="61"/>
      <c r="AB21" s="61"/>
      <c r="AC21" s="61"/>
      <c r="AD21" s="62"/>
    </row>
    <row r="22" spans="1:30" s="11" customFormat="1" ht="18" customHeight="1" x14ac:dyDescent="0.2">
      <c r="A22" s="18">
        <v>6</v>
      </c>
      <c r="B22" s="19"/>
      <c r="C22" s="67"/>
      <c r="D22" s="68"/>
      <c r="E22" s="69"/>
      <c r="F22" s="18"/>
      <c r="G22" s="67"/>
      <c r="H22" s="69"/>
      <c r="I22" s="60"/>
      <c r="J22" s="62"/>
      <c r="K22" s="60"/>
      <c r="L22" s="61"/>
      <c r="M22" s="61"/>
      <c r="N22" s="62"/>
      <c r="O22" s="60"/>
      <c r="P22" s="61"/>
      <c r="Q22" s="61"/>
      <c r="R22" s="62"/>
      <c r="S22" s="60"/>
      <c r="T22" s="61"/>
      <c r="U22" s="62"/>
      <c r="V22" s="60"/>
      <c r="W22" s="61"/>
      <c r="X22" s="62"/>
      <c r="Y22" s="60"/>
      <c r="Z22" s="61"/>
      <c r="AA22" s="61"/>
      <c r="AB22" s="61"/>
      <c r="AC22" s="61"/>
      <c r="AD22" s="62"/>
    </row>
    <row r="23" spans="1:30" s="11" customFormat="1" ht="18" customHeight="1" x14ac:dyDescent="0.2">
      <c r="A23" s="18">
        <v>7</v>
      </c>
      <c r="B23" s="19"/>
      <c r="C23" s="67"/>
      <c r="D23" s="68"/>
      <c r="E23" s="69"/>
      <c r="F23" s="18"/>
      <c r="G23" s="67"/>
      <c r="H23" s="69"/>
      <c r="I23" s="60"/>
      <c r="J23" s="62"/>
      <c r="K23" s="60"/>
      <c r="L23" s="61"/>
      <c r="M23" s="61"/>
      <c r="N23" s="62"/>
      <c r="O23" s="60"/>
      <c r="P23" s="61"/>
      <c r="Q23" s="61"/>
      <c r="R23" s="62"/>
      <c r="S23" s="60"/>
      <c r="T23" s="61"/>
      <c r="U23" s="62"/>
      <c r="V23" s="60"/>
      <c r="W23" s="61"/>
      <c r="X23" s="62"/>
      <c r="Y23" s="60"/>
      <c r="Z23" s="61"/>
      <c r="AA23" s="61"/>
      <c r="AB23" s="61"/>
      <c r="AC23" s="61"/>
      <c r="AD23" s="62"/>
    </row>
    <row r="24" spans="1:30" s="11" customFormat="1" ht="18" customHeight="1" x14ac:dyDescent="0.2">
      <c r="A24" s="73" t="s">
        <v>38</v>
      </c>
      <c r="B24" s="74"/>
      <c r="C24" s="75"/>
      <c r="D24" s="75"/>
      <c r="E24" s="75"/>
      <c r="F24" s="74"/>
      <c r="G24" s="74"/>
      <c r="H24" s="74"/>
      <c r="I24" s="74"/>
      <c r="J24" s="76"/>
      <c r="K24" s="70">
        <f>SUM(K17:N23)</f>
        <v>6100000</v>
      </c>
      <c r="L24" s="71"/>
      <c r="M24" s="71"/>
      <c r="N24" s="72"/>
      <c r="O24" s="70">
        <f>SUM(O17:R23)</f>
        <v>0</v>
      </c>
      <c r="P24" s="71"/>
      <c r="Q24" s="71"/>
      <c r="R24" s="72"/>
      <c r="S24" s="70">
        <f>SUM(S17:U23)</f>
        <v>6100000</v>
      </c>
      <c r="T24" s="71"/>
      <c r="U24" s="72"/>
      <c r="V24" s="70">
        <f>SUM(V17:X23)</f>
        <v>0</v>
      </c>
      <c r="W24" s="71"/>
      <c r="X24" s="72"/>
      <c r="Y24" s="70">
        <f>SUM(Y17:AD23)</f>
        <v>6100000</v>
      </c>
      <c r="Z24" s="71"/>
      <c r="AA24" s="71"/>
      <c r="AB24" s="71"/>
      <c r="AC24" s="71"/>
      <c r="AD24" s="72"/>
    </row>
    <row r="25" spans="1:30" ht="18" customHeight="1" x14ac:dyDescent="0.2">
      <c r="A25" s="77" t="s">
        <v>28</v>
      </c>
      <c r="B25" s="78"/>
      <c r="C25" s="78"/>
      <c r="D25" s="78"/>
      <c r="E25" s="78"/>
      <c r="F25" s="79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6"/>
    </row>
    <row r="26" spans="1:30" ht="21" customHeight="1" x14ac:dyDescent="0.2">
      <c r="A26" s="80" t="s">
        <v>52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2"/>
    </row>
    <row r="27" spans="1:30" ht="24" customHeight="1" x14ac:dyDescent="0.2">
      <c r="A27" s="83" t="s">
        <v>29</v>
      </c>
      <c r="B27" s="84"/>
      <c r="C27" s="84"/>
      <c r="D27" s="84"/>
      <c r="E27" s="84"/>
      <c r="F27" s="85"/>
      <c r="G27" s="89" t="s">
        <v>30</v>
      </c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1"/>
    </row>
    <row r="28" spans="1:30" ht="24" customHeight="1" x14ac:dyDescent="0.2">
      <c r="A28" s="86"/>
      <c r="B28" s="87"/>
      <c r="C28" s="87"/>
      <c r="D28" s="87"/>
      <c r="E28" s="87"/>
      <c r="F28" s="88"/>
      <c r="G28" s="92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4"/>
    </row>
    <row r="36" spans="25:25" x14ac:dyDescent="0.2">
      <c r="Y36" s="12"/>
    </row>
  </sheetData>
  <mergeCells count="111">
    <mergeCell ref="S19:U19"/>
    <mergeCell ref="V19:X19"/>
    <mergeCell ref="Y19:AD19"/>
    <mergeCell ref="C20:E20"/>
    <mergeCell ref="G20:H20"/>
    <mergeCell ref="I20:J20"/>
    <mergeCell ref="K20:N20"/>
    <mergeCell ref="O20:R20"/>
    <mergeCell ref="S20:U20"/>
    <mergeCell ref="V20:X20"/>
    <mergeCell ref="Y20:AD20"/>
    <mergeCell ref="V17:X17"/>
    <mergeCell ref="Y17:AD17"/>
    <mergeCell ref="C18:E18"/>
    <mergeCell ref="G18:H18"/>
    <mergeCell ref="I18:J18"/>
    <mergeCell ref="K18:N18"/>
    <mergeCell ref="O18:R18"/>
    <mergeCell ref="S18:U18"/>
    <mergeCell ref="V18:X18"/>
    <mergeCell ref="Y18:AD18"/>
    <mergeCell ref="A1:B1"/>
    <mergeCell ref="C1:E1"/>
    <mergeCell ref="F1:R3"/>
    <mergeCell ref="S1:U1"/>
    <mergeCell ref="V1:AD1"/>
    <mergeCell ref="A3:B3"/>
    <mergeCell ref="C3:E3"/>
    <mergeCell ref="S3:U3"/>
    <mergeCell ref="V3:AD3"/>
    <mergeCell ref="A11:AD11"/>
    <mergeCell ref="A4:AD4"/>
    <mergeCell ref="A5:E5"/>
    <mergeCell ref="S5:U5"/>
    <mergeCell ref="A6:AD6"/>
    <mergeCell ref="A7:C7"/>
    <mergeCell ref="D7:E7"/>
    <mergeCell ref="F7:H7"/>
    <mergeCell ref="S7:AD7"/>
    <mergeCell ref="A8:R8"/>
    <mergeCell ref="S8:AD8"/>
    <mergeCell ref="A9:AD9"/>
    <mergeCell ref="A10:E10"/>
    <mergeCell ref="S10:U10"/>
    <mergeCell ref="A12:C12"/>
    <mergeCell ref="D12:E12"/>
    <mergeCell ref="F12:H12"/>
    <mergeCell ref="S12:AD12"/>
    <mergeCell ref="A13:R13"/>
    <mergeCell ref="S13:AD13"/>
    <mergeCell ref="V16:X16"/>
    <mergeCell ref="Y16:AD16"/>
    <mergeCell ref="A14:AD14"/>
    <mergeCell ref="C15:E15"/>
    <mergeCell ref="G15:H15"/>
    <mergeCell ref="I15:J15"/>
    <mergeCell ref="K15:N15"/>
    <mergeCell ref="O15:R15"/>
    <mergeCell ref="S15:U15"/>
    <mergeCell ref="V15:X15"/>
    <mergeCell ref="Y15:AD15"/>
    <mergeCell ref="S21:U21"/>
    <mergeCell ref="A16:J16"/>
    <mergeCell ref="K16:N16"/>
    <mergeCell ref="O16:R16"/>
    <mergeCell ref="S16:U16"/>
    <mergeCell ref="C17:E17"/>
    <mergeCell ref="G17:H17"/>
    <mergeCell ref="I17:J17"/>
    <mergeCell ref="K17:N17"/>
    <mergeCell ref="O17:R17"/>
    <mergeCell ref="S17:U17"/>
    <mergeCell ref="C19:E19"/>
    <mergeCell ref="G19:H19"/>
    <mergeCell ref="I19:J19"/>
    <mergeCell ref="K19:N19"/>
    <mergeCell ref="O19:R19"/>
    <mergeCell ref="S23:U23"/>
    <mergeCell ref="V21:X21"/>
    <mergeCell ref="Y21:AD21"/>
    <mergeCell ref="C22:E22"/>
    <mergeCell ref="G22:H22"/>
    <mergeCell ref="I22:J22"/>
    <mergeCell ref="K22:N22"/>
    <mergeCell ref="O22:R22"/>
    <mergeCell ref="S22:U22"/>
    <mergeCell ref="V22:X22"/>
    <mergeCell ref="Y22:AD22"/>
    <mergeCell ref="C21:E21"/>
    <mergeCell ref="G21:H21"/>
    <mergeCell ref="I21:J21"/>
    <mergeCell ref="K21:N21"/>
    <mergeCell ref="O21:R21"/>
    <mergeCell ref="Y24:AD24"/>
    <mergeCell ref="V23:X23"/>
    <mergeCell ref="Y23:AD23"/>
    <mergeCell ref="C23:E23"/>
    <mergeCell ref="G23:H23"/>
    <mergeCell ref="I23:J23"/>
    <mergeCell ref="K23:N23"/>
    <mergeCell ref="O23:R23"/>
    <mergeCell ref="A24:J24"/>
    <mergeCell ref="K24:N24"/>
    <mergeCell ref="O24:R24"/>
    <mergeCell ref="S24:U24"/>
    <mergeCell ref="V24:X24"/>
    <mergeCell ref="A25:F25"/>
    <mergeCell ref="G25:AD25"/>
    <mergeCell ref="A26:AD26"/>
    <mergeCell ref="A27:F28"/>
    <mergeCell ref="G27:AD28"/>
  </mergeCells>
  <printOptions horizontalCentered="1" verticalCentered="1"/>
  <pageMargins left="0.19685039370078741" right="0.19685039370078741" top="0.15748031496062992" bottom="0.15748031496062992" header="0" footer="0.1574803149606299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6"/>
  <sheetViews>
    <sheetView rightToLeft="1" zoomScaleNormal="100" zoomScaleSheetLayoutView="100" workbookViewId="0">
      <selection activeCell="V2" sqref="V2"/>
    </sheetView>
  </sheetViews>
  <sheetFormatPr defaultRowHeight="15.75" x14ac:dyDescent="0.2"/>
  <cols>
    <col min="1" max="1" width="4.28515625" style="1" customWidth="1"/>
    <col min="2" max="2" width="6.140625" style="1" customWidth="1"/>
    <col min="3" max="3" width="12.42578125" style="1" customWidth="1"/>
    <col min="4" max="4" width="9" style="1" customWidth="1"/>
    <col min="5" max="5" width="14.140625" style="1" customWidth="1"/>
    <col min="6" max="6" width="10" style="1" customWidth="1"/>
    <col min="7" max="7" width="3.28515625" style="1" customWidth="1"/>
    <col min="8" max="8" width="3" style="1" customWidth="1"/>
    <col min="9" max="10" width="5.42578125" style="1" customWidth="1"/>
    <col min="11" max="20" width="3" style="1" customWidth="1"/>
    <col min="21" max="21" width="8.5703125" style="1" customWidth="1"/>
    <col min="22" max="24" width="3.7109375" style="1" customWidth="1"/>
    <col min="25" max="30" width="3.42578125" style="1" customWidth="1"/>
    <col min="31" max="16384" width="9.140625" style="1"/>
  </cols>
  <sheetData>
    <row r="1" spans="1:30" ht="19.5" customHeight="1" x14ac:dyDescent="0.2">
      <c r="A1" s="22" t="s">
        <v>0</v>
      </c>
      <c r="B1" s="22"/>
      <c r="C1" s="23"/>
      <c r="D1" s="24"/>
      <c r="E1" s="25"/>
      <c r="F1" s="26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2" t="s">
        <v>2</v>
      </c>
      <c r="T1" s="22"/>
      <c r="U1" s="22"/>
      <c r="V1" s="29">
        <v>1433</v>
      </c>
      <c r="W1" s="30"/>
      <c r="X1" s="30"/>
      <c r="Y1" s="30"/>
      <c r="Z1" s="30"/>
      <c r="AA1" s="30"/>
      <c r="AB1" s="30"/>
      <c r="AC1" s="30"/>
      <c r="AD1" s="31"/>
    </row>
    <row r="2" spans="1:30" ht="3.75" customHeight="1" x14ac:dyDescent="0.2">
      <c r="A2" s="2"/>
      <c r="B2" s="3"/>
      <c r="C2" s="4"/>
      <c r="D2" s="4"/>
      <c r="E2" s="4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5"/>
      <c r="T2" s="5"/>
      <c r="U2" s="6"/>
      <c r="V2" s="13"/>
      <c r="W2" s="13"/>
      <c r="X2" s="13"/>
      <c r="Y2" s="13"/>
      <c r="Z2" s="13"/>
      <c r="AA2" s="13"/>
      <c r="AB2" s="13"/>
      <c r="AC2" s="13"/>
      <c r="AD2" s="14"/>
    </row>
    <row r="3" spans="1:30" ht="19.5" customHeight="1" x14ac:dyDescent="0.2">
      <c r="A3" s="22" t="s">
        <v>3</v>
      </c>
      <c r="B3" s="22"/>
      <c r="C3" s="32" t="s">
        <v>60</v>
      </c>
      <c r="D3" s="32"/>
      <c r="E3" s="32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2" t="s">
        <v>4</v>
      </c>
      <c r="T3" s="22"/>
      <c r="U3" s="22"/>
      <c r="V3" s="29" t="s">
        <v>40</v>
      </c>
      <c r="W3" s="30"/>
      <c r="X3" s="30"/>
      <c r="Y3" s="30"/>
      <c r="Z3" s="30"/>
      <c r="AA3" s="30"/>
      <c r="AB3" s="30"/>
      <c r="AC3" s="30"/>
      <c r="AD3" s="31"/>
    </row>
    <row r="4" spans="1:30" s="7" customFormat="1" ht="24" customHeight="1" x14ac:dyDescent="0.2">
      <c r="A4" s="36" t="s">
        <v>5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9"/>
    </row>
    <row r="5" spans="1:30" s="9" customFormat="1" ht="18" customHeight="1" x14ac:dyDescent="0.2">
      <c r="A5" s="40" t="s">
        <v>41</v>
      </c>
      <c r="B5" s="41"/>
      <c r="C5" s="41"/>
      <c r="D5" s="41"/>
      <c r="E5" s="42"/>
      <c r="F5" s="8" t="s">
        <v>6</v>
      </c>
      <c r="G5" s="21"/>
      <c r="H5" s="21"/>
      <c r="I5" s="21">
        <v>1</v>
      </c>
      <c r="J5" s="21">
        <v>0</v>
      </c>
      <c r="K5" s="21">
        <v>4</v>
      </c>
      <c r="L5" s="21">
        <v>2</v>
      </c>
      <c r="M5" s="21">
        <v>7</v>
      </c>
      <c r="N5" s="21">
        <v>5</v>
      </c>
      <c r="O5" s="21">
        <v>2</v>
      </c>
      <c r="P5" s="21">
        <v>3</v>
      </c>
      <c r="Q5" s="21">
        <v>4</v>
      </c>
      <c r="R5" s="21">
        <v>4</v>
      </c>
      <c r="S5" s="33" t="s">
        <v>7</v>
      </c>
      <c r="T5" s="34"/>
      <c r="U5" s="35"/>
      <c r="V5" s="21"/>
      <c r="W5" s="21"/>
      <c r="X5" s="21"/>
      <c r="Y5" s="21"/>
      <c r="Z5" s="21"/>
      <c r="AA5" s="21"/>
      <c r="AB5" s="21"/>
      <c r="AC5" s="21"/>
      <c r="AD5" s="21"/>
    </row>
    <row r="6" spans="1:30" s="9" customFormat="1" ht="5.25" customHeight="1" x14ac:dyDescent="0.2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</row>
    <row r="7" spans="1:30" s="9" customFormat="1" ht="18" customHeight="1" x14ac:dyDescent="0.2">
      <c r="A7" s="40" t="s">
        <v>42</v>
      </c>
      <c r="B7" s="41"/>
      <c r="C7" s="41"/>
      <c r="D7" s="41" t="s">
        <v>43</v>
      </c>
      <c r="E7" s="42"/>
      <c r="F7" s="43" t="s">
        <v>8</v>
      </c>
      <c r="G7" s="44"/>
      <c r="H7" s="45"/>
      <c r="I7" s="21">
        <v>9</v>
      </c>
      <c r="J7" s="21">
        <v>7</v>
      </c>
      <c r="K7" s="21">
        <v>4</v>
      </c>
      <c r="L7" s="21">
        <v>5</v>
      </c>
      <c r="M7" s="21">
        <v>1</v>
      </c>
      <c r="N7" s="21">
        <v>6</v>
      </c>
      <c r="O7" s="21">
        <v>3</v>
      </c>
      <c r="P7" s="21">
        <v>1</v>
      </c>
      <c r="Q7" s="21">
        <v>9</v>
      </c>
      <c r="R7" s="21">
        <v>7</v>
      </c>
      <c r="S7" s="40" t="s">
        <v>37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2"/>
    </row>
    <row r="8" spans="1:30" s="9" customFormat="1" ht="18" customHeight="1" x14ac:dyDescent="0.2">
      <c r="A8" s="40" t="s">
        <v>44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2"/>
      <c r="S8" s="40" t="s">
        <v>45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8" customHeight="1" x14ac:dyDescent="0.2">
      <c r="A9" s="46" t="s">
        <v>9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s="9" customFormat="1" ht="18" customHeight="1" x14ac:dyDescent="0.2">
      <c r="A10" s="40" t="s">
        <v>31</v>
      </c>
      <c r="B10" s="41"/>
      <c r="C10" s="41"/>
      <c r="D10" s="41"/>
      <c r="E10" s="42"/>
      <c r="F10" s="8" t="s">
        <v>10</v>
      </c>
      <c r="G10" s="10">
        <v>9</v>
      </c>
      <c r="H10" s="10">
        <v>7</v>
      </c>
      <c r="I10" s="10">
        <v>7</v>
      </c>
      <c r="J10" s="10">
        <v>3</v>
      </c>
      <c r="K10" s="10">
        <v>5</v>
      </c>
      <c r="L10" s="10">
        <v>4</v>
      </c>
      <c r="M10" s="10">
        <v>1</v>
      </c>
      <c r="N10" s="10">
        <v>5</v>
      </c>
      <c r="O10" s="10">
        <v>1</v>
      </c>
      <c r="P10" s="10">
        <v>1</v>
      </c>
      <c r="Q10" s="10">
        <v>1</v>
      </c>
      <c r="R10" s="10">
        <v>4</v>
      </c>
      <c r="S10" s="33" t="s">
        <v>7</v>
      </c>
      <c r="T10" s="34"/>
      <c r="U10" s="35"/>
      <c r="V10" s="21"/>
      <c r="W10" s="21"/>
      <c r="X10" s="21"/>
      <c r="Y10" s="10">
        <v>3</v>
      </c>
      <c r="Z10" s="10">
        <v>5</v>
      </c>
      <c r="AA10" s="10">
        <v>8</v>
      </c>
      <c r="AB10" s="10">
        <v>5</v>
      </c>
      <c r="AC10" s="10">
        <v>3</v>
      </c>
      <c r="AD10" s="10">
        <v>2</v>
      </c>
    </row>
    <row r="11" spans="1:30" s="9" customFormat="1" ht="6" customHeight="1" x14ac:dyDescent="0.2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</row>
    <row r="12" spans="1:30" s="9" customFormat="1" ht="18" customHeight="1" x14ac:dyDescent="0.2">
      <c r="A12" s="40" t="s">
        <v>32</v>
      </c>
      <c r="B12" s="41"/>
      <c r="C12" s="41"/>
      <c r="D12" s="41" t="s">
        <v>33</v>
      </c>
      <c r="E12" s="42"/>
      <c r="F12" s="43" t="s">
        <v>8</v>
      </c>
      <c r="G12" s="44"/>
      <c r="H12" s="45"/>
      <c r="I12" s="21">
        <v>7</v>
      </c>
      <c r="J12" s="21">
        <v>3</v>
      </c>
      <c r="K12" s="21">
        <v>9</v>
      </c>
      <c r="L12" s="21">
        <v>8</v>
      </c>
      <c r="M12" s="21">
        <v>3</v>
      </c>
      <c r="N12" s="21">
        <v>9</v>
      </c>
      <c r="O12" s="21">
        <v>7</v>
      </c>
      <c r="P12" s="21">
        <v>6</v>
      </c>
      <c r="Q12" s="21">
        <v>9</v>
      </c>
      <c r="R12" s="21">
        <v>1</v>
      </c>
      <c r="S12" s="40" t="s">
        <v>34</v>
      </c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s="9" customFormat="1" ht="18" customHeight="1" x14ac:dyDescent="0.2">
      <c r="A13" s="40" t="s">
        <v>36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0" t="s">
        <v>35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2"/>
    </row>
    <row r="14" spans="1:30" ht="19.5" customHeight="1" x14ac:dyDescent="0.2">
      <c r="A14" s="46" t="s">
        <v>11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9"/>
    </row>
    <row r="15" spans="1:30" s="9" customFormat="1" ht="63.75" customHeight="1" x14ac:dyDescent="0.2">
      <c r="A15" s="15" t="s">
        <v>12</v>
      </c>
      <c r="B15" s="21" t="s">
        <v>13</v>
      </c>
      <c r="C15" s="53" t="s">
        <v>14</v>
      </c>
      <c r="D15" s="54"/>
      <c r="E15" s="55"/>
      <c r="F15" s="20" t="s">
        <v>15</v>
      </c>
      <c r="G15" s="56" t="s">
        <v>16</v>
      </c>
      <c r="H15" s="35"/>
      <c r="I15" s="56" t="s">
        <v>17</v>
      </c>
      <c r="J15" s="57"/>
      <c r="K15" s="56" t="s">
        <v>18</v>
      </c>
      <c r="L15" s="58"/>
      <c r="M15" s="58"/>
      <c r="N15" s="57"/>
      <c r="O15" s="58" t="s">
        <v>19</v>
      </c>
      <c r="P15" s="58"/>
      <c r="Q15" s="58"/>
      <c r="R15" s="57"/>
      <c r="S15" s="56" t="s">
        <v>20</v>
      </c>
      <c r="T15" s="58"/>
      <c r="U15" s="57"/>
      <c r="V15" s="56" t="s">
        <v>21</v>
      </c>
      <c r="W15" s="58"/>
      <c r="X15" s="57"/>
      <c r="Y15" s="59" t="s">
        <v>22</v>
      </c>
      <c r="Z15" s="59"/>
      <c r="AA15" s="59"/>
      <c r="AB15" s="59"/>
      <c r="AC15" s="59"/>
      <c r="AD15" s="59"/>
    </row>
    <row r="16" spans="1:30" ht="18" hidden="1" customHeight="1" x14ac:dyDescent="0.2">
      <c r="A16" s="63" t="s">
        <v>23</v>
      </c>
      <c r="B16" s="64"/>
      <c r="C16" s="65"/>
      <c r="D16" s="65"/>
      <c r="E16" s="65"/>
      <c r="F16" s="64"/>
      <c r="G16" s="64"/>
      <c r="H16" s="64"/>
      <c r="I16" s="64"/>
      <c r="J16" s="66"/>
      <c r="K16" s="50" t="s">
        <v>24</v>
      </c>
      <c r="L16" s="51"/>
      <c r="M16" s="51"/>
      <c r="N16" s="52"/>
      <c r="O16" s="63"/>
      <c r="P16" s="64"/>
      <c r="Q16" s="64"/>
      <c r="R16" s="66"/>
      <c r="S16" s="50" t="s">
        <v>25</v>
      </c>
      <c r="T16" s="51"/>
      <c r="U16" s="52"/>
      <c r="V16" s="47" t="s">
        <v>26</v>
      </c>
      <c r="W16" s="48"/>
      <c r="X16" s="49"/>
      <c r="Y16" s="50" t="s">
        <v>27</v>
      </c>
      <c r="Z16" s="51"/>
      <c r="AA16" s="51"/>
      <c r="AB16" s="51"/>
      <c r="AC16" s="51"/>
      <c r="AD16" s="52"/>
    </row>
    <row r="17" spans="1:30" s="11" customFormat="1" ht="18" customHeight="1" x14ac:dyDescent="0.2">
      <c r="A17" s="18">
        <v>1</v>
      </c>
      <c r="B17" s="19"/>
      <c r="C17" s="67" t="s">
        <v>53</v>
      </c>
      <c r="D17" s="68"/>
      <c r="E17" s="69"/>
      <c r="F17" s="18">
        <v>61</v>
      </c>
      <c r="G17" s="67" t="s">
        <v>50</v>
      </c>
      <c r="H17" s="69"/>
      <c r="I17" s="60">
        <v>115000</v>
      </c>
      <c r="J17" s="62"/>
      <c r="K17" s="60">
        <f>I17*F17</f>
        <v>7015000</v>
      </c>
      <c r="L17" s="61"/>
      <c r="M17" s="61"/>
      <c r="N17" s="62"/>
      <c r="O17" s="60">
        <v>0</v>
      </c>
      <c r="P17" s="61"/>
      <c r="Q17" s="61"/>
      <c r="R17" s="62"/>
      <c r="S17" s="60">
        <f>K17-O17</f>
        <v>7015000</v>
      </c>
      <c r="T17" s="61"/>
      <c r="U17" s="62"/>
      <c r="V17" s="60">
        <v>0</v>
      </c>
      <c r="W17" s="61"/>
      <c r="X17" s="62"/>
      <c r="Y17" s="60">
        <f>V17+S17</f>
        <v>7015000</v>
      </c>
      <c r="Z17" s="61"/>
      <c r="AA17" s="61"/>
      <c r="AB17" s="61"/>
      <c r="AC17" s="61"/>
      <c r="AD17" s="62"/>
    </row>
    <row r="18" spans="1:30" s="11" customFormat="1" ht="18" customHeight="1" x14ac:dyDescent="0.2">
      <c r="A18" s="18">
        <v>2</v>
      </c>
      <c r="B18" s="19"/>
      <c r="C18" s="67" t="s">
        <v>54</v>
      </c>
      <c r="D18" s="68"/>
      <c r="E18" s="69"/>
      <c r="F18" s="18">
        <v>4</v>
      </c>
      <c r="G18" s="67" t="s">
        <v>51</v>
      </c>
      <c r="H18" s="69"/>
      <c r="I18" s="60">
        <v>1200000</v>
      </c>
      <c r="J18" s="62"/>
      <c r="K18" s="60">
        <f>I18*F18</f>
        <v>4800000</v>
      </c>
      <c r="L18" s="61"/>
      <c r="M18" s="61"/>
      <c r="N18" s="62"/>
      <c r="O18" s="60">
        <v>0</v>
      </c>
      <c r="P18" s="61"/>
      <c r="Q18" s="61"/>
      <c r="R18" s="62"/>
      <c r="S18" s="60">
        <f>K18-O18</f>
        <v>4800000</v>
      </c>
      <c r="T18" s="61"/>
      <c r="U18" s="62"/>
      <c r="V18" s="60">
        <v>0</v>
      </c>
      <c r="W18" s="61"/>
      <c r="X18" s="62"/>
      <c r="Y18" s="60">
        <f>V18+S18</f>
        <v>4800000</v>
      </c>
      <c r="Z18" s="61"/>
      <c r="AA18" s="61"/>
      <c r="AB18" s="61"/>
      <c r="AC18" s="61"/>
      <c r="AD18" s="62"/>
    </row>
    <row r="19" spans="1:30" s="11" customFormat="1" ht="18" customHeight="1" x14ac:dyDescent="0.2">
      <c r="A19" s="18">
        <v>3</v>
      </c>
      <c r="B19" s="19"/>
      <c r="C19" s="67" t="s">
        <v>47</v>
      </c>
      <c r="D19" s="68"/>
      <c r="E19" s="69"/>
      <c r="F19" s="18">
        <v>2</v>
      </c>
      <c r="G19" s="67" t="s">
        <v>51</v>
      </c>
      <c r="H19" s="69"/>
      <c r="I19" s="60">
        <v>60000</v>
      </c>
      <c r="J19" s="62"/>
      <c r="K19" s="60">
        <f>I19*F19</f>
        <v>120000</v>
      </c>
      <c r="L19" s="61"/>
      <c r="M19" s="61"/>
      <c r="N19" s="62"/>
      <c r="O19" s="60">
        <v>0</v>
      </c>
      <c r="P19" s="61"/>
      <c r="Q19" s="61"/>
      <c r="R19" s="62"/>
      <c r="S19" s="60">
        <f>K19-O19</f>
        <v>120000</v>
      </c>
      <c r="T19" s="61"/>
      <c r="U19" s="62"/>
      <c r="V19" s="60">
        <v>0</v>
      </c>
      <c r="W19" s="61"/>
      <c r="X19" s="62"/>
      <c r="Y19" s="60">
        <f>V19+S19</f>
        <v>120000</v>
      </c>
      <c r="Z19" s="61"/>
      <c r="AA19" s="61"/>
      <c r="AB19" s="61"/>
      <c r="AC19" s="61"/>
      <c r="AD19" s="62"/>
    </row>
    <row r="20" spans="1:30" s="11" customFormat="1" ht="18" customHeight="1" x14ac:dyDescent="0.2">
      <c r="A20" s="18">
        <v>4</v>
      </c>
      <c r="B20" s="19"/>
      <c r="C20" s="67" t="s">
        <v>56</v>
      </c>
      <c r="D20" s="68"/>
      <c r="E20" s="69"/>
      <c r="F20" s="18">
        <v>4</v>
      </c>
      <c r="G20" s="67" t="s">
        <v>51</v>
      </c>
      <c r="H20" s="69"/>
      <c r="I20" s="60">
        <v>50000</v>
      </c>
      <c r="J20" s="62"/>
      <c r="K20" s="60">
        <f>I20*F20</f>
        <v>200000</v>
      </c>
      <c r="L20" s="61"/>
      <c r="M20" s="61"/>
      <c r="N20" s="62"/>
      <c r="O20" s="60">
        <v>0</v>
      </c>
      <c r="P20" s="61"/>
      <c r="Q20" s="61"/>
      <c r="R20" s="62"/>
      <c r="S20" s="60">
        <f>K20-O20</f>
        <v>200000</v>
      </c>
      <c r="T20" s="61"/>
      <c r="U20" s="62"/>
      <c r="V20" s="60">
        <v>0</v>
      </c>
      <c r="W20" s="61"/>
      <c r="X20" s="62"/>
      <c r="Y20" s="60">
        <f>V20+S20</f>
        <v>200000</v>
      </c>
      <c r="Z20" s="61"/>
      <c r="AA20" s="61"/>
      <c r="AB20" s="61"/>
      <c r="AC20" s="61"/>
      <c r="AD20" s="62"/>
    </row>
    <row r="21" spans="1:30" s="11" customFormat="1" ht="18" customHeight="1" x14ac:dyDescent="0.2">
      <c r="A21" s="18">
        <v>5</v>
      </c>
      <c r="B21" s="19"/>
      <c r="C21" s="67" t="s">
        <v>57</v>
      </c>
      <c r="D21" s="68"/>
      <c r="E21" s="69"/>
      <c r="F21" s="18">
        <v>2</v>
      </c>
      <c r="G21" s="67" t="s">
        <v>51</v>
      </c>
      <c r="H21" s="69"/>
      <c r="I21" s="60">
        <v>50000</v>
      </c>
      <c r="J21" s="62"/>
      <c r="K21" s="60">
        <f>I21*F21</f>
        <v>100000</v>
      </c>
      <c r="L21" s="61"/>
      <c r="M21" s="61"/>
      <c r="N21" s="62"/>
      <c r="O21" s="60">
        <v>0</v>
      </c>
      <c r="P21" s="61"/>
      <c r="Q21" s="61"/>
      <c r="R21" s="62"/>
      <c r="S21" s="60">
        <f>K21-O21</f>
        <v>100000</v>
      </c>
      <c r="T21" s="61"/>
      <c r="U21" s="62"/>
      <c r="V21" s="60">
        <v>0</v>
      </c>
      <c r="W21" s="61"/>
      <c r="X21" s="62"/>
      <c r="Y21" s="60">
        <f>V21+S21</f>
        <v>100000</v>
      </c>
      <c r="Z21" s="61"/>
      <c r="AA21" s="61"/>
      <c r="AB21" s="61"/>
      <c r="AC21" s="61"/>
      <c r="AD21" s="62"/>
    </row>
    <row r="22" spans="1:30" s="11" customFormat="1" ht="18" customHeight="1" x14ac:dyDescent="0.2">
      <c r="A22" s="18">
        <v>6</v>
      </c>
      <c r="B22" s="19"/>
      <c r="C22" s="67" t="s">
        <v>58</v>
      </c>
      <c r="D22" s="68"/>
      <c r="E22" s="69"/>
      <c r="F22" s="18">
        <v>1</v>
      </c>
      <c r="G22" s="67" t="s">
        <v>51</v>
      </c>
      <c r="H22" s="69"/>
      <c r="I22" s="60">
        <v>850000</v>
      </c>
      <c r="J22" s="62"/>
      <c r="K22" s="60">
        <f>I22*F22</f>
        <v>850000</v>
      </c>
      <c r="L22" s="61"/>
      <c r="M22" s="61"/>
      <c r="N22" s="62"/>
      <c r="O22" s="60">
        <v>0</v>
      </c>
      <c r="P22" s="61"/>
      <c r="Q22" s="61"/>
      <c r="R22" s="62"/>
      <c r="S22" s="60">
        <f>K22-O22</f>
        <v>850000</v>
      </c>
      <c r="T22" s="61"/>
      <c r="U22" s="62"/>
      <c r="V22" s="60">
        <v>0</v>
      </c>
      <c r="W22" s="61"/>
      <c r="X22" s="62"/>
      <c r="Y22" s="60">
        <f>V22+S22</f>
        <v>850000</v>
      </c>
      <c r="Z22" s="61"/>
      <c r="AA22" s="61"/>
      <c r="AB22" s="61"/>
      <c r="AC22" s="61"/>
      <c r="AD22" s="62"/>
    </row>
    <row r="23" spans="1:30" s="11" customFormat="1" ht="18" customHeight="1" x14ac:dyDescent="0.2">
      <c r="A23" s="18">
        <v>7</v>
      </c>
      <c r="B23" s="19"/>
      <c r="C23" s="67" t="s">
        <v>59</v>
      </c>
      <c r="D23" s="68"/>
      <c r="E23" s="69"/>
      <c r="F23" s="18">
        <v>4</v>
      </c>
      <c r="G23" s="67" t="s">
        <v>51</v>
      </c>
      <c r="H23" s="69"/>
      <c r="I23" s="60">
        <v>100000</v>
      </c>
      <c r="J23" s="62"/>
      <c r="K23" s="60">
        <f>I23*F23</f>
        <v>400000</v>
      </c>
      <c r="L23" s="61"/>
      <c r="M23" s="61"/>
      <c r="N23" s="62"/>
      <c r="O23" s="60">
        <v>0</v>
      </c>
      <c r="P23" s="61"/>
      <c r="Q23" s="61"/>
      <c r="R23" s="62"/>
      <c r="S23" s="60">
        <f>K23-O23</f>
        <v>400000</v>
      </c>
      <c r="T23" s="61"/>
      <c r="U23" s="62"/>
      <c r="V23" s="60">
        <v>0</v>
      </c>
      <c r="W23" s="61"/>
      <c r="X23" s="62"/>
      <c r="Y23" s="60">
        <f>V23+S23</f>
        <v>400000</v>
      </c>
      <c r="Z23" s="61"/>
      <c r="AA23" s="61"/>
      <c r="AB23" s="61"/>
      <c r="AC23" s="61"/>
      <c r="AD23" s="62"/>
    </row>
    <row r="24" spans="1:30" s="11" customFormat="1" ht="18" customHeight="1" x14ac:dyDescent="0.2">
      <c r="A24" s="73" t="s">
        <v>38</v>
      </c>
      <c r="B24" s="74"/>
      <c r="C24" s="75"/>
      <c r="D24" s="75"/>
      <c r="E24" s="75"/>
      <c r="F24" s="74"/>
      <c r="G24" s="74"/>
      <c r="H24" s="74"/>
      <c r="I24" s="74"/>
      <c r="J24" s="76"/>
      <c r="K24" s="70">
        <f>SUM(K17:N23)</f>
        <v>13485000</v>
      </c>
      <c r="L24" s="71"/>
      <c r="M24" s="71"/>
      <c r="N24" s="72"/>
      <c r="O24" s="70">
        <f>SUM(O17:R23)</f>
        <v>0</v>
      </c>
      <c r="P24" s="71"/>
      <c r="Q24" s="71"/>
      <c r="R24" s="72"/>
      <c r="S24" s="70">
        <f>SUM(S17:U23)</f>
        <v>13485000</v>
      </c>
      <c r="T24" s="71"/>
      <c r="U24" s="72"/>
      <c r="V24" s="70">
        <f>SUM(V17:X23)</f>
        <v>0</v>
      </c>
      <c r="W24" s="71"/>
      <c r="X24" s="72"/>
      <c r="Y24" s="70">
        <f>SUM(Y17:AD23)</f>
        <v>13485000</v>
      </c>
      <c r="Z24" s="71"/>
      <c r="AA24" s="71"/>
      <c r="AB24" s="71"/>
      <c r="AC24" s="71"/>
      <c r="AD24" s="72"/>
    </row>
    <row r="25" spans="1:30" ht="18" customHeight="1" x14ac:dyDescent="0.2">
      <c r="A25" s="77" t="s">
        <v>28</v>
      </c>
      <c r="B25" s="78"/>
      <c r="C25" s="78"/>
      <c r="D25" s="78"/>
      <c r="E25" s="78"/>
      <c r="F25" s="79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6"/>
    </row>
    <row r="26" spans="1:30" ht="21" customHeight="1" x14ac:dyDescent="0.2">
      <c r="A26" s="80" t="s">
        <v>52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2"/>
    </row>
    <row r="27" spans="1:30" ht="24" customHeight="1" x14ac:dyDescent="0.2">
      <c r="A27" s="83" t="s">
        <v>29</v>
      </c>
      <c r="B27" s="84"/>
      <c r="C27" s="84"/>
      <c r="D27" s="84"/>
      <c r="E27" s="84"/>
      <c r="F27" s="85"/>
      <c r="G27" s="89" t="s">
        <v>30</v>
      </c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1"/>
    </row>
    <row r="28" spans="1:30" ht="24" customHeight="1" x14ac:dyDescent="0.2">
      <c r="A28" s="86"/>
      <c r="B28" s="87"/>
      <c r="C28" s="87"/>
      <c r="D28" s="87"/>
      <c r="E28" s="87"/>
      <c r="F28" s="88"/>
      <c r="G28" s="92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4"/>
    </row>
    <row r="36" spans="25:25" x14ac:dyDescent="0.2">
      <c r="Y36" s="12"/>
    </row>
  </sheetData>
  <mergeCells count="111">
    <mergeCell ref="A25:F25"/>
    <mergeCell ref="G25:AD25"/>
    <mergeCell ref="A26:AD26"/>
    <mergeCell ref="A27:F28"/>
    <mergeCell ref="G27:AD28"/>
    <mergeCell ref="V23:X23"/>
    <mergeCell ref="Y23:AD23"/>
    <mergeCell ref="A24:J24"/>
    <mergeCell ref="K24:N24"/>
    <mergeCell ref="O24:R24"/>
    <mergeCell ref="S24:U24"/>
    <mergeCell ref="V24:X24"/>
    <mergeCell ref="Y24:AD24"/>
    <mergeCell ref="C23:E23"/>
    <mergeCell ref="G23:H23"/>
    <mergeCell ref="I23:J23"/>
    <mergeCell ref="K23:N23"/>
    <mergeCell ref="O23:R23"/>
    <mergeCell ref="S23:U23"/>
    <mergeCell ref="V21:X21"/>
    <mergeCell ref="Y21:AD21"/>
    <mergeCell ref="C22:E22"/>
    <mergeCell ref="G22:H22"/>
    <mergeCell ref="I22:J22"/>
    <mergeCell ref="K22:N22"/>
    <mergeCell ref="O22:R22"/>
    <mergeCell ref="S22:U22"/>
    <mergeCell ref="V22:X22"/>
    <mergeCell ref="Y22:AD22"/>
    <mergeCell ref="C21:E21"/>
    <mergeCell ref="G21:H21"/>
    <mergeCell ref="I21:J21"/>
    <mergeCell ref="K21:N21"/>
    <mergeCell ref="O21:R21"/>
    <mergeCell ref="S21:U21"/>
    <mergeCell ref="V19:X19"/>
    <mergeCell ref="Y19:AD19"/>
    <mergeCell ref="C20:E20"/>
    <mergeCell ref="G20:H20"/>
    <mergeCell ref="I20:J20"/>
    <mergeCell ref="K20:N20"/>
    <mergeCell ref="O20:R20"/>
    <mergeCell ref="S20:U20"/>
    <mergeCell ref="V20:X20"/>
    <mergeCell ref="Y20:AD20"/>
    <mergeCell ref="C19:E19"/>
    <mergeCell ref="G19:H19"/>
    <mergeCell ref="I19:J19"/>
    <mergeCell ref="K19:N19"/>
    <mergeCell ref="O19:R19"/>
    <mergeCell ref="S19:U19"/>
    <mergeCell ref="V17:X17"/>
    <mergeCell ref="Y17:AD17"/>
    <mergeCell ref="C18:E18"/>
    <mergeCell ref="G18:H18"/>
    <mergeCell ref="I18:J18"/>
    <mergeCell ref="K18:N18"/>
    <mergeCell ref="O18:R18"/>
    <mergeCell ref="S18:U18"/>
    <mergeCell ref="V18:X18"/>
    <mergeCell ref="Y18:AD18"/>
    <mergeCell ref="C17:E17"/>
    <mergeCell ref="G17:H17"/>
    <mergeCell ref="I17:J17"/>
    <mergeCell ref="K17:N17"/>
    <mergeCell ref="O17:R17"/>
    <mergeCell ref="S17:U17"/>
    <mergeCell ref="A16:J16"/>
    <mergeCell ref="K16:N16"/>
    <mergeCell ref="O16:R16"/>
    <mergeCell ref="S16:U16"/>
    <mergeCell ref="V16:X16"/>
    <mergeCell ref="Y16:AD16"/>
    <mergeCell ref="A14:AD14"/>
    <mergeCell ref="C15:E15"/>
    <mergeCell ref="G15:H15"/>
    <mergeCell ref="I15:J15"/>
    <mergeCell ref="K15:N15"/>
    <mergeCell ref="O15:R15"/>
    <mergeCell ref="S15:U15"/>
    <mergeCell ref="V15:X15"/>
    <mergeCell ref="Y15:AD15"/>
    <mergeCell ref="A12:C12"/>
    <mergeCell ref="D12:E12"/>
    <mergeCell ref="F12:H12"/>
    <mergeCell ref="S12:AD12"/>
    <mergeCell ref="A13:R13"/>
    <mergeCell ref="S13:AD13"/>
    <mergeCell ref="A8:R8"/>
    <mergeCell ref="S8:AD8"/>
    <mergeCell ref="A9:AD9"/>
    <mergeCell ref="A10:E10"/>
    <mergeCell ref="S10:U10"/>
    <mergeCell ref="A11:AD11"/>
    <mergeCell ref="A4:AD4"/>
    <mergeCell ref="A5:E5"/>
    <mergeCell ref="S5:U5"/>
    <mergeCell ref="A6:AD6"/>
    <mergeCell ref="A7:C7"/>
    <mergeCell ref="D7:E7"/>
    <mergeCell ref="F7:H7"/>
    <mergeCell ref="S7:AD7"/>
    <mergeCell ref="A1:B1"/>
    <mergeCell ref="C1:E1"/>
    <mergeCell ref="F1:R3"/>
    <mergeCell ref="S1:U1"/>
    <mergeCell ref="V1:AD1"/>
    <mergeCell ref="A3:B3"/>
    <mergeCell ref="C3:E3"/>
    <mergeCell ref="S3:U3"/>
    <mergeCell ref="V3:AD3"/>
  </mergeCells>
  <printOptions horizontalCentered="1" verticalCentered="1"/>
  <pageMargins left="0.19685039370078741" right="0.19685039370078741" top="0.15748031496062992" bottom="0.15748031496062992" header="0" footer="0.1574803149606299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"/>
  <sheetViews>
    <sheetView rightToLeft="1" tabSelected="1" zoomScaleNormal="100" zoomScaleSheetLayoutView="100" workbookViewId="0">
      <selection activeCell="AE24" sqref="AE24"/>
    </sheetView>
  </sheetViews>
  <sheetFormatPr defaultRowHeight="15.75" x14ac:dyDescent="0.2"/>
  <cols>
    <col min="1" max="1" width="4.28515625" style="1" customWidth="1"/>
    <col min="2" max="2" width="6.140625" style="1" customWidth="1"/>
    <col min="3" max="3" width="12.42578125" style="1" customWidth="1"/>
    <col min="4" max="4" width="9" style="1" customWidth="1"/>
    <col min="5" max="5" width="14.140625" style="1" customWidth="1"/>
    <col min="6" max="6" width="10" style="1" customWidth="1"/>
    <col min="7" max="7" width="3.28515625" style="1" customWidth="1"/>
    <col min="8" max="8" width="3" style="1" customWidth="1"/>
    <col min="9" max="10" width="5.42578125" style="1" customWidth="1"/>
    <col min="11" max="20" width="3" style="1" customWidth="1"/>
    <col min="21" max="21" width="8.5703125" style="1" customWidth="1"/>
    <col min="22" max="24" width="3.7109375" style="1" customWidth="1"/>
    <col min="25" max="30" width="3.42578125" style="1" customWidth="1"/>
    <col min="31" max="31" width="9.5703125" style="1" bestFit="1" customWidth="1"/>
    <col min="32" max="16384" width="9.140625" style="1"/>
  </cols>
  <sheetData>
    <row r="1" spans="1:30" ht="19.5" customHeight="1" x14ac:dyDescent="0.2">
      <c r="A1" s="22" t="s">
        <v>0</v>
      </c>
      <c r="B1" s="22"/>
      <c r="C1" s="23"/>
      <c r="D1" s="24"/>
      <c r="E1" s="25"/>
      <c r="F1" s="26" t="s">
        <v>1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2" t="s">
        <v>2</v>
      </c>
      <c r="T1" s="22"/>
      <c r="U1" s="22"/>
      <c r="V1" s="29">
        <v>1434</v>
      </c>
      <c r="W1" s="30"/>
      <c r="X1" s="30"/>
      <c r="Y1" s="30"/>
      <c r="Z1" s="30"/>
      <c r="AA1" s="30"/>
      <c r="AB1" s="30"/>
      <c r="AC1" s="30"/>
      <c r="AD1" s="31"/>
    </row>
    <row r="2" spans="1:30" ht="3.75" customHeight="1" x14ac:dyDescent="0.2">
      <c r="A2" s="2"/>
      <c r="B2" s="3"/>
      <c r="C2" s="4"/>
      <c r="D2" s="4"/>
      <c r="E2" s="4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5"/>
      <c r="T2" s="5"/>
      <c r="U2" s="6"/>
      <c r="V2" s="13"/>
      <c r="W2" s="13"/>
      <c r="X2" s="13"/>
      <c r="Y2" s="13"/>
      <c r="Z2" s="13"/>
      <c r="AA2" s="13"/>
      <c r="AB2" s="13"/>
      <c r="AC2" s="13"/>
      <c r="AD2" s="14"/>
    </row>
    <row r="3" spans="1:30" ht="19.5" customHeight="1" x14ac:dyDescent="0.2">
      <c r="A3" s="22" t="s">
        <v>3</v>
      </c>
      <c r="B3" s="22"/>
      <c r="C3" s="95" t="s">
        <v>62</v>
      </c>
      <c r="D3" s="95"/>
      <c r="E3" s="9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2" t="s">
        <v>4</v>
      </c>
      <c r="T3" s="22"/>
      <c r="U3" s="22"/>
      <c r="V3" s="29" t="s">
        <v>40</v>
      </c>
      <c r="W3" s="30"/>
      <c r="X3" s="30"/>
      <c r="Y3" s="30"/>
      <c r="Z3" s="30"/>
      <c r="AA3" s="30"/>
      <c r="AB3" s="30"/>
      <c r="AC3" s="30"/>
      <c r="AD3" s="31"/>
    </row>
    <row r="4" spans="1:30" s="7" customFormat="1" ht="24" customHeight="1" x14ac:dyDescent="0.2">
      <c r="A4" s="36" t="s">
        <v>5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9"/>
    </row>
    <row r="5" spans="1:30" s="9" customFormat="1" ht="18" customHeight="1" x14ac:dyDescent="0.2">
      <c r="A5" s="40" t="s">
        <v>41</v>
      </c>
      <c r="B5" s="41"/>
      <c r="C5" s="41"/>
      <c r="D5" s="41"/>
      <c r="E5" s="42"/>
      <c r="F5" s="8" t="s">
        <v>6</v>
      </c>
      <c r="G5" s="21"/>
      <c r="H5" s="21"/>
      <c r="I5" s="21">
        <v>1</v>
      </c>
      <c r="J5" s="21">
        <v>0</v>
      </c>
      <c r="K5" s="21">
        <v>4</v>
      </c>
      <c r="L5" s="21">
        <v>2</v>
      </c>
      <c r="M5" s="21">
        <v>7</v>
      </c>
      <c r="N5" s="21">
        <v>5</v>
      </c>
      <c r="O5" s="21">
        <v>2</v>
      </c>
      <c r="P5" s="21">
        <v>3</v>
      </c>
      <c r="Q5" s="21">
        <v>4</v>
      </c>
      <c r="R5" s="21">
        <v>4</v>
      </c>
      <c r="S5" s="33" t="s">
        <v>7</v>
      </c>
      <c r="T5" s="34"/>
      <c r="U5" s="35"/>
      <c r="V5" s="21"/>
      <c r="W5" s="21"/>
      <c r="X5" s="21"/>
      <c r="Y5" s="21"/>
      <c r="Z5" s="21"/>
      <c r="AA5" s="21"/>
      <c r="AB5" s="21"/>
      <c r="AC5" s="21"/>
      <c r="AD5" s="21"/>
    </row>
    <row r="6" spans="1:30" s="9" customFormat="1" ht="5.25" customHeight="1" x14ac:dyDescent="0.2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</row>
    <row r="7" spans="1:30" s="9" customFormat="1" ht="18" customHeight="1" x14ac:dyDescent="0.2">
      <c r="A7" s="40" t="s">
        <v>42</v>
      </c>
      <c r="B7" s="41"/>
      <c r="C7" s="41"/>
      <c r="D7" s="41" t="s">
        <v>43</v>
      </c>
      <c r="E7" s="42"/>
      <c r="F7" s="43" t="s">
        <v>8</v>
      </c>
      <c r="G7" s="44"/>
      <c r="H7" s="45"/>
      <c r="I7" s="21">
        <v>9</v>
      </c>
      <c r="J7" s="21">
        <v>7</v>
      </c>
      <c r="K7" s="21">
        <v>4</v>
      </c>
      <c r="L7" s="21">
        <v>5</v>
      </c>
      <c r="M7" s="21">
        <v>1</v>
      </c>
      <c r="N7" s="21">
        <v>6</v>
      </c>
      <c r="O7" s="21">
        <v>3</v>
      </c>
      <c r="P7" s="21">
        <v>1</v>
      </c>
      <c r="Q7" s="21">
        <v>9</v>
      </c>
      <c r="R7" s="21">
        <v>7</v>
      </c>
      <c r="S7" s="40" t="s">
        <v>37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2"/>
    </row>
    <row r="8" spans="1:30" s="9" customFormat="1" ht="18" customHeight="1" x14ac:dyDescent="0.2">
      <c r="A8" s="40" t="s">
        <v>44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2"/>
      <c r="S8" s="40" t="s">
        <v>45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8" customHeight="1" x14ac:dyDescent="0.2">
      <c r="A9" s="46" t="s">
        <v>9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s="9" customFormat="1" ht="18" customHeight="1" x14ac:dyDescent="0.2">
      <c r="A10" s="40" t="s">
        <v>31</v>
      </c>
      <c r="B10" s="41"/>
      <c r="C10" s="41"/>
      <c r="D10" s="41"/>
      <c r="E10" s="42"/>
      <c r="F10" s="8" t="s">
        <v>10</v>
      </c>
      <c r="G10" s="10">
        <v>9</v>
      </c>
      <c r="H10" s="10">
        <v>7</v>
      </c>
      <c r="I10" s="10">
        <v>7</v>
      </c>
      <c r="J10" s="10">
        <v>3</v>
      </c>
      <c r="K10" s="10">
        <v>5</v>
      </c>
      <c r="L10" s="10">
        <v>4</v>
      </c>
      <c r="M10" s="10">
        <v>1</v>
      </c>
      <c r="N10" s="10">
        <v>5</v>
      </c>
      <c r="O10" s="10">
        <v>1</v>
      </c>
      <c r="P10" s="10">
        <v>1</v>
      </c>
      <c r="Q10" s="10">
        <v>1</v>
      </c>
      <c r="R10" s="10">
        <v>4</v>
      </c>
      <c r="S10" s="33" t="s">
        <v>7</v>
      </c>
      <c r="T10" s="34"/>
      <c r="U10" s="35"/>
      <c r="V10" s="21"/>
      <c r="W10" s="21"/>
      <c r="X10" s="21"/>
      <c r="Y10" s="10">
        <v>3</v>
      </c>
      <c r="Z10" s="10">
        <v>5</v>
      </c>
      <c r="AA10" s="10">
        <v>8</v>
      </c>
      <c r="AB10" s="10">
        <v>5</v>
      </c>
      <c r="AC10" s="10">
        <v>3</v>
      </c>
      <c r="AD10" s="10">
        <v>2</v>
      </c>
    </row>
    <row r="11" spans="1:30" s="9" customFormat="1" ht="6" customHeight="1" x14ac:dyDescent="0.2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</row>
    <row r="12" spans="1:30" s="9" customFormat="1" ht="18" customHeight="1" x14ac:dyDescent="0.2">
      <c r="A12" s="40" t="s">
        <v>32</v>
      </c>
      <c r="B12" s="41"/>
      <c r="C12" s="41"/>
      <c r="D12" s="41" t="s">
        <v>33</v>
      </c>
      <c r="E12" s="42"/>
      <c r="F12" s="43" t="s">
        <v>8</v>
      </c>
      <c r="G12" s="44"/>
      <c r="H12" s="45"/>
      <c r="I12" s="21">
        <v>7</v>
      </c>
      <c r="J12" s="21">
        <v>3</v>
      </c>
      <c r="K12" s="21">
        <v>9</v>
      </c>
      <c r="L12" s="21">
        <v>8</v>
      </c>
      <c r="M12" s="21">
        <v>3</v>
      </c>
      <c r="N12" s="21">
        <v>9</v>
      </c>
      <c r="O12" s="21">
        <v>7</v>
      </c>
      <c r="P12" s="21">
        <v>6</v>
      </c>
      <c r="Q12" s="21">
        <v>9</v>
      </c>
      <c r="R12" s="21">
        <v>1</v>
      </c>
      <c r="S12" s="40" t="s">
        <v>34</v>
      </c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s="9" customFormat="1" ht="18" customHeight="1" x14ac:dyDescent="0.2">
      <c r="A13" s="40" t="s">
        <v>36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  <c r="S13" s="40" t="s">
        <v>35</v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2"/>
    </row>
    <row r="14" spans="1:30" ht="19.5" customHeight="1" x14ac:dyDescent="0.2">
      <c r="A14" s="46" t="s">
        <v>11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9"/>
    </row>
    <row r="15" spans="1:30" s="9" customFormat="1" ht="63.75" customHeight="1" x14ac:dyDescent="0.2">
      <c r="A15" s="15" t="s">
        <v>12</v>
      </c>
      <c r="B15" s="21" t="s">
        <v>13</v>
      </c>
      <c r="C15" s="53" t="s">
        <v>14</v>
      </c>
      <c r="D15" s="54"/>
      <c r="E15" s="55"/>
      <c r="F15" s="20" t="s">
        <v>15</v>
      </c>
      <c r="G15" s="56" t="s">
        <v>16</v>
      </c>
      <c r="H15" s="35"/>
      <c r="I15" s="56" t="s">
        <v>17</v>
      </c>
      <c r="J15" s="57"/>
      <c r="K15" s="56" t="s">
        <v>18</v>
      </c>
      <c r="L15" s="58"/>
      <c r="M15" s="58"/>
      <c r="N15" s="57"/>
      <c r="O15" s="58" t="s">
        <v>19</v>
      </c>
      <c r="P15" s="58"/>
      <c r="Q15" s="58"/>
      <c r="R15" s="57"/>
      <c r="S15" s="56" t="s">
        <v>20</v>
      </c>
      <c r="T15" s="58"/>
      <c r="U15" s="57"/>
      <c r="V15" s="56" t="s">
        <v>21</v>
      </c>
      <c r="W15" s="58"/>
      <c r="X15" s="57"/>
      <c r="Y15" s="59" t="s">
        <v>22</v>
      </c>
      <c r="Z15" s="59"/>
      <c r="AA15" s="59"/>
      <c r="AB15" s="59"/>
      <c r="AC15" s="59"/>
      <c r="AD15" s="59"/>
    </row>
    <row r="16" spans="1:30" ht="18" hidden="1" customHeight="1" x14ac:dyDescent="0.2">
      <c r="A16" s="63" t="s">
        <v>23</v>
      </c>
      <c r="B16" s="64"/>
      <c r="C16" s="65"/>
      <c r="D16" s="65"/>
      <c r="E16" s="65"/>
      <c r="F16" s="64"/>
      <c r="G16" s="64"/>
      <c r="H16" s="64"/>
      <c r="I16" s="64"/>
      <c r="J16" s="66"/>
      <c r="K16" s="50" t="s">
        <v>24</v>
      </c>
      <c r="L16" s="51"/>
      <c r="M16" s="51"/>
      <c r="N16" s="52"/>
      <c r="O16" s="63"/>
      <c r="P16" s="64"/>
      <c r="Q16" s="64"/>
      <c r="R16" s="66"/>
      <c r="S16" s="50" t="s">
        <v>25</v>
      </c>
      <c r="T16" s="51"/>
      <c r="U16" s="52"/>
      <c r="V16" s="47" t="s">
        <v>26</v>
      </c>
      <c r="W16" s="48"/>
      <c r="X16" s="49"/>
      <c r="Y16" s="50" t="s">
        <v>27</v>
      </c>
      <c r="Z16" s="51"/>
      <c r="AA16" s="51"/>
      <c r="AB16" s="51"/>
      <c r="AC16" s="51"/>
      <c r="AD16" s="52"/>
    </row>
    <row r="17" spans="1:31" s="11" customFormat="1" ht="18" customHeight="1" x14ac:dyDescent="0.2">
      <c r="A17" s="18">
        <v>1</v>
      </c>
      <c r="B17" s="19"/>
      <c r="C17" s="67" t="s">
        <v>63</v>
      </c>
      <c r="D17" s="68"/>
      <c r="E17" s="69"/>
      <c r="F17" s="18">
        <v>1</v>
      </c>
      <c r="G17" s="67" t="s">
        <v>39</v>
      </c>
      <c r="H17" s="69"/>
      <c r="I17" s="60">
        <v>1000000</v>
      </c>
      <c r="J17" s="62"/>
      <c r="K17" s="60">
        <f>I17*F17</f>
        <v>1000000</v>
      </c>
      <c r="L17" s="61"/>
      <c r="M17" s="61"/>
      <c r="N17" s="62"/>
      <c r="O17" s="60">
        <v>0</v>
      </c>
      <c r="P17" s="61"/>
      <c r="Q17" s="61"/>
      <c r="R17" s="62"/>
      <c r="S17" s="60">
        <f>K17-O17</f>
        <v>1000000</v>
      </c>
      <c r="T17" s="61"/>
      <c r="U17" s="62"/>
      <c r="V17" s="60">
        <v>0</v>
      </c>
      <c r="W17" s="61"/>
      <c r="X17" s="62"/>
      <c r="Y17" s="60">
        <f>V17+S17</f>
        <v>1000000</v>
      </c>
      <c r="Z17" s="61"/>
      <c r="AA17" s="61"/>
      <c r="AB17" s="61"/>
      <c r="AC17" s="61"/>
      <c r="AD17" s="62"/>
    </row>
    <row r="18" spans="1:31" s="11" customFormat="1" ht="18" customHeight="1" x14ac:dyDescent="0.2">
      <c r="A18" s="18">
        <v>2</v>
      </c>
      <c r="B18" s="19"/>
      <c r="C18" s="67"/>
      <c r="D18" s="68"/>
      <c r="E18" s="69"/>
      <c r="F18" s="18"/>
      <c r="G18" s="67"/>
      <c r="H18" s="69"/>
      <c r="I18" s="60"/>
      <c r="J18" s="62"/>
      <c r="K18" s="60"/>
      <c r="L18" s="61"/>
      <c r="M18" s="61"/>
      <c r="N18" s="62"/>
      <c r="O18" s="60"/>
      <c r="P18" s="61"/>
      <c r="Q18" s="61"/>
      <c r="R18" s="62"/>
      <c r="S18" s="60"/>
      <c r="T18" s="61"/>
      <c r="U18" s="62"/>
      <c r="V18" s="60"/>
      <c r="W18" s="61"/>
      <c r="X18" s="62"/>
      <c r="Y18" s="60"/>
      <c r="Z18" s="61"/>
      <c r="AA18" s="61"/>
      <c r="AB18" s="61"/>
      <c r="AC18" s="61"/>
      <c r="AD18" s="62"/>
    </row>
    <row r="19" spans="1:31" s="11" customFormat="1" ht="18" customHeight="1" x14ac:dyDescent="0.2">
      <c r="A19" s="18">
        <v>3</v>
      </c>
      <c r="B19" s="19"/>
      <c r="C19" s="67"/>
      <c r="D19" s="68"/>
      <c r="E19" s="69"/>
      <c r="F19" s="18"/>
      <c r="G19" s="67"/>
      <c r="H19" s="69"/>
      <c r="I19" s="60"/>
      <c r="J19" s="62"/>
      <c r="K19" s="60"/>
      <c r="L19" s="61"/>
      <c r="M19" s="61"/>
      <c r="N19" s="62"/>
      <c r="O19" s="60"/>
      <c r="P19" s="61"/>
      <c r="Q19" s="61"/>
      <c r="R19" s="62"/>
      <c r="S19" s="60"/>
      <c r="T19" s="61"/>
      <c r="U19" s="62"/>
      <c r="V19" s="60"/>
      <c r="W19" s="61"/>
      <c r="X19" s="62"/>
      <c r="Y19" s="60"/>
      <c r="Z19" s="61"/>
      <c r="AA19" s="61"/>
      <c r="AB19" s="61"/>
      <c r="AC19" s="61"/>
      <c r="AD19" s="62"/>
    </row>
    <row r="20" spans="1:31" s="11" customFormat="1" ht="18" customHeight="1" x14ac:dyDescent="0.2">
      <c r="A20" s="18">
        <v>4</v>
      </c>
      <c r="B20" s="19"/>
      <c r="C20" s="67"/>
      <c r="D20" s="68"/>
      <c r="E20" s="69"/>
      <c r="F20" s="18"/>
      <c r="G20" s="67"/>
      <c r="H20" s="69"/>
      <c r="I20" s="60"/>
      <c r="J20" s="62"/>
      <c r="K20" s="60"/>
      <c r="L20" s="61"/>
      <c r="M20" s="61"/>
      <c r="N20" s="62"/>
      <c r="O20" s="60"/>
      <c r="P20" s="61"/>
      <c r="Q20" s="61"/>
      <c r="R20" s="62"/>
      <c r="S20" s="60"/>
      <c r="T20" s="61"/>
      <c r="U20" s="62"/>
      <c r="V20" s="60"/>
      <c r="W20" s="61"/>
      <c r="X20" s="62"/>
      <c r="Y20" s="60"/>
      <c r="Z20" s="61"/>
      <c r="AA20" s="61"/>
      <c r="AB20" s="61"/>
      <c r="AC20" s="61"/>
      <c r="AD20" s="62"/>
    </row>
    <row r="21" spans="1:31" s="11" customFormat="1" ht="18" customHeight="1" x14ac:dyDescent="0.2">
      <c r="A21" s="18">
        <v>5</v>
      </c>
      <c r="B21" s="19"/>
      <c r="C21" s="67"/>
      <c r="D21" s="68"/>
      <c r="E21" s="69"/>
      <c r="F21" s="18"/>
      <c r="G21" s="67"/>
      <c r="H21" s="69"/>
      <c r="I21" s="60"/>
      <c r="J21" s="62"/>
      <c r="K21" s="60"/>
      <c r="L21" s="61"/>
      <c r="M21" s="61"/>
      <c r="N21" s="62"/>
      <c r="O21" s="60"/>
      <c r="P21" s="61"/>
      <c r="Q21" s="61"/>
      <c r="R21" s="62"/>
      <c r="S21" s="60"/>
      <c r="T21" s="61"/>
      <c r="U21" s="62"/>
      <c r="V21" s="60"/>
      <c r="W21" s="61"/>
      <c r="X21" s="62"/>
      <c r="Y21" s="60"/>
      <c r="Z21" s="61"/>
      <c r="AA21" s="61"/>
      <c r="AB21" s="61"/>
      <c r="AC21" s="61"/>
      <c r="AD21" s="62"/>
    </row>
    <row r="22" spans="1:31" s="11" customFormat="1" ht="18" customHeight="1" x14ac:dyDescent="0.2">
      <c r="A22" s="18">
        <v>6</v>
      </c>
      <c r="B22" s="19"/>
      <c r="C22" s="67"/>
      <c r="D22" s="68"/>
      <c r="E22" s="69"/>
      <c r="F22" s="18"/>
      <c r="G22" s="67"/>
      <c r="H22" s="69"/>
      <c r="I22" s="60"/>
      <c r="J22" s="62"/>
      <c r="K22" s="60"/>
      <c r="L22" s="61"/>
      <c r="M22" s="61"/>
      <c r="N22" s="62"/>
      <c r="O22" s="60"/>
      <c r="P22" s="61"/>
      <c r="Q22" s="61"/>
      <c r="R22" s="62"/>
      <c r="S22" s="60"/>
      <c r="T22" s="61"/>
      <c r="U22" s="62"/>
      <c r="V22" s="60"/>
      <c r="W22" s="61"/>
      <c r="X22" s="62"/>
      <c r="Y22" s="60"/>
      <c r="Z22" s="61"/>
      <c r="AA22" s="61"/>
      <c r="AB22" s="61"/>
      <c r="AC22" s="61"/>
      <c r="AD22" s="62"/>
    </row>
    <row r="23" spans="1:31" s="11" customFormat="1" ht="18" customHeight="1" x14ac:dyDescent="0.2">
      <c r="A23" s="18">
        <v>7</v>
      </c>
      <c r="B23" s="19"/>
      <c r="C23" s="67"/>
      <c r="D23" s="68"/>
      <c r="E23" s="69"/>
      <c r="F23" s="18"/>
      <c r="G23" s="67"/>
      <c r="H23" s="69"/>
      <c r="I23" s="60"/>
      <c r="J23" s="62"/>
      <c r="K23" s="60"/>
      <c r="L23" s="61"/>
      <c r="M23" s="61"/>
      <c r="N23" s="62"/>
      <c r="O23" s="60"/>
      <c r="P23" s="61"/>
      <c r="Q23" s="61"/>
      <c r="R23" s="62"/>
      <c r="S23" s="60"/>
      <c r="T23" s="61"/>
      <c r="U23" s="62"/>
      <c r="V23" s="60"/>
      <c r="W23" s="61"/>
      <c r="X23" s="62"/>
      <c r="Y23" s="60"/>
      <c r="Z23" s="61"/>
      <c r="AA23" s="61"/>
      <c r="AB23" s="61"/>
      <c r="AC23" s="61"/>
      <c r="AD23" s="62"/>
    </row>
    <row r="24" spans="1:31" s="11" customFormat="1" ht="18" customHeight="1" x14ac:dyDescent="0.2">
      <c r="A24" s="73" t="s">
        <v>38</v>
      </c>
      <c r="B24" s="74"/>
      <c r="C24" s="75"/>
      <c r="D24" s="75"/>
      <c r="E24" s="75"/>
      <c r="F24" s="74"/>
      <c r="G24" s="74"/>
      <c r="H24" s="74"/>
      <c r="I24" s="74"/>
      <c r="J24" s="76"/>
      <c r="K24" s="70">
        <f>SUM(K17:N23)</f>
        <v>1000000</v>
      </c>
      <c r="L24" s="71"/>
      <c r="M24" s="71"/>
      <c r="N24" s="72"/>
      <c r="O24" s="70">
        <f>SUM(O17:R23)</f>
        <v>0</v>
      </c>
      <c r="P24" s="71"/>
      <c r="Q24" s="71"/>
      <c r="R24" s="72"/>
      <c r="S24" s="70">
        <f>SUM(S17:U23)</f>
        <v>1000000</v>
      </c>
      <c r="T24" s="71"/>
      <c r="U24" s="72"/>
      <c r="V24" s="70">
        <f>SUM(V17:X23)</f>
        <v>0</v>
      </c>
      <c r="W24" s="71"/>
      <c r="X24" s="72"/>
      <c r="Y24" s="70">
        <f>SUM(Y17:AD23)</f>
        <v>1000000</v>
      </c>
      <c r="Z24" s="71"/>
      <c r="AA24" s="71"/>
      <c r="AB24" s="71"/>
      <c r="AC24" s="71"/>
      <c r="AD24" s="72"/>
      <c r="AE24" s="96"/>
    </row>
    <row r="25" spans="1:31" ht="18" customHeight="1" x14ac:dyDescent="0.2">
      <c r="A25" s="77" t="s">
        <v>28</v>
      </c>
      <c r="B25" s="78"/>
      <c r="C25" s="78"/>
      <c r="D25" s="78"/>
      <c r="E25" s="78"/>
      <c r="F25" s="79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6"/>
    </row>
    <row r="26" spans="1:31" ht="21" customHeight="1" x14ac:dyDescent="0.2">
      <c r="A26" s="80" t="s">
        <v>52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2"/>
    </row>
    <row r="27" spans="1:31" ht="24" customHeight="1" x14ac:dyDescent="0.2">
      <c r="A27" s="83" t="s">
        <v>29</v>
      </c>
      <c r="B27" s="84"/>
      <c r="C27" s="84"/>
      <c r="D27" s="84"/>
      <c r="E27" s="84"/>
      <c r="F27" s="85"/>
      <c r="G27" s="89" t="s">
        <v>30</v>
      </c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1"/>
    </row>
    <row r="28" spans="1:31" ht="24" customHeight="1" x14ac:dyDescent="0.2">
      <c r="A28" s="86"/>
      <c r="B28" s="87"/>
      <c r="C28" s="87"/>
      <c r="D28" s="87"/>
      <c r="E28" s="87"/>
      <c r="F28" s="88"/>
      <c r="G28" s="92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4"/>
    </row>
    <row r="36" spans="25:25" x14ac:dyDescent="0.2">
      <c r="Y36" s="12"/>
    </row>
  </sheetData>
  <mergeCells count="111">
    <mergeCell ref="A25:F25"/>
    <mergeCell ref="G25:AD25"/>
    <mergeCell ref="A26:AD26"/>
    <mergeCell ref="A27:F28"/>
    <mergeCell ref="G27:AD28"/>
    <mergeCell ref="V23:X23"/>
    <mergeCell ref="Y23:AD23"/>
    <mergeCell ref="A24:J24"/>
    <mergeCell ref="K24:N24"/>
    <mergeCell ref="O24:R24"/>
    <mergeCell ref="S24:U24"/>
    <mergeCell ref="V24:X24"/>
    <mergeCell ref="Y24:AD24"/>
    <mergeCell ref="C23:E23"/>
    <mergeCell ref="G23:H23"/>
    <mergeCell ref="I23:J23"/>
    <mergeCell ref="K23:N23"/>
    <mergeCell ref="O23:R23"/>
    <mergeCell ref="S23:U23"/>
    <mergeCell ref="V21:X21"/>
    <mergeCell ref="Y21:AD21"/>
    <mergeCell ref="C22:E22"/>
    <mergeCell ref="G22:H22"/>
    <mergeCell ref="I22:J22"/>
    <mergeCell ref="K22:N22"/>
    <mergeCell ref="O22:R22"/>
    <mergeCell ref="S22:U22"/>
    <mergeCell ref="V22:X22"/>
    <mergeCell ref="Y22:AD22"/>
    <mergeCell ref="C21:E21"/>
    <mergeCell ref="G21:H21"/>
    <mergeCell ref="I21:J21"/>
    <mergeCell ref="K21:N21"/>
    <mergeCell ref="O21:R21"/>
    <mergeCell ref="S21:U21"/>
    <mergeCell ref="V19:X19"/>
    <mergeCell ref="Y19:AD19"/>
    <mergeCell ref="C20:E20"/>
    <mergeCell ref="G20:H20"/>
    <mergeCell ref="I20:J20"/>
    <mergeCell ref="K20:N20"/>
    <mergeCell ref="O20:R20"/>
    <mergeCell ref="S20:U20"/>
    <mergeCell ref="V20:X20"/>
    <mergeCell ref="Y20:AD20"/>
    <mergeCell ref="C19:E19"/>
    <mergeCell ref="G19:H19"/>
    <mergeCell ref="I19:J19"/>
    <mergeCell ref="K19:N19"/>
    <mergeCell ref="O19:R19"/>
    <mergeCell ref="S19:U19"/>
    <mergeCell ref="V17:X17"/>
    <mergeCell ref="Y17:AD17"/>
    <mergeCell ref="C18:E18"/>
    <mergeCell ref="G18:H18"/>
    <mergeCell ref="I18:J18"/>
    <mergeCell ref="K18:N18"/>
    <mergeCell ref="O18:R18"/>
    <mergeCell ref="S18:U18"/>
    <mergeCell ref="V18:X18"/>
    <mergeCell ref="Y18:AD18"/>
    <mergeCell ref="C17:E17"/>
    <mergeCell ref="G17:H17"/>
    <mergeCell ref="I17:J17"/>
    <mergeCell ref="K17:N17"/>
    <mergeCell ref="O17:R17"/>
    <mergeCell ref="S17:U17"/>
    <mergeCell ref="A16:J16"/>
    <mergeCell ref="K16:N16"/>
    <mergeCell ref="O16:R16"/>
    <mergeCell ref="S16:U16"/>
    <mergeCell ref="V16:X16"/>
    <mergeCell ref="Y16:AD16"/>
    <mergeCell ref="A14:AD14"/>
    <mergeCell ref="C15:E15"/>
    <mergeCell ref="G15:H15"/>
    <mergeCell ref="I15:J15"/>
    <mergeCell ref="K15:N15"/>
    <mergeCell ref="O15:R15"/>
    <mergeCell ref="S15:U15"/>
    <mergeCell ref="V15:X15"/>
    <mergeCell ref="Y15:AD15"/>
    <mergeCell ref="A12:C12"/>
    <mergeCell ref="D12:E12"/>
    <mergeCell ref="F12:H12"/>
    <mergeCell ref="S12:AD12"/>
    <mergeCell ref="A13:R13"/>
    <mergeCell ref="S13:AD13"/>
    <mergeCell ref="A8:R8"/>
    <mergeCell ref="S8:AD8"/>
    <mergeCell ref="A9:AD9"/>
    <mergeCell ref="A10:E10"/>
    <mergeCell ref="S10:U10"/>
    <mergeCell ref="A11:AD11"/>
    <mergeCell ref="A4:AD4"/>
    <mergeCell ref="A5:E5"/>
    <mergeCell ref="S5:U5"/>
    <mergeCell ref="A6:AD6"/>
    <mergeCell ref="A7:C7"/>
    <mergeCell ref="D7:E7"/>
    <mergeCell ref="F7:H7"/>
    <mergeCell ref="S7:AD7"/>
    <mergeCell ref="A1:B1"/>
    <mergeCell ref="C1:E1"/>
    <mergeCell ref="F1:R3"/>
    <mergeCell ref="S1:U1"/>
    <mergeCell ref="V1:AD1"/>
    <mergeCell ref="A3:B3"/>
    <mergeCell ref="C3:E3"/>
    <mergeCell ref="S3:U3"/>
    <mergeCell ref="V3:AD3"/>
  </mergeCells>
  <printOptions horizontalCentered="1" verticalCentered="1"/>
  <pageMargins left="0.19685039370078741" right="0.19685039370078741" top="0.15748031496062992" bottom="0.15748031496062992" header="0" footer="0.15748031496062992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</vt:lpstr>
      <vt:lpstr>2</vt:lpstr>
      <vt:lpstr>3</vt:lpstr>
      <vt:lpstr>'1'!Print_Area</vt:lpstr>
      <vt:lpstr>'2'!Print_Area</vt:lpstr>
      <vt:lpstr>'3'!Print_Area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Movasifar</dc:creator>
  <cp:lastModifiedBy>Zahra Movasifar</cp:lastModifiedBy>
  <cp:lastPrinted>2017-01-03T14:48:04Z</cp:lastPrinted>
  <dcterms:created xsi:type="dcterms:W3CDTF">2016-11-12T10:29:08Z</dcterms:created>
  <dcterms:modified xsi:type="dcterms:W3CDTF">2017-01-03T16:24:36Z</dcterms:modified>
</cp:coreProperties>
</file>