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OneDrive\Documents\Mira\Dummy Project\"/>
    </mc:Choice>
  </mc:AlternateContent>
  <xr:revisionPtr revIDLastSave="0" documentId="13_ncr:1_{0F5BC61B-F219-498A-855E-8F9D658DDBBA}" xr6:coauthVersionLast="47" xr6:coauthVersionMax="47" xr10:uidLastSave="{00000000-0000-0000-0000-000000000000}"/>
  <bookViews>
    <workbookView xWindow="-108" yWindow="-108" windowWidth="23256" windowHeight="12456" xr2:uid="{00000000-000D-0000-FFFF-FFFF00000000}"/>
  </bookViews>
  <sheets>
    <sheet name="orders" sheetId="17" r:id="rId1"/>
    <sheet name="Total_sales" sheetId="18" r:id="rId2"/>
    <sheet name="Total_country" sheetId="19" r:id="rId3"/>
    <sheet name="Top 5 Customers" sheetId="20" r:id="rId4"/>
    <sheet name="DASHBOARD" sheetId="21" r:id="rId5"/>
    <sheet name="customers" sheetId="13" r:id="rId6"/>
    <sheet name="products" sheetId="2" r:id="rId7"/>
  </sheets>
  <definedNames>
    <definedName name="_xlnm._FilterDatabase" localSheetId="0"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K5"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 i="17" l="1"/>
  <c r="O6" i="17"/>
  <c r="O12" i="17"/>
  <c r="O22" i="17"/>
  <c r="O254" i="17"/>
  <c r="O255" i="17"/>
  <c r="O257" i="17"/>
  <c r="O269" i="17"/>
  <c r="O497" i="17"/>
  <c r="O498" i="17"/>
  <c r="O504" i="17"/>
  <c r="O506" i="17"/>
  <c r="O514" i="17"/>
  <c r="O710" i="17"/>
  <c r="O713" i="17"/>
  <c r="O714" i="17"/>
  <c r="O716" i="17"/>
  <c r="O866" i="17"/>
  <c r="O879" i="17"/>
  <c r="O881" i="17"/>
  <c r="O882" i="17"/>
  <c r="N23" i="17"/>
  <c r="N24" i="17"/>
  <c r="N35" i="17"/>
  <c r="N36" i="17"/>
  <c r="N128" i="17"/>
  <c r="N129" i="17"/>
  <c r="N131" i="17"/>
  <c r="N132" i="17"/>
  <c r="N133" i="17"/>
  <c r="N215" i="17"/>
  <c r="N216" i="17"/>
  <c r="N218" i="17"/>
  <c r="N221" i="17"/>
  <c r="N300" i="17"/>
  <c r="N302" i="17"/>
  <c r="N305" i="17"/>
  <c r="N306" i="17"/>
  <c r="N307" i="17"/>
  <c r="N386" i="17"/>
  <c r="N389" i="17"/>
  <c r="N390" i="17"/>
  <c r="N391" i="17"/>
  <c r="N392" i="17"/>
  <c r="N459" i="17"/>
  <c r="N461" i="17"/>
  <c r="N462" i="17"/>
  <c r="N463" i="17"/>
  <c r="N464" i="17"/>
  <c r="N524" i="17"/>
  <c r="N525" i="17"/>
  <c r="N528" i="17"/>
  <c r="N530" i="17"/>
  <c r="N531" i="17"/>
  <c r="N532" i="17"/>
  <c r="N590" i="17"/>
  <c r="N591" i="17"/>
  <c r="N593" i="17"/>
  <c r="N594" i="17"/>
  <c r="N595" i="17"/>
  <c r="N653" i="17"/>
  <c r="N654" i="17"/>
  <c r="N656" i="17"/>
  <c r="N657" i="17"/>
  <c r="N660" i="17"/>
  <c r="N716" i="17"/>
  <c r="N717" i="17"/>
  <c r="N720" i="17"/>
  <c r="N721" i="17"/>
  <c r="N722" i="17"/>
  <c r="N773" i="17"/>
  <c r="N774" i="17"/>
  <c r="N776" i="17"/>
  <c r="N777" i="17"/>
  <c r="N780" i="17"/>
  <c r="N821" i="17"/>
  <c r="N822" i="17"/>
  <c r="N830" i="17"/>
  <c r="N831" i="17"/>
  <c r="N832" i="17"/>
  <c r="N833" i="17"/>
  <c r="N872" i="17"/>
  <c r="N873" i="17"/>
  <c r="N875" i="17"/>
  <c r="N876" i="17"/>
  <c r="N877" i="17"/>
  <c r="N878" i="17"/>
  <c r="N915" i="17"/>
  <c r="N917" i="17"/>
  <c r="N924" i="17"/>
  <c r="N925" i="17"/>
  <c r="N926" i="17"/>
  <c r="N960" i="17"/>
  <c r="N962" i="17"/>
  <c r="N963" i="17"/>
  <c r="N964" i="17"/>
  <c r="N965" i="17"/>
  <c r="N999" i="17"/>
  <c r="N1001" i="17"/>
  <c r="N2" i="17"/>
  <c r="M8" i="17"/>
  <c r="M9" i="17"/>
  <c r="M38" i="17"/>
  <c r="M44" i="17"/>
  <c r="M46" i="17"/>
  <c r="M47" i="17"/>
  <c r="M48" i="17"/>
  <c r="M82" i="17"/>
  <c r="M83" i="17"/>
  <c r="M85" i="17"/>
  <c r="M86" i="17"/>
  <c r="M92" i="17"/>
  <c r="M119" i="17"/>
  <c r="M121" i="17"/>
  <c r="M122" i="17"/>
  <c r="M126" i="17"/>
  <c r="M128" i="17"/>
  <c r="M154" i="17"/>
  <c r="M155" i="17"/>
  <c r="M156" i="17"/>
  <c r="M157" i="17"/>
  <c r="M158" i="17"/>
  <c r="M182" i="17"/>
  <c r="M184" i="17"/>
  <c r="M187" i="17"/>
  <c r="M188" i="17"/>
  <c r="M189" i="17"/>
  <c r="M211" i="17"/>
  <c r="M212" i="17"/>
  <c r="M213" i="17"/>
  <c r="M214" i="17"/>
  <c r="M215" i="17"/>
  <c r="M235" i="17"/>
  <c r="M236" i="17"/>
  <c r="M237" i="17"/>
  <c r="M238" i="17"/>
  <c r="M239" i="17"/>
  <c r="M259" i="17"/>
  <c r="M260" i="17"/>
  <c r="M261" i="17"/>
  <c r="M262" i="17"/>
  <c r="M263" i="17"/>
  <c r="M283" i="17"/>
  <c r="M284" i="17"/>
  <c r="M285" i="17"/>
  <c r="M286" i="17"/>
  <c r="M287" i="17"/>
  <c r="M307" i="17"/>
  <c r="M308" i="17"/>
  <c r="M309" i="17"/>
  <c r="M310" i="17"/>
  <c r="M311" i="17"/>
  <c r="M331" i="17"/>
  <c r="M332" i="17"/>
  <c r="M333" i="17"/>
  <c r="M334" i="17"/>
  <c r="M335" i="17"/>
  <c r="M355" i="17"/>
  <c r="M356" i="17"/>
  <c r="M357" i="17"/>
  <c r="M358" i="17"/>
  <c r="M359" i="17"/>
  <c r="M379" i="17"/>
  <c r="M380" i="17"/>
  <c r="M381" i="17"/>
  <c r="M382" i="17"/>
  <c r="M383" i="17"/>
  <c r="M403" i="17"/>
  <c r="M404" i="17"/>
  <c r="M405" i="17"/>
  <c r="M406" i="17"/>
  <c r="M407" i="17"/>
  <c r="M427" i="17"/>
  <c r="M428" i="17"/>
  <c r="M429" i="17"/>
  <c r="M430" i="17"/>
  <c r="M431" i="17"/>
  <c r="M451" i="17"/>
  <c r="M452" i="17"/>
  <c r="M453" i="17"/>
  <c r="M454" i="17"/>
  <c r="M455" i="17"/>
  <c r="M475" i="17"/>
  <c r="M476" i="17"/>
  <c r="M477" i="17"/>
  <c r="M478" i="17"/>
  <c r="M479" i="17"/>
  <c r="M499" i="17"/>
  <c r="M500" i="17"/>
  <c r="M501" i="17"/>
  <c r="M502" i="17"/>
  <c r="M503" i="17"/>
  <c r="M523" i="17"/>
  <c r="M524" i="17"/>
  <c r="M525" i="17"/>
  <c r="M526" i="17"/>
  <c r="M527" i="17"/>
  <c r="M547" i="17"/>
  <c r="M548" i="17"/>
  <c r="M549" i="17"/>
  <c r="M550" i="17"/>
  <c r="M551" i="17"/>
  <c r="M571" i="17"/>
  <c r="M572" i="17"/>
  <c r="M573" i="17"/>
  <c r="M574" i="17"/>
  <c r="M575" i="17"/>
  <c r="M595" i="17"/>
  <c r="M596" i="17"/>
  <c r="M597" i="17"/>
  <c r="M598" i="17"/>
  <c r="M599" i="17"/>
  <c r="M617" i="17"/>
  <c r="M619" i="17"/>
  <c r="M620" i="17"/>
  <c r="M621" i="17"/>
  <c r="M622" i="17"/>
  <c r="M634" i="17"/>
  <c r="M635" i="17"/>
  <c r="M641" i="17"/>
  <c r="M642" i="17"/>
  <c r="M643" i="17"/>
  <c r="M644" i="17"/>
  <c r="M656" i="17"/>
  <c r="M658" i="17"/>
  <c r="M659" i="17"/>
  <c r="M665" i="17"/>
  <c r="M666" i="17"/>
  <c r="M679" i="17"/>
  <c r="M680" i="17"/>
  <c r="M681" i="17"/>
  <c r="M682" i="17"/>
  <c r="M683" i="17"/>
  <c r="M695" i="17"/>
  <c r="M701" i="17"/>
  <c r="M703" i="17"/>
  <c r="M704" i="17"/>
  <c r="M705" i="17"/>
  <c r="M718" i="17"/>
  <c r="M719" i="17"/>
  <c r="M725" i="17"/>
  <c r="M726" i="17"/>
  <c r="M727" i="17"/>
  <c r="M739" i="17"/>
  <c r="M740" i="17"/>
  <c r="M742" i="17"/>
  <c r="M743" i="17"/>
  <c r="M749" i="17"/>
  <c r="M760" i="17"/>
  <c r="M761" i="17"/>
  <c r="M763" i="17"/>
  <c r="M764" i="17"/>
  <c r="M765" i="17"/>
  <c r="M776" i="17"/>
  <c r="M778" i="17"/>
  <c r="M779" i="17"/>
  <c r="M784" i="17"/>
  <c r="M785" i="17"/>
  <c r="M796" i="17"/>
  <c r="M797" i="17"/>
  <c r="M799" i="17"/>
  <c r="M800" i="17"/>
  <c r="M801" i="17"/>
  <c r="M811" i="17"/>
  <c r="M812" i="17"/>
  <c r="M814" i="17"/>
  <c r="M815" i="17"/>
  <c r="M816" i="17"/>
  <c r="M824" i="17"/>
  <c r="M826" i="17"/>
  <c r="M827" i="17"/>
  <c r="M828" i="17"/>
  <c r="M829" i="17"/>
  <c r="M836" i="17"/>
  <c r="M838" i="17"/>
  <c r="M839" i="17"/>
  <c r="M840" i="17"/>
  <c r="M841" i="17"/>
  <c r="M848" i="17"/>
  <c r="M850" i="17"/>
  <c r="M851" i="17"/>
  <c r="M852" i="17"/>
  <c r="M853" i="17"/>
  <c r="M860" i="17"/>
  <c r="M862" i="17"/>
  <c r="M863" i="17"/>
  <c r="M864" i="17"/>
  <c r="M865" i="17"/>
  <c r="M872" i="17"/>
  <c r="M874" i="17"/>
  <c r="M875" i="17"/>
  <c r="M876" i="17"/>
  <c r="M877" i="17"/>
  <c r="M884" i="17"/>
  <c r="M886" i="17"/>
  <c r="M887" i="17"/>
  <c r="M888" i="17"/>
  <c r="M889" i="17"/>
  <c r="M896" i="17"/>
  <c r="M898" i="17"/>
  <c r="M899" i="17"/>
  <c r="M900" i="17"/>
  <c r="M901" i="17"/>
  <c r="M908" i="17"/>
  <c r="M910" i="17"/>
  <c r="M911" i="17"/>
  <c r="M912" i="17"/>
  <c r="M913" i="17"/>
  <c r="M920" i="17"/>
  <c r="M922" i="17"/>
  <c r="M923" i="17"/>
  <c r="M924" i="17"/>
  <c r="M925" i="17"/>
  <c r="M932" i="17"/>
  <c r="M934" i="17"/>
  <c r="M935" i="17"/>
  <c r="M936" i="17"/>
  <c r="M937" i="17"/>
  <c r="M944" i="17"/>
  <c r="M946" i="17"/>
  <c r="M947" i="17"/>
  <c r="M948" i="17"/>
  <c r="M949" i="17"/>
  <c r="M956" i="17"/>
  <c r="M958" i="17"/>
  <c r="M959" i="17"/>
  <c r="M960" i="17"/>
  <c r="M961" i="17"/>
  <c r="M968" i="17"/>
  <c r="M970" i="17"/>
  <c r="M971" i="17"/>
  <c r="M972" i="17"/>
  <c r="M973" i="17"/>
  <c r="M980" i="17"/>
  <c r="M982" i="17"/>
  <c r="M983" i="17"/>
  <c r="M984" i="17"/>
  <c r="M985" i="17"/>
  <c r="M992" i="17"/>
  <c r="M994" i="17"/>
  <c r="M995" i="17"/>
  <c r="M996" i="17"/>
  <c r="M997" i="17"/>
  <c r="L9" i="17"/>
  <c r="J10" i="17"/>
  <c r="O10" i="17" s="1"/>
  <c r="J3" i="17"/>
  <c r="O3" i="17" s="1"/>
  <c r="J6" i="17"/>
  <c r="I3" i="17"/>
  <c r="N3" i="17" s="1"/>
  <c r="K3" i="17"/>
  <c r="L3" i="17"/>
  <c r="M3" i="17" s="1"/>
  <c r="I4" i="17"/>
  <c r="N4" i="17" s="1"/>
  <c r="J4" i="17"/>
  <c r="O4" i="17" s="1"/>
  <c r="K4" i="17"/>
  <c r="L4" i="17"/>
  <c r="M4" i="17" s="1"/>
  <c r="I5" i="17"/>
  <c r="N5" i="17" s="1"/>
  <c r="J5" i="17"/>
  <c r="L5" i="17"/>
  <c r="M5" i="17" s="1"/>
  <c r="I6" i="17"/>
  <c r="N6" i="17" s="1"/>
  <c r="K6" i="17"/>
  <c r="L6" i="17"/>
  <c r="M6" i="17" s="1"/>
  <c r="I7" i="17"/>
  <c r="N7" i="17" s="1"/>
  <c r="J7" i="17"/>
  <c r="O7" i="17" s="1"/>
  <c r="K7" i="17"/>
  <c r="L7" i="17"/>
  <c r="M7" i="17" s="1"/>
  <c r="I8" i="17"/>
  <c r="N8" i="17" s="1"/>
  <c r="J8" i="17"/>
  <c r="O8" i="17" s="1"/>
  <c r="K8" i="17"/>
  <c r="L8" i="17"/>
  <c r="I9" i="17"/>
  <c r="N9" i="17" s="1"/>
  <c r="J9" i="17"/>
  <c r="O9" i="17" s="1"/>
  <c r="K9" i="17"/>
  <c r="I10" i="17"/>
  <c r="N10" i="17" s="1"/>
  <c r="K10" i="17"/>
  <c r="L10" i="17"/>
  <c r="M10" i="17" s="1"/>
  <c r="I11" i="17"/>
  <c r="N11" i="17" s="1"/>
  <c r="J11" i="17"/>
  <c r="O11" i="17" s="1"/>
  <c r="K11" i="17"/>
  <c r="L11" i="17"/>
  <c r="M11" i="17" s="1"/>
  <c r="I12" i="17"/>
  <c r="N12" i="17" s="1"/>
  <c r="J12" i="17"/>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K22" i="17"/>
  <c r="L22" i="17"/>
  <c r="M22" i="17" s="1"/>
  <c r="I23" i="17"/>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J128" i="17"/>
  <c r="O128" i="17" s="1"/>
  <c r="K128" i="17"/>
  <c r="L128" i="17"/>
  <c r="I129" i="17"/>
  <c r="J129" i="17"/>
  <c r="O129" i="17" s="1"/>
  <c r="K129" i="17"/>
  <c r="L129" i="17"/>
  <c r="M129" i="17" s="1"/>
  <c r="I130" i="17"/>
  <c r="N130" i="17" s="1"/>
  <c r="J130" i="17"/>
  <c r="O130" i="17" s="1"/>
  <c r="K130" i="17"/>
  <c r="L130" i="17"/>
  <c r="M130" i="17" s="1"/>
  <c r="I131" i="17"/>
  <c r="J131" i="17"/>
  <c r="O131" i="17" s="1"/>
  <c r="K131" i="17"/>
  <c r="L131" i="17"/>
  <c r="M131" i="17" s="1"/>
  <c r="I132" i="17"/>
  <c r="J132" i="17"/>
  <c r="O132" i="17" s="1"/>
  <c r="K132" i="17"/>
  <c r="L132" i="17"/>
  <c r="M132" i="17" s="1"/>
  <c r="I133" i="17"/>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J215" i="17"/>
  <c r="O215" i="17" s="1"/>
  <c r="K215" i="17"/>
  <c r="L215" i="17"/>
  <c r="I216" i="17"/>
  <c r="J216" i="17"/>
  <c r="O216" i="17" s="1"/>
  <c r="K216" i="17"/>
  <c r="L216" i="17"/>
  <c r="M216" i="17" s="1"/>
  <c r="I217" i="17"/>
  <c r="N217" i="17" s="1"/>
  <c r="J217" i="17"/>
  <c r="O217" i="17" s="1"/>
  <c r="K217" i="17"/>
  <c r="L217" i="17"/>
  <c r="M217" i="17" s="1"/>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K255" i="17"/>
  <c r="L255" i="17"/>
  <c r="M255" i="17" s="1"/>
  <c r="I256" i="17"/>
  <c r="N256" i="17" s="1"/>
  <c r="J256" i="17"/>
  <c r="O256" i="17" s="1"/>
  <c r="K256" i="17"/>
  <c r="L256" i="17"/>
  <c r="M256" i="17" s="1"/>
  <c r="I257" i="17"/>
  <c r="N257" i="17" s="1"/>
  <c r="J257" i="17"/>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J305" i="17"/>
  <c r="O305" i="17" s="1"/>
  <c r="K305" i="17"/>
  <c r="L305" i="17"/>
  <c r="M305" i="17" s="1"/>
  <c r="I306" i="17"/>
  <c r="J306" i="17"/>
  <c r="O306" i="17" s="1"/>
  <c r="K306" i="17"/>
  <c r="L306" i="17"/>
  <c r="M306" i="17" s="1"/>
  <c r="I307" i="17"/>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J390" i="17"/>
  <c r="O390" i="17" s="1"/>
  <c r="K390" i="17"/>
  <c r="L390" i="17"/>
  <c r="M390" i="17" s="1"/>
  <c r="I391" i="17"/>
  <c r="J391" i="17"/>
  <c r="O391" i="17" s="1"/>
  <c r="K391" i="17"/>
  <c r="L391" i="17"/>
  <c r="M391" i="17" s="1"/>
  <c r="I392" i="17"/>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J461" i="17"/>
  <c r="O461" i="17" s="1"/>
  <c r="K461" i="17"/>
  <c r="L461" i="17"/>
  <c r="M461" i="17" s="1"/>
  <c r="I462" i="17"/>
  <c r="J462" i="17"/>
  <c r="O462" i="17" s="1"/>
  <c r="K462" i="17"/>
  <c r="L462" i="17"/>
  <c r="M462" i="17" s="1"/>
  <c r="I463" i="17"/>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N498" i="17" s="1"/>
  <c r="J498" i="17"/>
  <c r="K498" i="17"/>
  <c r="L498" i="17"/>
  <c r="M498" i="17" s="1"/>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K504" i="17"/>
  <c r="L504" i="17"/>
  <c r="M504" i="17" s="1"/>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J524" i="17"/>
  <c r="O524" i="17" s="1"/>
  <c r="K524" i="17"/>
  <c r="L524" i="17"/>
  <c r="I525" i="17"/>
  <c r="J525" i="17"/>
  <c r="O525" i="17" s="1"/>
  <c r="K525" i="17"/>
  <c r="L525" i="17"/>
  <c r="I526" i="17"/>
  <c r="N526" i="17" s="1"/>
  <c r="J526" i="17"/>
  <c r="O526" i="17" s="1"/>
  <c r="K526" i="17"/>
  <c r="L526" i="17"/>
  <c r="I527" i="17"/>
  <c r="N527" i="17" s="1"/>
  <c r="J527" i="17"/>
  <c r="O527" i="17" s="1"/>
  <c r="K527" i="17"/>
  <c r="L527" i="17"/>
  <c r="I528" i="17"/>
  <c r="J528" i="17"/>
  <c r="O528" i="17" s="1"/>
  <c r="K528" i="17"/>
  <c r="L528" i="17"/>
  <c r="M528" i="17" s="1"/>
  <c r="I529" i="17"/>
  <c r="N529" i="17" s="1"/>
  <c r="J529" i="17"/>
  <c r="O529" i="17" s="1"/>
  <c r="K529" i="17"/>
  <c r="L529" i="17"/>
  <c r="M529" i="17" s="1"/>
  <c r="I530" i="17"/>
  <c r="J530" i="17"/>
  <c r="O530" i="17" s="1"/>
  <c r="K530" i="17"/>
  <c r="L530" i="17"/>
  <c r="M530" i="17" s="1"/>
  <c r="I531" i="17"/>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J591" i="17"/>
  <c r="O591" i="17" s="1"/>
  <c r="K591" i="17"/>
  <c r="L591" i="17"/>
  <c r="M591" i="17" s="1"/>
  <c r="I592" i="17"/>
  <c r="N592" i="17" s="1"/>
  <c r="J592" i="17"/>
  <c r="O592" i="17" s="1"/>
  <c r="K592" i="17"/>
  <c r="L592" i="17"/>
  <c r="M592" i="17" s="1"/>
  <c r="I593" i="17"/>
  <c r="J593" i="17"/>
  <c r="O593" i="17" s="1"/>
  <c r="K593" i="17"/>
  <c r="L593" i="17"/>
  <c r="M593" i="17" s="1"/>
  <c r="I594" i="17"/>
  <c r="J594" i="17"/>
  <c r="O594" i="17" s="1"/>
  <c r="K594" i="17"/>
  <c r="L594" i="17"/>
  <c r="M594" i="17" s="1"/>
  <c r="I595" i="17"/>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J654" i="17"/>
  <c r="O654" i="17" s="1"/>
  <c r="K654" i="17"/>
  <c r="L654" i="17"/>
  <c r="M654" i="17" s="1"/>
  <c r="I655" i="17"/>
  <c r="N655" i="17" s="1"/>
  <c r="J655" i="17"/>
  <c r="O655" i="17" s="1"/>
  <c r="K655" i="17"/>
  <c r="L655" i="17"/>
  <c r="M655" i="17" s="1"/>
  <c r="I656" i="17"/>
  <c r="J656" i="17"/>
  <c r="O656" i="17" s="1"/>
  <c r="K656" i="17"/>
  <c r="L656" i="17"/>
  <c r="I657" i="17"/>
  <c r="J657" i="17"/>
  <c r="O657" i="17" s="1"/>
  <c r="K657" i="17"/>
  <c r="L657" i="17"/>
  <c r="M657" i="17" s="1"/>
  <c r="I658" i="17"/>
  <c r="N658" i="17" s="1"/>
  <c r="J658" i="17"/>
  <c r="O658" i="17" s="1"/>
  <c r="K658" i="17"/>
  <c r="L658" i="17"/>
  <c r="I659" i="17"/>
  <c r="N659" i="17" s="1"/>
  <c r="J659" i="17"/>
  <c r="O659" i="17" s="1"/>
  <c r="K659" i="17"/>
  <c r="L659" i="17"/>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K714" i="17"/>
  <c r="L714" i="17"/>
  <c r="M714" i="17" s="1"/>
  <c r="I715" i="17"/>
  <c r="N715" i="17" s="1"/>
  <c r="J715" i="17"/>
  <c r="O715" i="17" s="1"/>
  <c r="K715" i="17"/>
  <c r="L715" i="17"/>
  <c r="M715" i="17" s="1"/>
  <c r="I716" i="17"/>
  <c r="J716" i="17"/>
  <c r="K716" i="17"/>
  <c r="L716" i="17"/>
  <c r="M716" i="17" s="1"/>
  <c r="I717" i="17"/>
  <c r="J717" i="17"/>
  <c r="O717" i="17" s="1"/>
  <c r="K717" i="17"/>
  <c r="L717" i="17"/>
  <c r="M717" i="17" s="1"/>
  <c r="I718" i="17"/>
  <c r="N718" i="17" s="1"/>
  <c r="J718" i="17"/>
  <c r="O718" i="17" s="1"/>
  <c r="K718" i="17"/>
  <c r="L718" i="17"/>
  <c r="I719" i="17"/>
  <c r="N719" i="17" s="1"/>
  <c r="J719" i="17"/>
  <c r="O719" i="17" s="1"/>
  <c r="K719" i="17"/>
  <c r="L719" i="17"/>
  <c r="I720" i="17"/>
  <c r="J720" i="17"/>
  <c r="O720" i="17" s="1"/>
  <c r="K720" i="17"/>
  <c r="L720" i="17"/>
  <c r="M720" i="17" s="1"/>
  <c r="I721" i="17"/>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J774" i="17"/>
  <c r="O774" i="17" s="1"/>
  <c r="K774" i="17"/>
  <c r="L774" i="17"/>
  <c r="M774" i="17" s="1"/>
  <c r="I775" i="17"/>
  <c r="N775" i="17" s="1"/>
  <c r="J775" i="17"/>
  <c r="O775" i="17" s="1"/>
  <c r="K775" i="17"/>
  <c r="L775" i="17"/>
  <c r="M775" i="17" s="1"/>
  <c r="I776" i="17"/>
  <c r="J776" i="17"/>
  <c r="O776" i="17" s="1"/>
  <c r="K776" i="17"/>
  <c r="L776" i="17"/>
  <c r="I777" i="17"/>
  <c r="J777" i="17"/>
  <c r="O777" i="17" s="1"/>
  <c r="K777" i="17"/>
  <c r="L777" i="17"/>
  <c r="M777" i="17" s="1"/>
  <c r="I778" i="17"/>
  <c r="N778" i="17" s="1"/>
  <c r="J778" i="17"/>
  <c r="O778" i="17" s="1"/>
  <c r="K778" i="17"/>
  <c r="L778" i="17"/>
  <c r="I779" i="17"/>
  <c r="N779" i="17" s="1"/>
  <c r="J779" i="17"/>
  <c r="O779" i="17" s="1"/>
  <c r="K779" i="17"/>
  <c r="L779" i="17"/>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J830" i="17"/>
  <c r="O830" i="17" s="1"/>
  <c r="K830" i="17"/>
  <c r="L830" i="17"/>
  <c r="M830" i="17" s="1"/>
  <c r="I831" i="17"/>
  <c r="J831" i="17"/>
  <c r="O831" i="17" s="1"/>
  <c r="K831" i="17"/>
  <c r="L831" i="17"/>
  <c r="M831" i="17" s="1"/>
  <c r="I832" i="17"/>
  <c r="J832" i="17"/>
  <c r="O832" i="17" s="1"/>
  <c r="K832" i="17"/>
  <c r="L832" i="17"/>
  <c r="M832" i="17" s="1"/>
  <c r="I833" i="17"/>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J872" i="17"/>
  <c r="O872" i="17" s="1"/>
  <c r="K872" i="17"/>
  <c r="L872" i="17"/>
  <c r="I873" i="17"/>
  <c r="J873" i="17"/>
  <c r="O873" i="17" s="1"/>
  <c r="K873" i="17"/>
  <c r="L873" i="17"/>
  <c r="M873" i="17" s="1"/>
  <c r="I874" i="17"/>
  <c r="N874" i="17" s="1"/>
  <c r="J874" i="17"/>
  <c r="O874" i="17" s="1"/>
  <c r="K874" i="17"/>
  <c r="L874" i="17"/>
  <c r="I875" i="17"/>
  <c r="J875" i="17"/>
  <c r="O875" i="17" s="1"/>
  <c r="K875" i="17"/>
  <c r="L875" i="17"/>
  <c r="I876" i="17"/>
  <c r="J876" i="17"/>
  <c r="O876" i="17" s="1"/>
  <c r="K876" i="17"/>
  <c r="L876" i="17"/>
  <c r="I877" i="17"/>
  <c r="J877" i="17"/>
  <c r="O877" i="17" s="1"/>
  <c r="K877" i="17"/>
  <c r="L877" i="17"/>
  <c r="I878" i="17"/>
  <c r="J878" i="17"/>
  <c r="O878" i="17" s="1"/>
  <c r="K878" i="17"/>
  <c r="L878" i="17"/>
  <c r="M878" i="17" s="1"/>
  <c r="I879" i="17"/>
  <c r="N879" i="17" s="1"/>
  <c r="J879" i="17"/>
  <c r="K879" i="17"/>
  <c r="L879" i="17"/>
  <c r="M879" i="17" s="1"/>
  <c r="I880" i="17"/>
  <c r="N880" i="17" s="1"/>
  <c r="J880" i="17"/>
  <c r="O880" i="17" s="1"/>
  <c r="K880" i="17"/>
  <c r="L880" i="17"/>
  <c r="M880" i="17" s="1"/>
  <c r="I881" i="17"/>
  <c r="N881" i="17" s="1"/>
  <c r="J881" i="17"/>
  <c r="K881" i="17"/>
  <c r="L881" i="17"/>
  <c r="M881" i="17" s="1"/>
  <c r="I882" i="17"/>
  <c r="N882" i="17" s="1"/>
  <c r="J882" i="17"/>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I923" i="17"/>
  <c r="N923" i="17" s="1"/>
  <c r="J923" i="17"/>
  <c r="O923" i="17" s="1"/>
  <c r="K923" i="17"/>
  <c r="L923" i="17"/>
  <c r="I924" i="17"/>
  <c r="J924" i="17"/>
  <c r="O924" i="17" s="1"/>
  <c r="K924" i="17"/>
  <c r="L924" i="17"/>
  <c r="I925" i="17"/>
  <c r="J925" i="17"/>
  <c r="O925" i="17" s="1"/>
  <c r="K925" i="17"/>
  <c r="L925" i="17"/>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I960" i="17"/>
  <c r="J960" i="17"/>
  <c r="O960" i="17" s="1"/>
  <c r="K960" i="17"/>
  <c r="L960" i="17"/>
  <c r="I961" i="17"/>
  <c r="N961" i="17" s="1"/>
  <c r="J961" i="17"/>
  <c r="O961" i="17" s="1"/>
  <c r="K961" i="17"/>
  <c r="L961" i="17"/>
  <c r="I962" i="17"/>
  <c r="J962" i="17"/>
  <c r="O962" i="17" s="1"/>
  <c r="K962" i="17"/>
  <c r="L962" i="17"/>
  <c r="M962" i="17" s="1"/>
  <c r="I963" i="17"/>
  <c r="J963" i="17"/>
  <c r="O963" i="17" s="1"/>
  <c r="K963" i="17"/>
  <c r="L963" i="17"/>
  <c r="M963" i="17" s="1"/>
  <c r="I964" i="17"/>
  <c r="J964" i="17"/>
  <c r="O964" i="17" s="1"/>
  <c r="K964" i="17"/>
  <c r="L964" i="17"/>
  <c r="M964" i="17" s="1"/>
  <c r="I965" i="17"/>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M998" i="17" s="1"/>
  <c r="I999" i="17"/>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M2" i="17" s="1"/>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<sst xmlns="http://schemas.openxmlformats.org/spreadsheetml/2006/main" count="11119" uniqueCount="6221">
  <si>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</si>
  <si>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</si>
  <si>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</si>
  <si>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</si>
  <si>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</si>
  <si>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</si>
  <si>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</si>
  <si>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</si>
  <si>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</si>
  <si>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</si>
  <si>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</si>
  <si>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</si>
  <si>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</si>
  <si>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</si>
  <si>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</si>
  <si>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</si>
  <si>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</si>
  <si>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</si>
  <si>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</si>
  <si>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</si>
  <si>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</si>
  <si>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</si>
  <si>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</si>
  <si>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</si>
  <si>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</si>
  <si>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</si>
  <si>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</si>
  <si>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</si>
  <si>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</si>
  <si>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</si>
  <si>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</si>
  <si>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</si>
  <si>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</si>
  <si>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</si>
  <si>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</si>
  <si>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</si>
  <si>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</si>
  <si>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</si>
  <si>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</si>
  <si>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</si>
  <si>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</si>
  <si>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</si>
  <si>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</si>
  <si>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</si>
  <si>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</si>
  <si>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</si>
  <si>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</si>
  <si>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</si>
  <si>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</si>
  <si>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</si>
  <si>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</si>
  <si>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</si>
  <si>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</si>
  <si>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</si>
  <si>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</si>
  <si>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</si>
  <si>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</si>
  <si>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</si>
  <si>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</si>
  <si>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</si>
  <si>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</si>
  <si>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</si>
  <si>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</si>
  <si>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</si>
  <si>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</si>
  <si>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</si>
  <si>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</si>
  <si>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</si>
  <si>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</si>
  <si>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</si>
  <si>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</si>
  <si>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</si>
  <si>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</si>
  <si>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</si>
  <si>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</si>
  <si>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</si>
  <si>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</si>
  <si>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</si>
  <si>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</si>
  <si>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</si>
  <si>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</si>
  <si>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</si>
  <si>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</si>
  <si>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</si>
  <si>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</si>
  <si>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</si>
  <si>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</si>
  <si>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</si>
  <si>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</si>
  <si>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</si>
  <si>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</si>
  <si>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</si>
  <si>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</si>
  <si>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</si>
  <si>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</si>
  <si>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</si>
  <si>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</si>
  <si>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</si>
  <si>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</si>
  <si>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</si>
  <si>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</si>
  <si>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</si>
  <si>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</si>
  <si>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</si>
  <si>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</si>
  <si>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</si>
  <si>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</si>
  <si>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</si>
  <si>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</si>
  <si>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</si>
  <si>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</si>
  <si>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</si>
  <si>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</si>
  <si>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</si>
  <si>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</si>
  <si>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</si>
  <si>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</si>
  <si>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</si>
  <si>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</si>
  <si>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</si>
  <si>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</si>
  <si>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</si>
  <si>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</si>
  <si>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</si>
  <si>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</si>
  <si>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</si>
  <si>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</si>
  <si>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</si>
  <si>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</si>
  <si>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</si>
  <si>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</si>
  <si>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</si>
  <si>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</si>
  <si>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</si>
  <si>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</si>
  <si>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</si>
  <si>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</si>
  <si>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</si>
  <si>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</si>
  <si>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</si>
  <si>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</si>
  <si>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</si>
  <si>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</si>
  <si>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</si>
  <si>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</si>
  <si>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</si>
  <si>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</si>
  <si>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</si>
  <si>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</si>
  <si>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</si>
  <si>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</si>
  <si>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</si>
  <si>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</si>
  <si>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</si>
  <si>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</si>
  <si>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</si>
  <si>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</si>
  <si>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</si>
  <si>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</si>
  <si>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</si>
  <si>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</si>
  <si>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</si>
  <si>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</si>
  <si>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</si>
  <si>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</si>
  <si>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</si>
  <si>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</si>
  <si>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</si>
  <si>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</si>
  <si>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</si>
  <si>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</si>
  <si>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</si>
  <si>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</si>
  <si>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</si>
  <si>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</si>
  <si>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</si>
  <si>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</si>
  <si>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</si>
  <si>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</si>
  <si>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</si>
  <si>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</si>
  <si>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</si>
  <si>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</si>
  <si>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</si>
  <si>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</si>
  <si>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</si>
  <si>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</si>
  <si>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</si>
  <si>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</si>
  <si>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</si>
  <si>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</si>
  <si>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</si>
  <si>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</si>
  <si>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</si>
  <si>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</si>
  <si>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</si>
  <si>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</si>
  <si>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</si>
  <si>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</si>
  <si>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</si>
  <si>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</si>
  <si>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</si>
  <si>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</si>
  <si>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</si>
  <si>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</si>
  <si>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</si>
  <si>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</si>
  <si>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</si>
  <si>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</si>
  <si>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</si>
  <si>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</si>
  <si>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</si>
  <si>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</si>
  <si>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</si>
  <si>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</si>
  <si>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</si>
  <si>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</si>
  <si>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</si>
  <si>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</si>
  <si>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</si>
  <si>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</si>
  <si>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</si>
  <si>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</si>
  <si>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</si>
  <si>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</si>
  <si>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</si>
  <si>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</si>
  <si>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</si>
  <si>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</si>
  <si>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</si>
  <si>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</si>
  <si>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</si>
  <si>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</si>
  <si>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</si>
  <si>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</si>
  <si>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</si>
  <si>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</si>
  <si>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</si>
  <si>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</si>
  <si>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</si>
  <si>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</si>
  <si>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</si>
  <si>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</si>
  <si>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</si>
  <si>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</si>
  <si>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</si>
  <si>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</si>
  <si>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</si>
  <si>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</si>
  <si>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</si>
  <si>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</si>
  <si>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</si>
  <si>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</si>
  <si>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</si>
  <si>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</si>
  <si>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</si>
  <si>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</si>
  <si>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</si>
  <si>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</si>
  <si>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</si>
  <si>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</si>
  <si>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</si>
  <si>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</si>
  <si>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</si>
  <si>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</si>
  <si>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</si>
  <si>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</si>
  <si>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</si>
  <si>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</si>
  <si>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</si>
  <si>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</si>
  <si>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</si>
  <si>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</si>
  <si>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</si>
  <si>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</si>
  <si>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</si>
  <si>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</si>
  <si>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</si>
  <si>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</si>
  <si>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</si>
  <si>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</si>
  <si>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</si>
  <si>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</si>
  <si>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</si>
  <si>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</si>
  <si>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</si>
  <si>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</si>
  <si>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</si>
  <si>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</si>
  <si>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</si>
  <si>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</si>
  <si>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</si>
  <si>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</si>
  <si>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</si>
  <si>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</si>
  <si>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</si>
  <si>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</si>
  <si>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</si>
  <si>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</si>
  <si>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</si>
  <si>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</si>
  <si>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</si>
  <si>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</si>
  <si>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</si>
  <si>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</si>
  <si>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</si>
  <si>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</si>
  <si>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</si>
  <si>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</si>
  <si>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</si>
  <si>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</si>
  <si>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</si>
  <si>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</si>
  <si>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</si>
  <si>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</si>
  <si>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</si>
  <si>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</si>
  <si>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</si>
  <si>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</si>
  <si>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</si>
  <si>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</si>
  <si>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</si>
  <si>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</si>
  <si>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</si>
  <si>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</si>
  <si>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</si>
  <si>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</si>
  <si>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</si>
  <si>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</si>
  <si>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</si>
  <si>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</si>
  <si>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</si>
  <si>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</si>
  <si>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</si>
  <si>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</si>
  <si>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</si>
  <si>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</si>
  <si>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</si>
  <si>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</si>
  <si>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</si>
  <si>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</si>
  <si>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</si>
  <si>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</si>
  <si>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</si>
  <si>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</si>
  <si>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</si>
  <si>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</si>
  <si>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</si>
  <si>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</si>
  <si>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</si>
  <si>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</si>
  <si>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</si>
  <si>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</si>
  <si>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</si>
  <si>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</si>
  <si>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</si>
  <si>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</si>
  <si>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</si>
  <si>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</si>
  <si>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</si>
  <si>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</si>
  <si>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</si>
  <si>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</si>
  <si>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</si>
  <si>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</si>
  <si>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</si>
  <si>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</si>
  <si>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</si>
  <si>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</si>
  <si>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</si>
  <si>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</si>
  <si>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</si>
  <si>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</si>
  <si>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</si>
  <si>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</si>
  <si>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</si>
  <si>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</si>
  <si>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</si>
  <si>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</si>
  <si>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</si>
  <si>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</si>
  <si>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</si>
  <si>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</si>
  <si>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</si>
  <si>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</si>
  <si>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</si>
  <si>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</si>
  <si>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</si>
  <si>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</si>
  <si>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</si>
  <si>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</si>
  <si>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</si>
  <si>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</si>
  <si>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</si>
  <si>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</si>
  <si>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</si>
  <si>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</si>
  <si>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</si>
  <si>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</si>
  <si>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</si>
  <si>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</si>
  <si>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</si>
  <si>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</si>
  <si>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</si>
  <si>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</si>
  <si>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</si>
  <si>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</si>
  <si>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</si>
  <si>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</si>
  <si>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</si>
  <si>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</si>
  <si>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</si>
  <si>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</si>
  <si>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</si>
  <si>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</si>
  <si>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</si>
  <si>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</si>
  <si>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</si>
  <si>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</si>
  <si>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</si>
  <si>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</si>
  <si>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</si>
  <si>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</si>
  <si>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</si>
  <si>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</si>
  <si>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</si>
  <si>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</si>
  <si>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</si>
  <si>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</si>
  <si>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</si>
  <si>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</si>
  <si>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</si>
  <si>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</si>
  <si>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</si>
  <si>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</si>
  <si>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</si>
  <si>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</si>
  <si>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</si>
  <si>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</si>
  <si>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</si>
  <si>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</si>
  <si>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</si>
  <si>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</si>
  <si>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</si>
  <si>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</si>
  <si>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</si>
  <si>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</si>
  <si>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</si>
  <si>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</si>
  <si>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</si>
  <si>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</si>
  <si>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</si>
  <si>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</si>
  <si>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</si>
  <si>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</si>
  <si>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</si>
  <si>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</si>
  <si>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</si>
  <si>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</si>
  <si>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</si>
  <si>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</si>
  <si>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</si>
  <si>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</si>
  <si>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</si>
  <si>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</si>
  <si>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</si>
  <si>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</si>
  <si>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</si>
  <si>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</si>
  <si>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</si>
  <si>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</si>
  <si>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</si>
  <si>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</si>
  <si>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</si>
  <si>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</si>
  <si>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</si>
  <si>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</si>
  <si>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</si>
  <si>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</si>
  <si>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</si>
  <si>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</si>
  <si>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</si>
  <si>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</si>
  <si>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</si>
  <si>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</si>
  <si>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</si>
  <si>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</si>
  <si>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</si>
  <si>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</si>
  <si>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</si>
  <si>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</si>
  <si>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</si>
  <si>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</si>
  <si>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</si>
  <si>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</si>
  <si>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</si>
  <si>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</si>
  <si>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</si>
  <si>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</si>
  <si>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</si>
  <si>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</si>
  <si>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</si>
  <si>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</si>
  <si>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</si>
  <si>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</si>
  <si>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</si>
  <si>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</si>
  <si>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</si>
  <si>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</si>
  <si>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</si>
  <si>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</si>
  <si>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</si>
  <si>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</si>
  <si>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</si>
  <si>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</si>
  <si>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</si>
  <si>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</si>
  <si>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</si>
  <si>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</si>
  <si>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</si>
  <si>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</si>
  <si>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</si>
  <si>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</si>
  <si>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</si>
  <si>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</si>
  <si>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</si>
  <si>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</si>
  <si>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</si>
  <si>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</si>
  <si>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</si>
  <si>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</si>
  <si>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</si>
  <si>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</si>
  <si>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</si>
  <si>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</si>
  <si>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</si>
  <si>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</si>
  <si>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</si>
  <si>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</si>
  <si>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</si>
  <si>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</si>
  <si>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</si>
  <si>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</si>
  <si>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</si>
  <si>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</si>
  <si>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</si>
  <si>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</si>
  <si>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</si>
  <si>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</si>
  <si>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</si>
  <si>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</si>
  <si>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</si>
  <si>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</si>
  <si>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</si>
  <si>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</si>
  <si>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</si>
  <si>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</si>
  <si>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</si>
  <si>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</si>
  <si>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</si>
  <si>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</si>
  <si>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</si>
  <si>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</si>
  <si>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</si>
  <si>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</si>
  <si>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</si>
  <si>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</si>
  <si>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</si>
  <si>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</si>
  <si>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</si>
  <si>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</si>
  <si>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</si>
  <si>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</si>
  <si>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</si>
  <si>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</si>
  <si>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</si>
  <si>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</si>
  <si>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</si>
  <si>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</si>
  <si>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</si>
  <si>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</si>
  <si>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</si>
  <si>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</si>
  <si>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</si>
  <si>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</si>
  <si>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</si>
  <si>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</si>
  <si>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</si>
  <si>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</si>
  <si>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</si>
  <si>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</si>
  <si>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</si>
  <si>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</si>
  <si>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</si>
  <si>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</si>
  <si>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</si>
  <si>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</si>
  <si>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</si>
  <si>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</si>
  <si>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</si>
  <si>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</si>
  <si>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</si>
  <si>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</si>
  <si>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</si>
  <si>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</si>
  <si>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</si>
  <si>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</si>
  <si>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</si>
  <si>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</si>
  <si>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</si>
  <si>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</si>
  <si>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</si>
  <si>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</si>
  <si>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</si>
  <si>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</si>
  <si>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</si>
  <si>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</si>
  <si>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</si>
  <si>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</si>
  <si>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</si>
  <si>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</si>
  <si>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</si>
  <si>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</si>
  <si>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</si>
  <si>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</si>
  <si>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</si>
  <si>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</si>
  <si>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</si>
  <si>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</si>
  <si>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</si>
  <si>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</si>
  <si>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</si>
  <si>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</si>
  <si>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</si>
  <si>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</si>
  <si>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</si>
  <si>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</si>
  <si>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</si>
  <si>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</si>
  <si>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</si>
  <si>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</si>
  <si>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</si>
  <si>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</si>
  <si>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</si>
  <si>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</si>
  <si>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</si>
  <si>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</si>
  <si>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</si>
  <si>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</si>
  <si>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</si>
  <si>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</si>
  <si>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</si>
  <si>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</si>
  <si>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</si>
  <si>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</si>
  <si>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</si>
  <si>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</si>
  <si>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</si>
  <si>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</si>
  <si>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</si>
  <si>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</si>
  <si>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</si>
  <si>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</si>
  <si>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</si>
  <si>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</si>
  <si>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</si>
  <si>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</si>
  <si>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</si>
  <si>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</si>
  <si>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</si>
  <si>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</si>
  <si>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</si>
  <si>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</si>
  <si>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</si>
  <si>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</si>
  <si>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</si>
  <si>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</si>
  <si>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</si>
  <si>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</si>
  <si>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</si>
  <si>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</si>
  <si>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</si>
  <si>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</si>
  <si>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</si>
  <si>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</si>
  <si>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</si>
  <si>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</si>
  <si>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</si>
  <si>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</si>
  <si>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</si>
  <si>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</si>
  <si>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</si>
  <si>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</si>
  <si>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</si>
  <si>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</si>
  <si>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</si>
  <si>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</si>
  <si>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</si>
  <si>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</si>
  <si>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</si>
  <si>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</si>
  <si>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</si>
  <si>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</si>
  <si>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</si>
  <si>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</si>
  <si>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</si>
  <si>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</si>
  <si>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</si>
  <si>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</si>
  <si>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</si>
  <si>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</si>
  <si>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</si>
  <si>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</si>
  <si>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</si>
  <si>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</si>
  <si>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</si>
  <si>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</si>
  <si>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</si>
  <si>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</si>
  <si>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</si>
  <si>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</si>
  <si>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</si>
  <si>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</si>
  <si>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</si>
  <si>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</si>
  <si>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</si>
  <si>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</si>
  <si>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</si>
  <si>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</si>
  <si>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</si>
  <si>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</si>
  <si>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</si>
  <si>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</si>
  <si>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</si>
  <si>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</si>
  <si>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</si>
  <si>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</si>
  <si>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</si>
  <si>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</si>
  <si>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</si>
  <si>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</si>
  <si>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</si>
  <si>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</si>
  <si>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</si>
  <si>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</si>
  <si>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</si>
  <si>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</si>
  <si>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</si>
  <si>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</si>
  <si>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</si>
  <si>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</si>
  <si>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</si>
  <si>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</si>
  <si>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</si>
  <si>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</si>
  <si>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</si>
  <si>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</si>
  <si>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</si>
  <si>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</si>
  <si>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</si>
  <si>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</si>
  <si>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</si>
  <si>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</si>
  <si>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</si>
  <si>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</si>
  <si>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</si>
  <si>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</si>
  <si>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</si>
  <si>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</si>
  <si>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</si>
  <si>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</si>
  <si>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</si>
  <si>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</si>
  <si>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</si>
  <si>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</si>
  <si>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</si>
  <si>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</si>
  <si>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</si>
  <si>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</si>
  <si>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</si>
  <si>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</si>
  <si>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</si>
  <si>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</si>
  <si>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</si>
  <si>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</si>
  <si>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</si>
  <si>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</si>
  <si>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</si>
  <si>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</si>
  <si>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</si>
  <si>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</si>
  <si>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</si>
  <si>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</si>
  <si>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</si>
  <si>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</si>
  <si>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</si>
  <si>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</si>
  <si>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</si>
  <si>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</si>
  <si>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</si>
  <si>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</si>
  <si>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</si>
  <si>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</si>
  <si>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</si>
  <si>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</si>
  <si>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</si>
  <si>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</si>
  <si>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</si>
  <si>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</si>
  <si>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</si>
  <si>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</si>
  <si>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</si>
  <si>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</si>
  <si>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</si>
  <si>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</si>
  <si>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</si>
  <si>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</si>
  <si>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</si>
  <si>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</si>
  <si>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</si>
  <si>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</si>
  <si>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</si>
  <si>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</si>
  <si>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</si>
  <si>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</si>
  <si>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</si>
  <si>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</si>
  <si>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</si>
  <si>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</si>
  <si>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</si>
  <si>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</si>
  <si>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</si>
  <si>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</si>
  <si>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</si>
  <si>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</si>
  <si>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</si>
  <si>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</si>
  <si>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</si>
  <si>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</si>
  <si>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</si>
  <si>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</si>
  <si>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</si>
  <si>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</si>
  <si>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</si>
  <si>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</si>
  <si>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</si>
  <si>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</si>
  <si>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</si>
  <si>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</si>
  <si>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</si>
  <si>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</si>
  <si>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</si>
  <si>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</si>
  <si>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</si>
  <si>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</si>
  <si>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</si>
  <si>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</si>
  <si>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</si>
  <si>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</si>
  <si>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</si>
  <si>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</si>
  <si>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</si>
  <si>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</si>
  <si>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</si>
  <si>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</si>
  <si>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</si>
  <si>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</si>
  <si>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</si>
  <si>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</si>
  <si>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</si>
  <si>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</si>
  <si>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</si>
  <si>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</si>
  <si>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</si>
  <si>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</si>
  <si>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</si>
  <si>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</si>
  <si>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</si>
  <si>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</si>
  <si>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</si>
  <si>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</si>
  <si>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</si>
  <si>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</si>
  <si>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</si>
  <si>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</si>
  <si>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</si>
  <si>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</si>
  <si>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</si>
  <si>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</si>
  <si>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</si>
  <si>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</si>
  <si>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</si>
  <si>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</si>
  <si>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</si>
  <si>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</si>
  <si>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</si>
  <si>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</si>
  <si>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</si>
  <si>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</si>
  <si>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</si>
  <si>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</si>
  <si>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</si>
  <si>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</si>
  <si>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</si>
  <si>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</si>
  <si>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</si>
  <si>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</si>
  <si>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</si>
  <si>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</si>
  <si>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</si>
  <si>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</si>
  <si>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</si>
  <si>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</si>
  <si>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</si>
  <si>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</si>
  <si>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</si>
  <si>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</si>
  <si>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</si>
  <si>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</si>
  <si>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</si>
  <si>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</si>
  <si>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</si>
  <si>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</si>
  <si>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</si>
  <si>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</si>
  <si>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</si>
  <si>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</si>
  <si>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</si>
  <si>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</si>
  <si>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</si>
  <si>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</si>
  <si>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</si>
  <si>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</si>
  <si>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</si>
  <si>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</si>
  <si>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</si>
  <si>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</si>
  <si>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</si>
  <si>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</si>
  <si>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</si>
  <si>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</si>
  <si>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</si>
  <si>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</si>
  <si>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</si>
  <si>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</si>
  <si>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</si>
  <si>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</si>
  <si>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</si>
  <si>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</si>
  <si>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</si>
  <si>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</si>
  <si>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</si>
  <si>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</si>
  <si>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</si>
  <si>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</si>
  <si>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</si>
  <si>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</si>
  <si>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</si>
  <si>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</si>
  <si>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</si>
  <si>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</si>
  <si>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</si>
  <si>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</si>
  <si>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</si>
  <si>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</si>
  <si>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</si>
  <si>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</si>
  <si>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</si>
  <si>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</si>
  <si>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</si>
  <si>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</si>
  <si>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</si>
  <si>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</si>
  <si>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</si>
  <si>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</si>
  <si>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</si>
  <si>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</si>
  <si>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</si>
  <si>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</si>
  <si>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</si>
  <si>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</si>
  <si>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</si>
  <si>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</si>
  <si>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</si>
  <si>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</si>
  <si>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</si>
  <si>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</si>
  <si>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</si>
  <si>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</si>
  <si>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</si>
  <si>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</si>
  <si>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</si>
  <si>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</si>
  <si>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</si>
  <si>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</si>
  <si>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</si>
  <si>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</si>
  <si>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</si>
  <si>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</si>
  <si>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</si>
  <si>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</si>
  <si>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</si>
  <si>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</si>
  <si>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</si>
  <si>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</si>
  <si>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</si>
  <si>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</si>
  <si>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</si>
  <si>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</si>
  <si>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</si>
  <si>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</si>
  <si>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</si>
  <si>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</si>
  <si>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</si>
  <si>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</si>
  <si>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</si>
  <si>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</si>
  <si>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</si>
  <si>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</si>
  <si>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</si>
  <si>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</si>
  <si>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</si>
  <si>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</si>
  <si>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</si>
  <si>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</si>
  <si>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</si>
  <si>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</si>
  <si>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</si>
  <si>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</si>
  <si>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</si>
  <si>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</si>
  <si>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</si>
  <si>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</si>
  <si>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</si>
  <si>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</si>
  <si>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</si>
  <si>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</si>
  <si>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</si>
  <si>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</si>
  <si>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</si>
  <si>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</si>
  <si>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</si>
  <si>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</si>
  <si>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</si>
  <si>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</si>
  <si>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</si>
  <si>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</si>
  <si>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</si>
  <si>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</si>
  <si>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</si>
  <si>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</si>
  <si>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</si>
  <si>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</si>
  <si>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</si>
  <si>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</si>
  <si>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</si>
  <si>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</si>
  <si>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</si>
  <si>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</si>
  <si>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</si>
  <si>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</si>
  <si>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</si>
  <si>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</si>
  <si>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</si>
  <si>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</si>
  <si>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</si>
  <si>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</si>
  <si>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</si>
  <si>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</si>
  <si>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</si>
  <si>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</si>
  <si>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</si>
  <si>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</si>
  <si>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</si>
  <si>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</si>
  <si>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</si>
  <si>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</si>
  <si>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</si>
  <si>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</si>
  <si>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</si>
  <si>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</si>
  <si>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</si>
  <si>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</si>
  <si>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</si>
  <si>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</si>
  <si>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</si>
  <si>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</si>
  <si>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</si>
  <si>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</si>
  <si>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</si>
  <si>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</si>
  <si>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</si>
  <si>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</si>
  <si>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</si>
  <si>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</si>
  <si>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</si>
  <si>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</si>
  <si>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</si>
  <si>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</si>
  <si>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</si>
  <si>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</si>
  <si>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</si>
  <si>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</si>
  <si>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</si>
  <si>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</si>
  <si>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</si>
  <si>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</si>
  <si>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</si>
  <si>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</si>
  <si>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</si>
  <si>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</si>
  <si>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</si>
  <si>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</si>
  <si>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</si>
  <si>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</si>
  <si>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</si>
  <si>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</si>
  <si>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</si>
  <si>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</si>
  <si>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</si>
  <si>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</si>
  <si>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</si>
  <si>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</si>
  <si>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</si>
  <si>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</si>
  <si>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</si>
  <si>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</si>
  <si>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</si>
  <si>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</si>
  <si>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</si>
  <si>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</si>
  <si>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</si>
  <si>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</si>
  <si>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</si>
  <si>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</si>
  <si>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</si>
  <si>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</si>
  <si>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</si>
  <si>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</si>
  <si>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</si>
  <si>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</si>
  <si>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</si>
  <si>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</si>
  <si>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</si>
  <si>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</si>
  <si>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</si>
  <si>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</si>
  <si>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</si>
  <si>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</si>
  <si>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</si>
  <si>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</si>
  <si>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</si>
  <si>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</si>
  <si>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</si>
  <si>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</si>
  <si>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</si>
  <si>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</si>
  <si>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</si>
  <si>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</si>
  <si>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</si>
  <si>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</si>
  <si>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</si>
  <si>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</si>
  <si>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</si>
  <si>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</si>
  <si>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</si>
  <si>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</si>
  <si>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</si>
  <si>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</si>
  <si>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</si>
  <si>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</si>
  <si>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</si>
  <si>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</si>
  <si>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</si>
  <si>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</si>
  <si>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</si>
  <si>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</si>
  <si>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</si>
  <si>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</si>
  <si>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</si>
  <si>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</si>
  <si>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</si>
  <si>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</si>
  <si>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</si>
  <si>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</si>
  <si>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</si>
  <si>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</si>
  <si>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</si>
  <si>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</si>
  <si>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</si>
  <si>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</si>
  <si>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</si>
  <si>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</si>
  <si>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</si>
  <si>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</si>
  <si>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</si>
  <si>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</si>
  <si>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</si>
  <si>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</si>
  <si>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</si>
  <si>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</si>
  <si>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</si>
  <si>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</si>
  <si>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</si>
  <si>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</si>
  <si>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</si>
  <si>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</si>
  <si>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</si>
  <si>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</si>
  <si>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</si>
  <si>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</si>
  <si>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</si>
  <si>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</si>
  <si>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</si>
  <si>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</si>
  <si>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</si>
  <si>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</si>
  <si>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</si>
  <si>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</si>
  <si>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</si>
  <si>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</si>
  <si>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</si>
  <si>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</si>
  <si>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</si>
  <si>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</si>
  <si>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</si>
  <si>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</si>
  <si>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</si>
  <si>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</si>
  <si>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</si>
  <si>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</si>
  <si>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</si>
  <si>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</si>
  <si>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</si>
  <si>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</si>
  <si>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</si>
  <si>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</si>
  <si>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</si>
  <si>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</si>
  <si>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</si>
  <si>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</si>
  <si>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</si>
  <si>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</si>
  <si>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</si>
  <si>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</si>
  <si>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</si>
  <si>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</si>
  <si>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</si>
  <si>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</si>
  <si>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</si>
  <si>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</si>
  <si>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</si>
  <si>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</si>
  <si>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</si>
  <si>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</si>
  <si>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</si>
  <si>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</si>
  <si>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</si>
  <si>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</si>
  <si>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</si>
  <si>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</si>
  <si>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</si>
  <si>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</si>
  <si>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</si>
  <si>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</si>
  <si>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</si>
  <si>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</si>
  <si>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</si>
  <si>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</si>
  <si>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</si>
  <si>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</si>
  <si>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</si>
  <si>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</si>
  <si>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</si>
  <si>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</si>
  <si>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</si>
  <si>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</si>
  <si>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</si>
  <si>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</si>
  <si>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</si>
  <si>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</si>
  <si>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</si>
  <si>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</si>
  <si>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</si>
  <si>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</si>
  <si>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</si>
  <si>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</si>
  <si>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</si>
  <si>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</si>
  <si>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</si>
  <si>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</si>
  <si>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</si>
  <si>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</si>
  <si>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</si>
  <si>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</si>
  <si>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</si>
  <si>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</si>
  <si>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</si>
  <si>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</si>
  <si>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</si>
  <si>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</si>
  <si>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</si>
  <si>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</si>
  <si>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</si>
  <si>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</si>
  <si>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</si>
  <si>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</si>
  <si>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</si>
  <si>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</si>
  <si>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</si>
  <si>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</si>
  <si>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</si>
  <si>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</si>
  <si>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</si>
  <si>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</si>
  <si>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</si>
  <si>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</si>
  <si>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</si>
  <si>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</si>
  <si>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</si>
  <si>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</si>
  <si>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</si>
  <si>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</si>
  <si>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</si>
  <si>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</si>
  <si>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</si>
  <si>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</si>
  <si>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</si>
  <si>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</si>
  <si>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</si>
  <si>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</si>
  <si>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</si>
  <si>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</si>
  <si>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</si>
  <si>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</si>
  <si>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</si>
  <si>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</si>
  <si>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</si>
  <si>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</si>
  <si>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</si>
  <si>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</si>
  <si>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</si>
  <si>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</si>
  <si>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</si>
  <si>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</si>
  <si>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</si>
  <si>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</si>
  <si>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</si>
  <si>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</si>
  <si>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</si>
  <si>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</si>
  <si>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</si>
  <si>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</si>
  <si>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</si>
  <si>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</si>
  <si>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</si>
  <si>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</si>
  <si>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</si>
  <si>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</si>
  <si>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</si>
  <si>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</si>
  <si>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</si>
  <si>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</si>
  <si>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</si>
  <si>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</si>
  <si>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</si>
  <si>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</si>
  <si>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</si>
  <si>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</si>
  <si>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</si>
  <si>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</si>
  <si>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</si>
  <si>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</si>
  <si>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</si>
  <si>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</si>
  <si>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</si>
  <si>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</si>
  <si>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</si>
  <si>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</si>
  <si>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</si>
  <si>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</si>
  <si>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</si>
  <si>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</si>
  <si>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</si>
  <si>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</si>
  <si>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</si>
  <si>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</si>
  <si>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</si>
  <si>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</si>
  <si>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</si>
  <si>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</si>
  <si>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</si>
  <si>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</si>
  <si>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</si>
  <si>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</si>
  <si>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</si>
  <si>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</si>
  <si>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</si>
  <si>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</si>
  <si>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</si>
  <si>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</si>
  <si>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</si>
  <si>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</si>
  <si>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</si>
  <si>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</si>
  <si>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</si>
  <si>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</si>
  <si>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</si>
  <si>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</si>
  <si>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</si>
  <si>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</si>
  <si>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</si>
  <si>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</si>
  <si>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</si>
  <si>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</si>
  <si>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</si>
  <si>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</si>
  <si>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</si>
  <si>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</si>
  <si>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</si>
  <si>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</si>
  <si>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</si>
  <si>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</si>
  <si>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</si>
  <si>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</si>
  <si>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</si>
  <si>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</si>
  <si>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</si>
  <si>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</si>
  <si>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</si>
  <si>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</si>
  <si>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</si>
  <si>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</si>
  <si>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</si>
  <si>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</si>
  <si>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</si>
  <si>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</si>
  <si>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</si>
  <si>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</si>
  <si>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</si>
  <si>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</si>
  <si>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</si>
  <si>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</si>
  <si>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</si>
  <si>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</si>
  <si>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</si>
  <si>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</si>
  <si>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</si>
  <si>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</si>
  <si>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</si>
  <si>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</si>
  <si>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</si>
  <si>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</si>
  <si>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</si>
  <si>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</si>
  <si>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</si>
  <si>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</si>
  <si>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</si>
  <si>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</si>
  <si>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</si>
  <si>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</si>
  <si>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</si>
  <si>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</si>
  <si>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</si>
  <si>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</si>
  <si>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</si>
  <si>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</si>
  <si>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</si>
  <si>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</si>
  <si>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</si>
  <si>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</si>
  <si>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</si>
  <si>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</si>
  <si>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</si>
  <si>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</si>
  <si>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</si>
  <si>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</si>
  <si>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</si>
  <si>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</si>
  <si>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</si>
  <si>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</si>
  <si>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</si>
  <si>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</si>
  <si>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</si>
  <si>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</si>
  <si>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</si>
  <si>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</si>
  <si>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</si>
  <si>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</si>
  <si>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</si>
  <si>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</si>
  <si>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</si>
  <si>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</si>
  <si>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</si>
  <si>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</si>
  <si>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</si>
  <si>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</si>
  <si>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</si>
  <si>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</si>
  <si>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</si>
  <si>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</si>
  <si>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</si>
  <si>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</si>
  <si>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</si>
  <si>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</si>
  <si>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</si>
  <si>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</si>
  <si>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</si>
  <si>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</si>
  <si>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</si>
  <si>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</si>
  <si>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</si>
  <si>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</si>
  <si>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</si>
  <si>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</si>
  <si>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</si>
  <si>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</si>
  <si>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</si>
  <si>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</si>
  <si>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</si>
  <si>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</si>
  <si>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</si>
  <si>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</si>
  <si>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</si>
  <si>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</si>
  <si>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</si>
  <si>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</si>
  <si>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</si>
  <si>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</si>
  <si>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</si>
  <si>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</si>
  <si>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</si>
  <si>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</si>
  <si>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</si>
  <si>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</si>
  <si>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</si>
  <si>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</si>
  <si>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</si>
  <si>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</si>
  <si>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</si>
  <si>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</si>
  <si>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</si>
  <si>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</si>
  <si>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</si>
  <si>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</si>
  <si>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</si>
  <si>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</si>
  <si>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</si>
  <si>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</si>
  <si>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</si>
  <si>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</si>
  <si>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</si>
  <si>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</si>
  <si>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</si>
  <si>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</si>
  <si>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</si>
  <si>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</si>
  <si>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</si>
  <si>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</si>
  <si>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</si>
  <si>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</si>
  <si>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</si>
  <si>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</si>
  <si>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</si>
  <si>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</si>
  <si>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</si>
  <si>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</si>
  <si>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</si>
  <si>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</si>
  <si>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</si>
  <si>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</si>
  <si>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</si>
  <si>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</si>
  <si>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</si>
  <si>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</si>
  <si>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</si>
  <si>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</si>
  <si>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</si>
  <si>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</si>
  <si>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</si>
  <si>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</si>
  <si>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</si>
  <si>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</si>
  <si>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</si>
  <si>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</si>
  <si>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</si>
  <si>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</si>
  <si>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</si>
  <si>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</si>
  <si>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</si>
  <si>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</si>
  <si>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</si>
  <si>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</si>
  <si>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</si>
  <si>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</si>
  <si>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</si>
  <si>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</si>
  <si>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</si>
  <si>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</si>
  <si>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</si>
  <si>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</si>
  <si>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</si>
  <si>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</si>
  <si>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</si>
  <si>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</si>
  <si>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</si>
  <si>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</si>
  <si>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</si>
  <si>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</si>
  <si>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</si>
  <si>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</si>
  <si>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</si>
  <si>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</si>
  <si>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</si>
  <si>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</si>
  <si>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</si>
  <si>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</si>
  <si>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</si>
  <si>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</si>
  <si>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</si>
  <si>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</si>
  <si>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</si>
  <si>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</si>
  <si>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</si>
  <si>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</si>
  <si>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</si>
  <si>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</si>
  <si>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</si>
  <si>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</si>
  <si>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</si>
  <si>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</si>
  <si>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</si>
  <si>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</si>
  <si>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</si>
  <si>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</si>
  <si>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</si>
  <si>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</si>
  <si>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</si>
  <si>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</si>
  <si>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</si>
  <si>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</si>
  <si>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</si>
  <si>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</si>
  <si>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</si>
  <si>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</si>
  <si>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</si>
  <si>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</si>
  <si>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</si>
  <si>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</si>
  <si>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</si>
  <si>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</si>
  <si>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</si>
  <si>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</si>
  <si>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</si>
  <si>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</si>
  <si>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</si>
  <si>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</si>
  <si>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</si>
  <si>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</si>
  <si>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</si>
  <si>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</si>
  <si>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</si>
  <si>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</si>
  <si>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</si>
  <si>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</si>
  <si>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</si>
  <si>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</si>
  <si>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</si>
  <si>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</si>
  <si>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</si>
  <si>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</si>
  <si>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</si>
  <si>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</si>
  <si>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</si>
  <si>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</si>
  <si>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</si>
  <si>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</si>
  <si>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</si>
  <si>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</si>
  <si>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</si>
  <si>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</si>
  <si>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</si>
  <si>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</si>
  <si>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</si>
  <si>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</si>
  <si>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</si>
  <si>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</si>
  <si>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</si>
  <si>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</si>
  <si>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</si>
  <si>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</si>
  <si>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</si>
  <si>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</si>
  <si>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</si>
  <si>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</si>
  <si>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</si>
  <si>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</si>
  <si>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</si>
  <si>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</si>
  <si>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</si>
  <si>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</si>
  <si>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</si>
  <si>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</si>
  <si>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</si>
  <si>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</si>
  <si>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</si>
  <si>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</si>
  <si>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</si>
  <si>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</si>
  <si>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</si>
  <si>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</si>
  <si>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</si>
  <si>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</si>
  <si>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</si>
  <si>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</si>
  <si>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</si>
  <si>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</si>
  <si>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</si>
  <si>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</si>
  <si>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</si>
  <si>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</si>
  <si>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</si>
  <si>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</si>
  <si>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</si>
  <si>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</si>
  <si>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</si>
  <si>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</si>
  <si>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</si>
  <si>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</si>
  <si>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</si>
  <si>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</si>
  <si>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</si>
  <si>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</si>
  <si>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</si>
  <si>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</si>
  <si>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</si>
  <si>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</si>
  <si>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</si>
  <si>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</si>
  <si>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</si>
  <si>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</si>
  <si>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</si>
  <si>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</si>
  <si>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</si>
  <si>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</si>
  <si>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</si>
  <si>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</si>
  <si>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</si>
  <si>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</si>
  <si>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</si>
  <si>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</si>
  <si>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</si>
  <si>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</si>
  <si>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</si>
  <si>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</si>
  <si>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</si>
  <si>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</si>
  <si>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</si>
  <si>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</si>
  <si>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</si>
  <si>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</si>
  <si>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</si>
  <si>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</si>
  <si>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</si>
  <si>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</si>
  <si>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</si>
  <si>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</si>
  <si>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</si>
  <si>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</si>
  <si>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</si>
  <si>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</si>
  <si>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</si>
  <si>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</si>
  <si>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</si>
  <si>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</si>
  <si>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</si>
  <si>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</si>
  <si>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</si>
  <si>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</si>
  <si>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</si>
  <si>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</si>
  <si>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</si>
  <si>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</si>
  <si>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</si>
  <si>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</si>
  <si>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</si>
  <si>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</si>
  <si>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</si>
  <si>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</si>
  <si>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</si>
  <si>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</si>
  <si>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</si>
  <si>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</si>
  <si>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</si>
  <si>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</si>
  <si>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</si>
  <si>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</si>
  <si>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</si>
  <si>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</si>
  <si>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</si>
  <si>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</si>
  <si>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</si>
  <si>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</si>
  <si>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</si>
  <si>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</si>
  <si>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</si>
  <si>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</si>
  <si>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</si>
  <si>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</si>
  <si>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</si>
  <si>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</si>
  <si>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</si>
  <si>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</si>
  <si>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</si>
  <si>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</si>
  <si>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</si>
  <si>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</si>
  <si>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</si>
  <si>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</si>
  <si>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</si>
  <si>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</si>
  <si>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</si>
  <si>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</si>
  <si>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</si>
  <si>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</si>
  <si>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</si>
  <si>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</si>
  <si>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</si>
  <si>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</si>
  <si>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</si>
  <si>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</si>
  <si>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</si>
  <si>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</si>
  <si>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</si>
  <si>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</si>
  <si>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</si>
  <si>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</si>
  <si>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</si>
  <si>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</si>
  <si>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</si>
  <si>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</si>
  <si>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</si>
  <si>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</si>
  <si>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</si>
  <si>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</si>
  <si>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</si>
  <si>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</si>
  <si>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</si>
  <si>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</si>
  <si>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</si>
  <si>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</si>
  <si>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</si>
  <si>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</si>
  <si>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</si>
  <si>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</si>
  <si>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</si>
  <si>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</si>
  <si>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</si>
  <si>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</si>
  <si>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</si>
  <si>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</si>
  <si>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</si>
  <si>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</si>
  <si>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</si>
  <si>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</si>
  <si>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</si>
  <si>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</si>
  <si>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</si>
  <si>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</si>
  <si>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</si>
  <si>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</si>
  <si>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</si>
  <si>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</si>
  <si>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</si>
  <si>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</si>
  <si>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</si>
  <si>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</si>
  <si>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</si>
  <si>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</si>
  <si>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</si>
  <si>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</si>
  <si>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</si>
  <si>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</si>
  <si>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</si>
  <si>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</si>
  <si>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</si>
  <si>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</si>
  <si>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</si>
  <si>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</si>
  <si>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</si>
  <si>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</si>
  <si>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</si>
  <si>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</si>
  <si>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</si>
  <si>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</si>
  <si>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</si>
  <si>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</si>
  <si>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</si>
  <si>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</si>
  <si>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</si>
  <si>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</si>
  <si>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</si>
  <si>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</si>
  <si>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</si>
  <si>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</si>
  <si>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</si>
  <si>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</si>
  <si>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</si>
  <si>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</si>
  <si>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</si>
  <si>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</si>
  <si>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</si>
  <si>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</si>
  <si>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</si>
  <si>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</si>
  <si>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</si>
  <si>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</si>
  <si>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</si>
  <si>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</si>
  <si>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</si>
  <si>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</si>
  <si>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</si>
  <si>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</si>
  <si>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</si>
  <si>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</si>
  <si>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</si>
  <si>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</si>
  <si>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</si>
  <si>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</si>
  <si>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</si>
  <si>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</si>
  <si>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</si>
  <si>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</si>
  <si>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</si>
  <si>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</si>
  <si>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</si>
  <si>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</si>
  <si>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</si>
  <si>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</si>
  <si>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</si>
  <si>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</si>
  <si>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</si>
  <si>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</si>
  <si>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</si>
  <si>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</si>
  <si>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</si>
  <si>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</si>
  <si>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</si>
  <si>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</si>
  <si>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</si>
  <si>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</si>
  <si>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</si>
  <si>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</si>
  <si>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</si>
  <si>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</si>
  <si>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</si>
  <si>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</si>
  <si>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</si>
  <si>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</si>
  <si>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</si>
  <si>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</si>
  <si>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</si>
  <si>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</si>
  <si>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</si>
  <si>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</si>
  <si>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</si>
  <si>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</si>
  <si>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</si>
  <si>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</si>
  <si>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</si>
  <si>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</si>
  <si>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</si>
  <si>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</si>
  <si>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</si>
  <si>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</si>
  <si>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</si>
  <si>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</si>
  <si>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</si>
  <si>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</si>
  <si>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</si>
  <si>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</si>
  <si>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</si>
  <si>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</si>
  <si>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</si>
  <si>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</si>
  <si>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</si>
  <si>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</si>
  <si>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</si>
  <si>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</si>
  <si>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</si>
  <si>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</si>
  <si>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</si>
  <si>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</si>
  <si>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</si>
  <si>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</si>
  <si>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</si>
  <si>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</si>
  <si>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</si>
  <si>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</si>
  <si>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</si>
  <si>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</si>
  <si>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</si>
  <si>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</si>
  <si>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</si>
  <si>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</si>
  <si>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</si>
  <si>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</si>
  <si>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</si>
  <si>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</si>
  <si>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</si>
  <si>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</si>
  <si>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</si>
  <si>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</si>
  <si>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</si>
  <si>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</si>
  <si>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</si>
  <si>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</si>
  <si>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</si>
  <si>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</si>
  <si>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</si>
  <si>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</si>
  <si>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</si>
  <si>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</si>
  <si>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</si>
  <si>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</si>
  <si>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</si>
  <si>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</si>
  <si>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</si>
  <si>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</si>
  <si>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</si>
  <si>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</si>
  <si>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</si>
  <si>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</si>
  <si>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</si>
  <si>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</si>
  <si>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</si>
  <si>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</si>
  <si>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</si>
  <si>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</si>
  <si>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</si>
  <si>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</si>
  <si>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</si>
  <si>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</si>
  <si>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</si>
  <si>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</si>
  <si>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</si>
  <si>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</si>
  <si>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</si>
  <si>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</si>
  <si>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</si>
  <si>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</si>
  <si>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</si>
  <si>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</si>
  <si>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</si>
  <si>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</si>
  <si>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</si>
  <si>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</si>
  <si>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</si>
  <si>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</si>
  <si>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</si>
  <si>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</si>
  <si>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</si>
  <si>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</si>
  <si>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</si>
  <si>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</si>
  <si>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</si>
  <si>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</si>
  <si>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</si>
  <si>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</si>
  <si>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</si>
  <si>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</si>
  <si>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</si>
  <si>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</si>
  <si>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</si>
  <si>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</si>
  <si>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</si>
  <si>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</si>
  <si>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</si>
  <si>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</si>
  <si>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</si>
  <si>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</si>
  <si>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</si>
  <si>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</si>
  <si>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</si>
  <si>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</si>
  <si>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</si>
  <si>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</si>
  <si>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</si>
  <si>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</si>
  <si>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</si>
  <si>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</si>
  <si>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</si>
  <si>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</si>
  <si>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</si>
  <si>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</si>
  <si>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</si>
  <si>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</si>
  <si>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</si>
  <si>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</si>
  <si>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</si>
  <si>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</si>
  <si>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</si>
  <si>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</si>
  <si>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</si>
  <si>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</si>
  <si>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</si>
  <si>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</si>
  <si>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</si>
  <si>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</si>
  <si>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</si>
  <si>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</si>
  <si>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</si>
  <si>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</si>
  <si>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</si>
  <si>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</si>
  <si>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</si>
  <si>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</si>
  <si>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</si>
  <si>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</si>
  <si>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</si>
  <si>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</si>
  <si>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</si>
  <si>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</si>
  <si>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</si>
  <si>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</si>
  <si>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</si>
  <si>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</si>
  <si>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</si>
  <si>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</si>
  <si>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</si>
  <si>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</si>
  <si>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</si>
  <si>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</si>
  <si>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</si>
  <si>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</si>
  <si>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</si>
  <si>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</si>
  <si>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</si>
  <si>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</si>
  <si>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</si>
  <si>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</si>
  <si>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</si>
  <si>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</si>
  <si>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</si>
  <si>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</si>
  <si>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</si>
  <si>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</si>
  <si>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</si>
  <si>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</si>
  <si>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</si>
  <si>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</si>
  <si>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</si>
  <si>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</si>
  <si>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</si>
  <si>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</si>
  <si>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</si>
  <si>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</si>
  <si>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</si>
  <si>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</si>
  <si>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</si>
  <si>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</si>
  <si>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</si>
  <si>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</si>
  <si>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</si>
  <si>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</si>
  <si>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</si>
  <si>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</si>
  <si>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</si>
  <si>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</si>
  <si>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</si>
  <si>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</si>
  <si>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</si>
  <si>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</si>
  <si>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</si>
  <si>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</si>
  <si>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</si>
  <si>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</si>
  <si>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</si>
  <si>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</si>
  <si>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</si>
  <si>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</si>
  <si>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</si>
  <si>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</si>
  <si>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</si>
  <si>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</si>
  <si>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</si>
  <si>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</si>
  <si>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</si>
  <si>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</si>
  <si>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</si>
  <si>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</si>
  <si>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</si>
  <si>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</si>
  <si>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</si>
  <si>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</si>
  <si>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</si>
  <si>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</si>
  <si>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</si>
  <si>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</si>
  <si>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</si>
  <si>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</si>
  <si>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</si>
  <si>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</si>
  <si>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</si>
  <si>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</si>
  <si>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</si>
  <si>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</si>
  <si>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</si>
  <si>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</si>
  <si>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</si>
  <si>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</si>
  <si>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</si>
  <si>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</si>
  <si>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</si>
  <si>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</si>
  <si>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</si>
  <si>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</si>
  <si>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</si>
  <si>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</si>
  <si>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</si>
  <si>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</si>
  <si>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</si>
  <si>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</si>
  <si>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</si>
  <si>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</si>
  <si>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</si>
  <si>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</si>
  <si>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</si>
  <si>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</si>
  <si>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</si>
  <si>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</si>
  <si>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</si>
  <si>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</si>
  <si>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</si>
  <si>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</si>
  <si>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</si>
  <si>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</si>
  <si>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</si>
  <si>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</si>
  <si>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</si>
  <si>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</si>
  <si>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</si>
  <si>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</si>
  <si>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</si>
  <si>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</si>
  <si>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</si>
  <si>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</si>
  <si>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</si>
  <si>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</si>
  <si>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</si>
  <si>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</si>
  <si>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</si>
  <si>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</si>
  <si>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</si>
  <si>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</si>
  <si>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</si>
  <si>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</si>
  <si>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</si>
  <si>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</si>
  <si>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</si>
  <si>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</si>
  <si>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</si>
  <si>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</si>
  <si>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</si>
  <si>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</si>
  <si>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</si>
  <si>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</si>
  <si>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</si>
  <si>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</si>
  <si>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</si>
  <si>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</si>
  <si>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</si>
  <si>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</si>
  <si>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</si>
  <si>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</si>
  <si>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</si>
  <si>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</si>
  <si>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</si>
  <si>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</si>
  <si>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</si>
  <si>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</si>
  <si>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</si>
  <si>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</si>
  <si>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</si>
  <si>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</si>
  <si>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</si>
  <si>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</si>
  <si>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</si>
  <si>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</si>
  <si>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</si>
  <si>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</si>
  <si>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</si>
  <si>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</si>
  <si>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</si>
  <si>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</si>
  <si>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</si>
  <si>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</si>
  <si>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</si>
  <si>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</si>
  <si>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</si>
  <si>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</si>
  <si>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</si>
  <si>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</si>
  <si>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</si>
  <si>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</si>
  <si>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</si>
  <si>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</si>
  <si>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</si>
  <si>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</si>
  <si>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</si>
  <si>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</si>
  <si>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</si>
  <si>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</si>
  <si>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</si>
  <si>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</si>
  <si>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</si>
  <si>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</si>
  <si>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</si>
  <si>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</si>
  <si>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</si>
  <si>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</si>
  <si>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</si>
  <si>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</si>
  <si>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</si>
  <si>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</si>
  <si>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</si>
  <si>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</si>
  <si>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</si>
  <si>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</si>
  <si>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</si>
  <si>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</si>
  <si>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</si>
  <si>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</si>
  <si>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</si>
  <si>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</si>
  <si>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</si>
  <si>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</si>
  <si>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</si>
  <si>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</si>
  <si>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</si>
  <si>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</si>
  <si>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</si>
  <si>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</si>
  <si>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</si>
  <si>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</si>
  <si>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</si>
  <si>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</si>
  <si>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</si>
  <si>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</si>
  <si>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</si>
  <si>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</si>
  <si>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</si>
  <si>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</si>
  <si>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</si>
  <si>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</si>
  <si>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</si>
  <si>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</si>
  <si>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</si>
  <si>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</si>
  <si>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</si>
  <si>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</si>
  <si>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</si>
  <si>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</si>
  <si>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</si>
  <si>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</si>
  <si>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</si>
  <si>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</si>
  <si>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</si>
  <si>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</si>
  <si>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</si>
  <si>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</si>
  <si>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</si>
  <si>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</si>
  <si>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</si>
  <si>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</si>
  <si>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</si>
  <si>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</si>
  <si>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</si>
  <si>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</si>
  <si>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</si>
  <si>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</si>
  <si>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</si>
  <si>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</si>
  <si>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</si>
  <si>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</si>
  <si>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</si>
  <si>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</si>
  <si>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</si>
  <si>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</si>
  <si>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</si>
  <si>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</si>
  <si>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</si>
  <si>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</si>
  <si>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</si>
  <si>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</si>
  <si>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</si>
  <si>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</si>
  <si>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</si>
  <si>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</si>
  <si>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</si>
  <si>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</si>
  <si>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</si>
  <si>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</si>
  <si>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</si>
  <si>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</si>
  <si>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</si>
  <si>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</si>
  <si>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</si>
  <si>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</si>
  <si>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</si>
  <si>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</si>
  <si>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</si>
  <si>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</si>
  <si>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</si>
  <si>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</si>
  <si>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</si>
  <si>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</si>
  <si>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</si>
  <si>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</si>
  <si>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</si>
  <si>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</si>
  <si>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</si>
  <si>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</si>
  <si>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</si>
  <si>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</si>
  <si>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</si>
  <si>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</si>
  <si>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</si>
  <si>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</si>
  <si>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</si>
  <si>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</si>
  <si>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</si>
  <si>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</si>
  <si>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</si>
  <si>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</si>
  <si>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</si>
  <si>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</si>
  <si>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</si>
  <si>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</si>
  <si>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</si>
  <si>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</si>
  <si>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</si>
  <si>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</si>
  <si>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</si>
  <si>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</si>
  <si>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</si>
  <si>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</si>
  <si>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</si>
  <si>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</si>
  <si>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</si>
  <si>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</si>
  <si>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</si>
  <si>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</si>
  <si>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</si>
  <si>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</si>
  <si>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</si>
  <si>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</si>
  <si>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</si>
  <si>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</si>
  <si>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</si>
  <si>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</si>
  <si>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</si>
  <si>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</si>
  <si>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</si>
  <si>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</si>
  <si>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</si>
  <si>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</si>
  <si>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</si>
  <si>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</si>
  <si>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</si>
  <si>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</si>
  <si>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</si>
  <si>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</si>
  <si>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</si>
  <si>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</si>
  <si>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</si>
  <si>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</si>
  <si>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</si>
  <si>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</si>
  <si>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</si>
  <si>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</si>
  <si>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</si>
  <si>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</si>
  <si>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</si>
  <si>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</si>
  <si>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</si>
  <si>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</si>
  <si>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</si>
  <si>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</si>
  <si>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</si>
  <si>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</si>
  <si>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</si>
  <si>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</si>
  <si>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</si>
  <si>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</si>
  <si>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</si>
  <si>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</si>
  <si>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</si>
  <si>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</si>
  <si>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</si>
  <si>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</si>
  <si>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</si>
  <si>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</si>
  <si>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</si>
  <si>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</si>
  <si>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</si>
  <si>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</si>
  <si>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</si>
  <si>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</si>
  <si>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</si>
  <si>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</si>
  <si>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</si>
  <si>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</si>
  <si>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</si>
  <si>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</si>
  <si>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</si>
  <si>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</si>
  <si>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</si>
  <si>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</si>
  <si>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</si>
  <si>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</si>
  <si>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</si>
  <si>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</si>
  <si>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</si>
  <si>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</si>
  <si>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</si>
  <si>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</si>
  <si>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</si>
  <si>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</si>
  <si>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</si>
  <si>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</si>
  <si>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</si>
  <si>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</si>
  <si>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</si>
  <si>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</si>
  <si>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</si>
  <si>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</si>
  <si>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</si>
  <si>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</si>
  <si>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</si>
  <si>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</si>
  <si>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</si>
  <si>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</si>
  <si>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</si>
  <si>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</si>
  <si>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</si>
  <si>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</si>
  <si>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</si>
  <si>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</si>
  <si>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</si>
  <si>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</si>
  <si>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</si>
  <si>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</si>
  <si>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</si>
  <si>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</si>
  <si>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</si>
  <si>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</si>
  <si>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</si>
  <si>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</si>
  <si>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</si>
  <si>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</si>
  <si>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</si>
  <si>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</si>
  <si>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</si>
  <si>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</si>
  <si>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</si>
  <si>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</si>
  <si>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</si>
  <si>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</si>
  <si>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</si>
  <si>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</si>
  <si>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</si>
  <si>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</si>
  <si>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</si>
  <si>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</si>
  <si>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</si>
  <si>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</si>
  <si>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</si>
  <si>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</si>
  <si>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</si>
  <si>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</si>
  <si>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</si>
  <si>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</si>
  <si>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</si>
  <si>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</si>
  <si>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</si>
  <si>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</si>
  <si>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</si>
  <si>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</si>
  <si>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</si>
  <si>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</si>
  <si>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</si>
  <si>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</si>
  <si>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</si>
  <si>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</si>
  <si>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</si>
  <si>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</si>
  <si>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</si>
  <si>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</si>
  <si>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</si>
  <si>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</si>
  <si>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</si>
  <si>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</si>
  <si>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</si>
  <si>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</si>
  <si>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</si>
  <si>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</si>
  <si>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</si>
  <si>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</si>
  <si>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</si>
  <si>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</si>
  <si>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</si>
  <si>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</si>
  <si>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</si>
  <si>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</si>
  <si>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</si>
  <si>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</si>
  <si>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</si>
  <si>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</si>
  <si>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</si>
  <si>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</si>
  <si>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</si>
  <si>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</si>
  <si>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</si>
  <si>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</si>
  <si>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</si>
  <si>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</si>
  <si>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</si>
  <si>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</si>
  <si>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</si>
  <si>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</si>
  <si>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</si>
  <si>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</si>
  <si>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</si>
  <si>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</si>
  <si>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</si>
  <si>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</si>
  <si>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</si>
  <si>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</si>
  <si>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</si>
  <si>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</si>
  <si>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</si>
  <si>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</si>
  <si>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</si>
  <si>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</si>
  <si>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</si>
  <si>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</si>
  <si>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</si>
  <si>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</si>
  <si>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</si>
  <si>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</si>
  <si>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</si>
  <si>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</si>
  <si>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</si>
  <si>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</si>
  <si>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</si>
  <si>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</si>
  <si>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</si>
  <si>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</si>
  <si>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</si>
  <si>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</si>
  <si>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</si>
  <si>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</si>
  <si>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</si>
  <si>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</si>
  <si>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</si>
  <si>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</si>
  <si>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</si>
  <si>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</si>
  <si>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</si>
  <si>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</si>
  <si>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</si>
  <si>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</si>
  <si>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</si>
  <si>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</si>
  <si>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</si>
  <si>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</si>
  <si>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</si>
  <si>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</si>
  <si>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</si>
  <si>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</si>
  <si>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</si>
  <si>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</si>
  <si>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</si>
  <si>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</si>
  <si>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</si>
  <si>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</si>
  <si>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</si>
  <si>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</si>
  <si>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</si>
  <si>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</si>
  <si>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</si>
  <si>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</si>
  <si>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</si>
  <si>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</si>
  <si>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</si>
  <si>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</si>
  <si>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</si>
  <si>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</si>
  <si>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</si>
  <si>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</si>
  <si>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</si>
  <si>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</si>
  <si>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</si>
  <si>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</si>
  <si>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</si>
  <si>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</si>
  <si>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</si>
  <si>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</si>
  <si>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</si>
  <si>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</si>
  <si>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</si>
  <si>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</si>
  <si>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</si>
  <si>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</si>
  <si>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</si>
  <si>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</si>
  <si>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</si>
  <si>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</si>
  <si>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</si>
  <si>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</si>
  <si>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</si>
  <si>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</si>
  <si>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</si>
  <si>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</si>
  <si>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</si>
  <si>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</si>
  <si>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</si>
  <si>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</si>
  <si>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</si>
  <si>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</si>
  <si>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</si>
  <si>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</si>
  <si>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</si>
  <si>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</si>
  <si>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</si>
  <si>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</si>
  <si>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</si>
  <si>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</si>
  <si>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</si>
  <si>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</si>
  <si>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</si>
  <si>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</si>
  <si>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</si>
  <si>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</si>
  <si>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</si>
  <si>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</si>
  <si>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</si>
  <si>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</si>
  <si>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</si>
  <si>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</si>
  <si>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</si>
  <si>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</si>
  <si>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</si>
  <si>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</si>
  <si>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</si>
  <si>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</si>
  <si>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</si>
  <si>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</si>
  <si>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</si>
  <si>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</si>
  <si>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</si>
  <si>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</si>
  <si>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</si>
  <si>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</si>
  <si>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</si>
  <si>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</si>
  <si>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</si>
  <si>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</si>
  <si>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</si>
  <si>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</si>
  <si>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</si>
  <si>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</si>
  <si>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</si>
  <si>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</si>
  <si>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</si>
  <si>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</si>
  <si>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</si>
  <si>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</si>
  <si>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</si>
  <si>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</si>
  <si>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</si>
  <si>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</si>
  <si>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</si>
  <si>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</si>
  <si>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</si>
  <si>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</si>
  <si>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</si>
  <si>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</si>
  <si>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</si>
  <si>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</si>
  <si>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</si>
  <si>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</si>
  <si>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</si>
  <si>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</si>
  <si>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</si>
  <si>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</si>
  <si>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</si>
  <si>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</si>
  <si>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</si>
  <si>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</si>
  <si>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</si>
  <si>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</si>
  <si>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</si>
  <si>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</si>
  <si>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</si>
  <si>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</si>
  <si>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</si>
  <si>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</si>
  <si>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</si>
  <si>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</si>
  <si>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</si>
  <si>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</si>
  <si>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</si>
  <si>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</si>
  <si>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</si>
  <si>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</si>
  <si>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</si>
  <si>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</si>
  <si>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</si>
  <si>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</si>
  <si>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</si>
  <si>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</si>
  <si>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</si>
  <si>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</si>
  <si>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</si>
  <si>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</si>
  <si>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</si>
  <si>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</si>
  <si>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</si>
  <si>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</si>
  <si>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</si>
  <si>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</si>
  <si>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</si>
  <si>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</si>
  <si>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</si>
  <si>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</si>
  <si>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</si>
  <si>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</si>
  <si>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</si>
  <si>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</si>
  <si>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</si>
  <si>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</si>
  <si>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</si>
  <si>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</si>
  <si>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</si>
  <si>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</si>
  <si>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</si>
  <si>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</si>
  <si>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</si>
  <si>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</si>
  <si>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</si>
  <si>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</si>
  <si>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</si>
  <si>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</si>
  <si>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</si>
  <si>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</si>
  <si>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</si>
  <si>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</si>
  <si>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</si>
  <si>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</si>
  <si>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</si>
  <si>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</si>
  <si>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</si>
  <si>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</si>
  <si>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</si>
  <si>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</si>
  <si>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</si>
  <si>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</si>
  <si>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</si>
  <si>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</si>
  <si>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</si>
  <si>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</si>
  <si>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</si>
  <si>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</si>
  <si>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</si>
  <si>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</si>
  <si>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</si>
  <si>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</si>
  <si>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</si>
  <si>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</si>
  <si>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</si>
  <si>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</si>
  <si>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</si>
  <si>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</si>
  <si>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</si>
  <si>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</si>
  <si>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</si>
  <si>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</si>
  <si>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</si>
  <si>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</si>
  <si>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</si>
  <si>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</si>
  <si>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</si>
  <si>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</si>
  <si>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</si>
  <si>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</si>
  <si>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</si>
  <si>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</si>
  <si>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</si>
  <si>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</si>
  <si>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</si>
  <si>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</si>
  <si>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</si>
  <si>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</si>
  <si>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</si>
  <si>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</si>
  <si>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</si>
  <si>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</si>
  <si>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</si>
  <si>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</si>
  <si>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</si>
  <si>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</si>
  <si>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</si>
  <si>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</si>
  <si>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</si>
  <si>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</si>
  <si>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</si>
  <si>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</si>
  <si>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</si>
  <si>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</si>
  <si>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</si>
  <si>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</si>
  <si>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</si>
  <si>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</si>
  <si>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</si>
  <si>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</si>
  <si>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</si>
  <si>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</si>
  <si>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</si>
  <si>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</si>
  <si>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</si>
  <si>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</si>
  <si>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</si>
  <si>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</si>
  <si>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</si>
  <si>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</si>
  <si>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</si>
  <si>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</si>
  <si>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</si>
  <si>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</si>
  <si>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</si>
  <si>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</si>
  <si>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</si>
  <si>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</si>
  <si>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</si>
  <si>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</si>
  <si>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</si>
  <si>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</si>
  <si>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</si>
  <si>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</si>
  <si>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</si>
  <si>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</si>
  <si>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</si>
  <si>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</si>
  <si>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</si>
  <si>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</si>
  <si>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</si>
  <si>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</si>
  <si>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</si>
  <si>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</si>
  <si>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</si>
  <si>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</si>
  <si>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</si>
  <si>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</si>
  <si>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</si>
  <si>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</si>
  <si>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</si>
  <si>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</si>
  <si>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</si>
  <si>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</si>
  <si>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</si>
  <si>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</si>
  <si>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</si>
  <si>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</si>
  <si>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</si>
  <si>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</si>
  <si>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</si>
  <si>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</si>
  <si>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</si>
  <si>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</si>
  <si>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</si>
  <si>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</si>
  <si>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</si>
  <si>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</si>
  <si>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</si>
  <si>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</si>
  <si>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</si>
  <si>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</si>
  <si>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</si>
  <si>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</si>
  <si>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</si>
  <si>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</si>
  <si>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</si>
  <si>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</si>
  <si>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</si>
  <si>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</si>
  <si>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</si>
  <si>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</si>
  <si>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</si>
  <si>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</si>
  <si>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</si>
  <si>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</si>
  <si>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</si>
  <si>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</si>
  <si>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</si>
  <si>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</si>
  <si>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</si>
  <si>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</si>
  <si>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</si>
  <si>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</si>
  <si>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</si>
  <si>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</si>
  <si>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</si>
  <si>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</si>
  <si>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</si>
  <si>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</si>
  <si>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</si>
  <si>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</si>
  <si>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</si>
  <si>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</si>
  <si>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</si>
  <si>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</si>
  <si>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</si>
  <si>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</si>
  <si>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</si>
  <si>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</si>
  <si>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</si>
  <si>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</si>
  <si>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</si>
  <si>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</si>
  <si>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</si>
  <si>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</si>
  <si>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</si>
  <si>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</si>
  <si>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</si>
  <si>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</si>
  <si>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</si>
  <si>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</si>
  <si>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</si>
  <si>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</si>
  <si>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</si>
  <si>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</si>
  <si>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</si>
  <si>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</si>
  <si>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</si>
  <si>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</si>
  <si>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</si>
  <si>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</si>
  <si>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</si>
  <si>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</si>
  <si>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</si>
  <si>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</si>
  <si>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</si>
  <si>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</si>
  <si>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</si>
  <si>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</si>
  <si>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</si>
  <si>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</si>
  <si>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</si>
  <si>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</si>
  <si>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</si>
  <si>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</si>
  <si>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</si>
  <si>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</si>
  <si>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</si>
  <si>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</si>
  <si>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</si>
  <si>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</si>
  <si>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</si>
  <si>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</si>
  <si>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</si>
  <si>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</si>
  <si>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</si>
  <si>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</si>
  <si>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</si>
  <si>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</si>
  <si>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</si>
  <si>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</si>
  <si>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</si>
  <si>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</si>
  <si>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</si>
  <si>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</si>
  <si>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</si>
  <si>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</si>
  <si>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</si>
  <si>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</si>
  <si>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</si>
  <si>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</si>
  <si>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</si>
  <si>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</si>
  <si>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</si>
  <si>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</si>
  <si>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</si>
  <si>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</si>
  <si>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</si>
  <si>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</si>
  <si>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</si>
  <si>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</si>
  <si>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</si>
  <si>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</si>
  <si>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</si>
  <si>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</si>
  <si>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</si>
  <si>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</si>
  <si>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</si>
  <si>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</si>
  <si>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</si>
  <si>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</si>
  <si>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</si>
  <si>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</si>
  <si>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</si>
  <si>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</si>
  <si>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</si>
  <si>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</si>
  <si>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</si>
  <si>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</si>
  <si>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</si>
  <si>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</si>
  <si>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</si>
  <si>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</si>
  <si>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</si>
  <si>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</si>
  <si>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</si>
  <si>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</si>
  <si>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</si>
  <si>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</si>
  <si>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</si>
  <si>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</si>
  <si>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</si>
  <si>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</si>
  <si>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</si>
  <si>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</si>
  <si>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</si>
  <si>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</si>
  <si>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</si>
  <si>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</si>
  <si>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</si>
  <si>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</si>
  <si>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</si>
  <si>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</si>
  <si>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</si>
  <si>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</si>
  <si>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</si>
  <si>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</si>
  <si>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</si>
  <si>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</si>
  <si>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</si>
  <si>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</si>
  <si>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</si>
  <si>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</si>
  <si>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</si>
  <si>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</si>
  <si>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</si>
  <si>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</si>
  <si>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</si>
  <si>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</si>
  <si>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</si>
  <si>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</si>
  <si>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</si>
  <si>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</si>
  <si>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</si>
  <si>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</si>
  <si>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</si>
  <si>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</si>
  <si>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</si>
  <si>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</si>
  <si>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</si>
  <si>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</si>
  <si>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</si>
  <si>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</si>
  <si>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</si>
  <si>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</si>
  <si>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</si>
  <si>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</si>
  <si>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</si>
  <si>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</si>
  <si>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</si>
  <si>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</si>
  <si>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</si>
  <si>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</si>
  <si>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</si>
  <si>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</si>
  <si>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</si>
  <si>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</si>
  <si>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</si>
  <si>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</si>
  <si>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</si>
  <si>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</si>
  <si>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</si>
  <si>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</si>
  <si>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</si>
  <si>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</si>
  <si>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</si>
  <si>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</si>
  <si>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</si>
  <si>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</si>
  <si>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</si>
  <si>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</si>
  <si>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</si>
  <si>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</si>
  <si>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</si>
  <si>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</si>
  <si>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</si>
  <si>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</si>
  <si>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</si>
  <si>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</si>
  <si>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</si>
  <si>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</si>
  <si>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</si>
  <si>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</si>
  <si>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</si>
  <si>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</si>
  <si>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</si>
  <si>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</si>
  <si>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</si>
  <si>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</si>
  <si>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</si>
  <si>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</si>
  <si>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</si>
  <si>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</si>
  <si>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</si>
  <si>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</si>
  <si>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</si>
  <si>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</si>
  <si>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</si>
  <si>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</si>
  <si>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</si>
  <si>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</si>
  <si>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</si>
  <si>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</si>
  <si>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</si>
  <si>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</si>
  <si>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</si>
  <si>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</si>
  <si>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</si>
  <si>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</si>
  <si>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</si>
  <si>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</si>
  <si>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</si>
  <si>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</si>
  <si>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</si>
  <si>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</si>
  <si>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</si>
  <si>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</si>
  <si>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</si>
  <si>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</si>
  <si>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</si>
  <si>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</si>
  <si>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</si>
  <si>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</si>
  <si>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</si>
  <si>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</si>
  <si>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</si>
  <si>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</si>
  <si>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</si>
  <si>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</si>
  <si>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</si>
  <si>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</si>
  <si>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</si>
  <si>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</si>
  <si>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</si>
  <si>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</si>
  <si>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</si>
  <si>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</si>
  <si>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</si>
  <si>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</si>
  <si>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</si>
  <si>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</si>
  <si>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</si>
  <si>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</si>
  <si>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</si>
  <si>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</si>
  <si>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</si>
  <si>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</si>
  <si>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</si>
  <si>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</si>
  <si>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</si>
  <si>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</si>
  <si>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</si>
  <si>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</si>
  <si>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</si>
  <si>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</si>
  <si>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</si>
  <si>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</si>
  <si>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</si>
  <si>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</si>
  <si>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</si>
  <si>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</si>
  <si>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</si>
  <si>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</si>
  <si>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</si>
  <si>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</si>
  <si>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</si>
  <si>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</si>
  <si>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</si>
  <si>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</si>
  <si>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</si>
  <si>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</si>
  <si>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</si>
  <si>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</si>
  <si>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</si>
  <si>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</si>
  <si>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</si>
  <si>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</si>
  <si>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</si>
  <si>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</si>
  <si>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</si>
  <si>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</si>
  <si>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</si>
  <si>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</si>
  <si>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</si>
  <si>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</si>
  <si>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</si>
  <si>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</si>
  <si>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</si>
  <si>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</si>
  <si>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</si>
  <si>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</si>
  <si>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</si>
  <si>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</si>
  <si>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</si>
  <si>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</si>
  <si>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</si>
  <si>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</si>
  <si>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</si>
  <si>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</si>
  <si>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</si>
  <si>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</si>
  <si>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</si>
  <si>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</si>
  <si>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</si>
  <si>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</si>
  <si>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</si>
  <si>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</si>
  <si>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</si>
  <si>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</si>
  <si>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</si>
  <si>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</si>
  <si>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</si>
  <si>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</si>
  <si>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</si>
  <si>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</si>
  <si>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</si>
  <si>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</si>
  <si>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</si>
  <si>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</si>
  <si>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</si>
  <si>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</si>
  <si>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</si>
  <si>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</si>
  <si>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</si>
  <si>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</si>
  <si>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</si>
  <si>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</si>
  <si>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</si>
  <si>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</si>
  <si>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</si>
  <si>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</si>
  <si>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</si>
  <si>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</si>
  <si>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</si>
  <si>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</si>
  <si>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</si>
  <si>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</si>
  <si>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</si>
  <si>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</si>
  <si>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</si>
  <si>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</si>
  <si>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</si>
  <si>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</si>
  <si>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</si>
  <si>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</si>
  <si>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</si>
  <si>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</si>
  <si>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</si>
  <si>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</si>
  <si>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</si>
  <si>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</si>
  <si>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</si>
  <si>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</si>
  <si>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</si>
  <si>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</si>
  <si>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</si>
  <si>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</si>
  <si>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</si>
  <si>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</si>
  <si>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</si>
  <si>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</si>
  <si>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</si>
  <si>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</si>
  <si>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</si>
  <si>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</si>
  <si>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</si>
  <si>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</si>
  <si>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</si>
  <si>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</si>
  <si>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</si>
  <si>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</si>
  <si>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</si>
  <si>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</si>
  <si>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</si>
  <si>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</si>
  <si>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</si>
  <si>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</si>
  <si>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</si>
  <si>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</si>
  <si>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</si>
  <si>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</si>
  <si>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</si>
  <si>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</si>
  <si>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</si>
  <si>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</si>
  <si>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</si>
  <si>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</si>
  <si>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</si>
  <si>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</si>
  <si>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</si>
  <si>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</si>
  <si>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</si>
  <si>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</si>
  <si>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</si>
  <si>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</si>
  <si>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</si>
  <si>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</si>
  <si>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</si>
  <si>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</si>
  <si>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</si>
  <si>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</si>
  <si>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</si>
  <si>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</si>
  <si>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</si>
  <si>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</si>
  <si>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</si>
  <si>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</si>
  <si>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</si>
  <si>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</si>
  <si>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</si>
  <si>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</si>
  <si>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</si>
  <si>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</si>
  <si>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</si>
  <si>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</si>
  <si>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</si>
  <si>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</si>
  <si>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</si>
  <si>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</si>
  <si>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</si>
  <si>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</si>
  <si>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</si>
  <si>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</si>
  <si>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</si>
  <si>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</si>
  <si>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</si>
  <si>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</si>
  <si>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</si>
  <si>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</si>
  <si>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</si>
  <si>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</si>
  <si>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</si>
  <si>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</si>
  <si>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</si>
  <si>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</si>
  <si>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</si>
  <si>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</si>
  <si>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</si>
  <si>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</si>
  <si>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</si>
  <si>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</si>
  <si>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</si>
  <si>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</si>
  <si>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</si>
  <si>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</si>
  <si>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</si>
  <si>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</si>
  <si>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</si>
  <si>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</si>
  <si>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</si>
  <si>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</si>
  <si>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</si>
  <si>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</si>
  <si>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</si>
  <si>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</si>
  <si>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</si>
  <si>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</si>
  <si>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</si>
  <si>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</si>
  <si>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</si>
  <si>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</si>
  <si>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</si>
  <si>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</si>
  <si>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</si>
  <si>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</si>
  <si>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</si>
  <si>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</si>
  <si>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</si>
  <si>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</si>
  <si>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</si>
  <si>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</si>
  <si>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</si>
  <si>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</si>
  <si>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</si>
  <si>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</si>
  <si>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</si>
  <si>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</si>
  <si>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</si>
  <si>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</si>
  <si>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</si>
  <si>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</si>
  <si>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</si>
  <si>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</si>
  <si>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</si>
  <si>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</si>
  <si>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</si>
  <si>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</si>
  <si>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</si>
  <si>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</si>
  <si>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</si>
  <si>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</si>
  <si>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</si>
  <si>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</si>
  <si>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</si>
  <si>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</si>
  <si>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</si>
  <si>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</si>
  <si>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</si>
  <si>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</si>
  <si>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</si>
  <si>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</si>
  <si>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</si>
  <si>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</si>
  <si>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</si>
  <si>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</si>
  <si>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</si>
  <si>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</si>
  <si>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</si>
  <si>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</si>
  <si>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</si>
  <si>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</si>
  <si>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</si>
  <si>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</si>
  <si>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</si>
  <si>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</si>
  <si>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</si>
  <si>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</si>
  <si>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</si>
  <si>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</si>
  <si>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</si>
  <si>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</si>
  <si>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</si>
  <si>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</si>
  <si>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</si>
  <si>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</si>
  <si>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</si>
  <si>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</si>
  <si>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</si>
  <si>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</si>
  <si>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</si>
  <si>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</si>
  <si>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</si>
  <si>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</si>
  <si>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</si>
  <si>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</si>
  <si>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</si>
  <si>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</si>
  <si>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</si>
  <si>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</si>
  <si>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</si>
  <si>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</si>
  <si>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</si>
  <si>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</si>
  <si>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</si>
  <si>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</si>
  <si>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</si>
  <si>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</si>
  <si>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</si>
  <si>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</si>
  <si>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</si>
  <si>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</si>
  <si>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</si>
  <si>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</si>
  <si>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</si>
  <si>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</si>
  <si>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</si>
  <si>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</si>
  <si>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</si>
  <si>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</si>
  <si>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</si>
  <si>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</si>
  <si>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</si>
  <si>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</si>
  <si>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</si>
  <si>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</si>
  <si>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</si>
  <si>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</si>
  <si>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</si>
  <si>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</si>
  <si>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</si>
  <si>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</si>
  <si>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</si>
  <si>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</si>
  <si>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</si>
  <si>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</si>
  <si>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</si>
  <si>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</si>
  <si>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</si>
  <si>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</si>
  <si>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</si>
  <si>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</si>
  <si>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</si>
  <si>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</si>
  <si>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</si>
  <si>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</si>
  <si>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</si>
  <si>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</si>
  <si>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</si>
  <si>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</si>
  <si>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</si>
  <si>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</si>
  <si>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</si>
  <si>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</si>
  <si>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</si>
  <si>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</si>
  <si>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</si>
  <si>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</si>
  <si>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</si>
  <si>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</si>
  <si>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</si>
  <si>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</si>
  <si>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</si>
  <si>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</si>
  <si>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</si>
  <si>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</si>
  <si>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</si>
  <si>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</si>
  <si>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</si>
  <si>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</si>
  <si>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</si>
  <si>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</si>
  <si>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</si>
  <si>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</si>
  <si>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</si>
  <si>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</si>
  <si>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</si>
  <si>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</si>
  <si>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</si>
  <si>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</si>
  <si>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</si>
  <si>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</si>
  <si>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</si>
  <si>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</si>
  <si>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</si>
  <si>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</si>
  <si>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</si>
  <si>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</si>
  <si>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</si>
  <si>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</si>
  <si>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</si>
  <si>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</si>
  <si>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</si>
  <si>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</si>
  <si>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</si>
  <si>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</si>
  <si>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</si>
  <si>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</si>
  <si>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</si>
  <si>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</si>
  <si>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</si>
  <si>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</si>
  <si>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</si>
  <si>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</si>
  <si>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</si>
  <si>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</si>
  <si>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</si>
  <si>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</si>
  <si>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</si>
  <si>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</si>
  <si>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</si>
  <si>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</si>
  <si>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</si>
  <si>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</si>
  <si>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</si>
  <si>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</si>
  <si>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</si>
  <si>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</si>
  <si>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</si>
  <si>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</si>
  <si>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</si>
  <si>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</si>
  <si>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</si>
  <si>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</si>
  <si>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</si>
  <si>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</si>
  <si>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</si>
  <si>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</si>
  <si>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</si>
  <si>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</si>
  <si>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</si>
  <si>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</si>
  <si>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</si>
  <si>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</si>
  <si>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</si>
  <si>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</si>
  <si>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</si>
  <si>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</si>
  <si>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</si>
  <si>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</si>
  <si>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</si>
  <si>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</si>
  <si>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</si>
  <si>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</si>
  <si>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</si>
  <si>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</si>
  <si>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</si>
  <si>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</si>
  <si>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</si>
  <si>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</si>
  <si>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</si>
  <si>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</si>
  <si>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</si>
  <si>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</si>
  <si>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</si>
  <si>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</si>
  <si>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</si>
  <si>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</si>
  <si>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</si>
  <si>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</si>
  <si>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</si>
  <si>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</si>
  <si>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</si>
  <si>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</si>
  <si>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</si>
  <si>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</si>
  <si>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</si>
  <si>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</si>
  <si>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</si>
  <si>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</si>
  <si>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</si>
  <si>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</si>
  <si>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</si>
  <si>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</si>
  <si>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</si>
  <si>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</si>
  <si>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</si>
  <si>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</si>
  <si>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</si>
  <si>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</si>
  <si>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</si>
  <si>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</si>
  <si>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</si>
  <si>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</si>
  <si>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</si>
  <si>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</si>
  <si>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</si>
  <si>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</si>
  <si>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</si>
  <si>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</si>
  <si>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</si>
  <si>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</si>
  <si>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</si>
  <si>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</si>
  <si>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</si>
  <si>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</si>
  <si>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</si>
  <si>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</si>
  <si>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</si>
  <si>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</si>
  <si>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</si>
  <si>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</si>
  <si>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</si>
  <si>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</si>
  <si>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</si>
  <si>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</si>
  <si>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</si>
  <si>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</si>
  <si>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</si>
  <si>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</si>
  <si>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</si>
  <si>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</si>
  <si>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</si>
  <si>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</si>
  <si>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</si>
  <si>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</si>
  <si>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</si>
  <si>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</si>
  <si>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</si>
  <si>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</si>
  <si>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</si>
  <si>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</si>
  <si>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</si>
  <si>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</si>
  <si>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</si>
  <si>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</si>
  <si>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</si>
  <si>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</si>
  <si>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</si>
  <si>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</si>
  <si>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</si>
  <si>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</si>
  <si>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</si>
  <si>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</si>
  <si>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</si>
  <si>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</si>
  <si>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</si>
  <si>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</si>
  <si>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</si>
  <si>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</si>
  <si>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</si>
  <si>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</si>
  <si>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</si>
  <si>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</si>
  <si>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</si>
  <si>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</si>
  <si>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</si>
  <si>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</si>
  <si>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</si>
  <si>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</si>
  <si>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</si>
  <si>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</si>
  <si>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</si>
  <si>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</si>
  <si>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</si>
  <si>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</si>
  <si>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</si>
  <si>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</si>
  <si>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</si>
  <si>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</si>
  <si>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</si>
  <si>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</si>
  <si>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</si>
  <si>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</si>
  <si>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</si>
  <si>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</si>
  <si>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</si>
  <si>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</si>
  <si>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</si>
  <si>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</si>
  <si>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</si>
  <si>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</si>
  <si>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</si>
  <si>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</si>
  <si>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</si>
  <si>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</si>
  <si>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</si>
  <si>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</si>
  <si>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</si>
  <si>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</si>
  <si>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</si>
  <si>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</si>
  <si>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</si>
  <si>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</si>
  <si>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</si>
  <si>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</si>
  <si>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</si>
  <si>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</si>
  <si>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</si>
  <si>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</si>
  <si>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</si>
  <si>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</si>
  <si>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</si>
  <si>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</si>
  <si>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</si>
  <si>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</si>
  <si>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</si>
  <si>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</si>
  <si>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</si>
  <si>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</si>
  <si>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</si>
  <si>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</si>
  <si>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</si>
  <si>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</si>
  <si>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</si>
  <si>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</si>
  <si>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</si>
  <si>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</si>
  <si>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</si>
  <si>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</si>
  <si>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</si>
  <si>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</si>
  <si>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</si>
  <si>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</si>
  <si>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</si>
  <si>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</si>
  <si>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</si>
  <si>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</si>
  <si>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</si>
  <si>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</si>
  <si>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</si>
  <si>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</si>
  <si>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</si>
  <si>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</si>
  <si>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</si>
  <si>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</si>
  <si>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</si>
  <si>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</si>
  <si>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</si>
  <si>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</si>
  <si>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</si>
  <si>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</si>
  <si>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</si>
  <si>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</si>
  <si>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</si>
  <si>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</si>
  <si>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</si>
  <si>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</si>
  <si>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</si>
  <si>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</si>
  <si>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</si>
  <si>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</si>
  <si>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</si>
  <si>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</si>
  <si>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</si>
  <si>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</si>
  <si>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</si>
  <si>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</si>
  <si>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</si>
  <si>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</si>
  <si>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</si>
  <si>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</si>
  <si>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</si>
  <si>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</si>
  <si>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</si>
  <si>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</si>
  <si>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</si>
  <si>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</si>
  <si>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</si>
  <si>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</si>
  <si>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</si>
  <si>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</si>
  <si>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</si>
  <si>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</si>
  <si>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</si>
  <si>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</si>
  <si>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</si>
  <si>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</si>
  <si>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</si>
  <si>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</si>
  <si>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</si>
  <si>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</si>
  <si>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</si>
  <si>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</si>
  <si>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</si>
  <si>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</si>
  <si>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</si>
  <si>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</si>
  <si>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</si>
  <si>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</si>
  <si>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</si>
  <si>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</si>
  <si>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</si>
  <si>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</si>
  <si>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</si>
  <si>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</si>
  <si>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</si>
  <si>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</si>
  <si>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</si>
  <si>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</si>
  <si>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</si>
  <si>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</si>
  <si>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</si>
  <si>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</si>
  <si>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</si>
  <si>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</si>
  <si>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</si>
  <si>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</si>
  <si>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</si>
  <si>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</si>
  <si>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</si>
  <si>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</si>
  <si>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</si>
  <si>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</si>
  <si>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</si>
  <si>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</si>
  <si>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</si>
  <si>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</si>
  <si>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</si>
  <si>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</si>
  <si>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</si>
  <si>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</si>
  <si>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</si>
  <si>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</si>
  <si>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</si>
  <si>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</si>
  <si>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</si>
  <si>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</si>
  <si>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</si>
  <si>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</si>
  <si>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</si>
  <si>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</si>
  <si>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</si>
  <si>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</si>
  <si>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</si>
  <si>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</si>
  <si>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</si>
  <si>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</si>
  <si>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</si>
  <si>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</si>
  <si>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</si>
  <si>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</si>
  <si>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</si>
  <si>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</si>
  <si>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</si>
  <si>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</si>
  <si>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</si>
  <si>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</si>
  <si>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</si>
  <si>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</si>
  <si>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</si>
  <si>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</si>
  <si>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</si>
  <si>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</si>
  <si>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</si>
  <si>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</si>
  <si>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</si>
  <si>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</si>
  <si>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</si>
  <si>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</si>
  <si>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</si>
  <si>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</si>
  <si>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</si>
  <si>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</si>
  <si>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</si>
  <si>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</si>
  <si>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</si>
  <si>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</si>
  <si>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</si>
  <si>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</si>
  <si>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</si>
  <si>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</si>
  <si>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</si>
  <si>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</si>
  <si>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</si>
  <si>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</si>
  <si>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</si>
  <si>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</si>
  <si>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</si>
  <si>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</si>
  <si>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</si>
  <si>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</si>
  <si>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</si>
  <si>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</si>
  <si>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</si>
  <si>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</si>
  <si>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</si>
  <si>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</si>
  <si>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</si>
  <si>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</si>
  <si>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</si>
  <si>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</si>
  <si>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</si>
  <si>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</si>
  <si>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</si>
  <si>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</si>
  <si>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</si>
  <si>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</si>
  <si>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</si>
  <si>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</si>
  <si>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</si>
  <si>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</si>
  <si>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</si>
  <si>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</si>
  <si>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</si>
  <si>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</si>
  <si>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</si>
  <si>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</si>
  <si>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</si>
  <si>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</si>
  <si>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</si>
  <si>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</si>
  <si>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</si>
  <si>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</si>
  <si>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</si>
  <si>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</si>
  <si>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</si>
  <si>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</si>
  <si>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</si>
  <si>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</si>
  <si>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</si>
  <si>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</si>
  <si>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</si>
  <si>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</si>
  <si>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</si>
  <si>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</si>
  <si>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</si>
  <si>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</si>
  <si>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</si>
  <si>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</si>
  <si>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</si>
  <si>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</si>
  <si>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</si>
  <si>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</si>
  <si>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</si>
  <si>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</si>
  <si>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</si>
  <si>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</si>
  <si>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</si>
  <si>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</si>
  <si>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</si>
  <si>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</si>
  <si>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</si>
  <si>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</si>
  <si>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</si>
  <si>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</si>
  <si>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</si>
  <si>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</si>
  <si>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</si>
  <si>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</si>
  <si>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</si>
  <si>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</si>
  <si>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</si>
  <si>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</si>
  <si>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</si>
  <si>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</si>
  <si>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</si>
  <si>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</si>
  <si>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</si>
  <si>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</si>
  <si>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</si>
  <si>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</si>
  <si>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</si>
  <si>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</si>
  <si>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</si>
  <si>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</si>
  <si>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</si>
  <si>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</si>
  <si>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</si>
  <si>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</si>
  <si>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</si>
  <si>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</si>
  <si>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</si>
  <si>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</si>
  <si>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</si>
  <si>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</si>
  <si>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</si>
  <si>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</si>
  <si>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</si>
  <si>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</si>
  <si>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</si>
  <si>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</si>
  <si>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</si>
  <si>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</si>
  <si>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</si>
  <si>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</si>
  <si>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</si>
  <si>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</si>
  <si>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</si>
  <si>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</si>
  <si>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</si>
  <si>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</si>
  <si>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</si>
  <si>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</si>
  <si>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</si>
  <si>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</si>
  <si>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</si>
  <si>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</si>
  <si>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</si>
  <si>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</si>
  <si>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</si>
  <si>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</si>
  <si>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</si>
  <si>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</si>
  <si>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</si>
  <si>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</si>
  <si>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</si>
  <si>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</si>
  <si>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</si>
  <si>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</si>
  <si>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</si>
  <si>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</si>
  <si>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</si>
  <si>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</si>
  <si>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</si>
  <si>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</si>
  <si>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</si>
  <si>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</si>
  <si>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</si>
  <si>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</si>
  <si>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</si>
  <si>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</si>
  <si>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</si>
  <si>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</si>
  <si>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</si>
  <si>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</si>
  <si>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</si>
  <si>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</si>
  <si>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</si>
  <si>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</si>
  <si>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</si>
  <si>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</si>
  <si>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</si>
  <si>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</si>
  <si>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</si>
  <si>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</si>
  <si>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</si>
  <si>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</si>
  <si>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</si>
  <si>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</si>
  <si>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</si>
  <si>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</si>
  <si>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</si>
  <si>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</si>
  <si>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</si>
  <si>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</si>
  <si>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</si>
  <si>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</si>
  <si>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</si>
  <si>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</si>
  <si>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</si>
  <si>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</si>
  <si>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</si>
  <si>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</si>
  <si>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</si>
  <si>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</si>
  <si>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</si>
  <si>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</si>
  <si>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</si>
  <si>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</si>
  <si>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</si>
  <si>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</si>
  <si>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</si>
  <si>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</si>
  <si>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</si>
  <si>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</si>
  <si>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</si>
  <si>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</si>
  <si>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</si>
  <si>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</si>
  <si>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</si>
  <si>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</si>
  <si>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</si>
  <si>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</si>
  <si>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</si>
  <si>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</si>
  <si>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</si>
  <si>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</si>
  <si>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</si>
  <si>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</si>
  <si>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</si>
  <si>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</si>
  <si>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</si>
  <si>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</si>
  <si>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</si>
  <si>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</si>
  <si>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</si>
  <si>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</si>
  <si>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</si>
  <si>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</si>
  <si>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</si>
  <si>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</si>
  <si>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</si>
  <si>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</si>
  <si>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</si>
  <si>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</si>
  <si>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</si>
  <si>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</si>
  <si>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</si>
  <si>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</si>
  <si>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</si>
  <si>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</si>
  <si>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</si>
  <si>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</si>
  <si>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</si>
  <si>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</si>
  <si>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</si>
  <si>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</si>
  <si>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</si>
  <si>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</si>
  <si>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</si>
  <si>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</si>
  <si>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</si>
  <si>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</si>
  <si>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</si>
  <si>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</si>
  <si>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</si>
  <si>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</si>
  <si>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</si>
  <si>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</si>
  <si>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</si>
  <si>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</si>
  <si>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</si>
  <si>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</si>
  <si>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</si>
  <si>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</si>
  <si>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</si>
  <si>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</si>
  <si>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</si>
  <si>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</si>
  <si>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</si>
  <si>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</si>
  <si>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</si>
  <si>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</si>
  <si>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</si>
  <si>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</si>
  <si>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</si>
  <si>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</si>
  <si>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</si>
  <si>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</si>
  <si>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</si>
  <si>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</si>
  <si>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</si>
  <si>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</si>
  <si>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</si>
  <si>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</si>
  <si>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</si>
  <si>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</si>
  <si>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</si>
  <si>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</si>
  <si>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</si>
  <si>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</si>
  <si>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</si>
  <si>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</si>
  <si>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</si>
  <si>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</si>
  <si>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</si>
  <si>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</si>
  <si>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</si>
  <si>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</si>
  <si>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</si>
  <si>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</si>
  <si>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</si>
  <si>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</si>
  <si>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</si>
  <si>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</si>
  <si>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</si>
  <si>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</si>
  <si>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</si>
  <si>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</si>
  <si>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</si>
  <si>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</si>
  <si>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</si>
  <si>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</si>
  <si>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</si>
  <si>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</si>
  <si>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</si>
  <si>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</si>
  <si>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</si>
  <si>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</si>
  <si>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</si>
  <si>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</si>
  <si>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</si>
  <si>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</si>
  <si>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</si>
  <si>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</si>
  <si>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</si>
  <si>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</si>
  <si>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</si>
  <si>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</si>
  <si>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</si>
  <si>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</si>
  <si>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</si>
  <si>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</si>
  <si>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</si>
  <si>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</si>
  <si>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</si>
  <si>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</si>
  <si>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</si>
  <si>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</si>
  <si>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</si>
  <si>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</si>
  <si>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</si>
  <si>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</si>
  <si>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</si>
  <si>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</si>
  <si>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</si>
  <si>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</si>
  <si>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</si>
  <si>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</si>
  <si>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</si>
  <si>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</si>
  <si>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</si>
  <si>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</si>
  <si>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</si>
  <si>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</si>
  <si>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</si>
  <si>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</si>
  <si>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</si>
  <si>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</si>
  <si>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</si>
  <si>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</si>
  <si>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</si>
  <si>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</si>
  <si>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</si>
  <si>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</si>
  <si>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</si>
  <si>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</si>
  <si>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</si>
  <si>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</si>
  <si>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</si>
  <si>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</si>
  <si>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</si>
  <si>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</si>
  <si>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</si>
  <si>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</si>
  <si>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</si>
  <si>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</si>
  <si>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</si>
  <si>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</si>
  <si>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</si>
  <si>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</si>
  <si>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</si>
  <si>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</si>
  <si>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</si>
  <si>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</si>
  <si>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</si>
  <si>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</si>
  <si>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</si>
  <si>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</si>
  <si>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</si>
  <si>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</si>
  <si>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</si>
  <si>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</si>
  <si>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</si>
  <si>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</si>
  <si>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</si>
  <si>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</si>
  <si>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</si>
  <si>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</si>
  <si>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</si>
  <si>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</si>
  <si>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</si>
  <si>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</si>
  <si>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</si>
  <si>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</si>
  <si>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</si>
  <si>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</si>
  <si>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</si>
  <si>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</si>
  <si>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</si>
  <si>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</si>
  <si>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</si>
  <si>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</si>
  <si>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</si>
  <si>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</si>
  <si>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</si>
  <si>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</si>
  <si>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</si>
  <si>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</si>
  <si>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</si>
  <si>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</si>
  <si>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</si>
  <si>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</si>
  <si>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</si>
  <si>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</si>
  <si>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</si>
  <si>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</si>
  <si>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</si>
  <si>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</si>
  <si>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</si>
  <si>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</si>
  <si>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</si>
  <si>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</si>
  <si>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</si>
  <si>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</si>
  <si>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</si>
  <si>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</si>
  <si>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</si>
  <si>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</si>
  <si>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</si>
  <si>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</si>
  <si>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</si>
  <si>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</si>
  <si>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</si>
  <si>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</si>
  <si>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</si>
  <si>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</si>
  <si>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</si>
  <si>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</si>
  <si>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</si>
  <si>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</si>
  <si>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</si>
  <si>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</si>
  <si>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</si>
  <si>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</si>
  <si>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</si>
  <si>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</si>
  <si>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</si>
  <si>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</si>
  <si>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</si>
  <si>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</si>
  <si>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</si>
  <si>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</si>
  <si>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</si>
  <si>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</si>
  <si>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</si>
  <si>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</si>
  <si>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</si>
  <si>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</si>
  <si>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</si>
  <si>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</si>
  <si>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</si>
  <si>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</si>
  <si>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</si>
  <si>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</si>
  <si>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</si>
  <si>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</si>
  <si>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</si>
  <si>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</si>
  <si>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</si>
  <si>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</si>
  <si>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</si>
  <si>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</si>
  <si>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</si>
  <si>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</si>
  <si>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</si>
  <si>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</si>
  <si>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</si>
  <si>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</si>
  <si>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</si>
  <si>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</si>
  <si>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</si>
  <si>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</si>
  <si>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</si>
  <si>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</si>
  <si>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</si>
  <si>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</si>
  <si>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</si>
  <si>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</si>
  <si>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</si>
  <si>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</si>
  <si>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</si>
  <si>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</si>
  <si>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</si>
  <si>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</si>
  <si>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</si>
  <si>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</si>
  <si>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</si>
  <si>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</si>
  <si>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</si>
  <si>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</si>
  <si>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</si>
  <si>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</si>
  <si>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</si>
  <si>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</si>
  <si>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</si>
  <si>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</si>
  <si>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</si>
  <si>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</si>
  <si>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</si>
  <si>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</si>
  <si>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</si>
  <si>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</si>
  <si>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</si>
  <si>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</si>
  <si>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</si>
  <si>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</si>
  <si>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</si>
  <si>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</si>
  <si>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</si>
  <si>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</si>
  <si>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</si>
  <si>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</si>
  <si>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</si>
  <si>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</si>
  <si>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</si>
  <si>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</si>
  <si>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</si>
  <si>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</si>
  <si>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</si>
  <si>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</si>
  <si>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</si>
  <si>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</si>
  <si>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</si>
  <si>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</si>
  <si>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</si>
  <si>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</si>
  <si>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</si>
  <si>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</si>
  <si>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</si>
  <si>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</si>
  <si>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</si>
  <si>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</si>
  <si>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</si>
  <si>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</si>
  <si>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</si>
  <si>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</si>
  <si>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</si>
  <si>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</si>
  <si>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</si>
  <si>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</si>
  <si>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</si>
  <si>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</si>
  <si>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</si>
  <si>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</si>
  <si>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</si>
  <si>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</si>
  <si>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</si>
  <si>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</si>
  <si>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</si>
  <si>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</si>
  <si>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</si>
  <si>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</si>
  <si>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</si>
  <si>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</si>
  <si>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</si>
  <si>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</si>
  <si>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</si>
  <si>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</si>
  <si>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</si>
  <si>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</si>
  <si>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</si>
  <si>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</si>
  <si>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</si>
  <si>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</si>
  <si>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</si>
  <si>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</si>
  <si>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</si>
  <si>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</si>
  <si>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</si>
  <si>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</si>
  <si>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</si>
  <si>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</si>
  <si>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</si>
  <si>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</si>
  <si>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</si>
  <si>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</si>
  <si>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</si>
  <si>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</si>
  <si>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</si>
  <si>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</si>
  <si>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</si>
  <si>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</si>
  <si>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</si>
  <si>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</si>
  <si>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</si>
  <si>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</si>
  <si>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</si>
  <si>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</si>
  <si>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</si>
  <si>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</si>
  <si>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</si>
  <si>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</si>
  <si>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</si>
  <si>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</si>
  <si>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</si>
  <si>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</si>
  <si>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</si>
  <si>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</si>
  <si>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</si>
  <si>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</si>
  <si>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</si>
  <si>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</si>
  <si>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</si>
  <si>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</si>
  <si>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</si>
  <si>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</si>
  <si>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</si>
  <si>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</si>
  <si>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</si>
  <si>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</si>
  <si>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</si>
  <si>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</si>
  <si>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</si>
  <si>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</si>
  <si>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</si>
  <si>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</si>
  <si>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</si>
  <si>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</si>
  <si>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</si>
  <si>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</si>
  <si>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</si>
  <si>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</si>
  <si>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</si>
  <si>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</si>
  <si>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</si>
  <si>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</si>
  <si>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</si>
  <si>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</si>
  <si>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</si>
  <si>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</si>
  <si>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</si>
  <si>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</si>
  <si>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</si>
  <si>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</si>
  <si>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</si>
  <si>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</si>
  <si>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</si>
  <si>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</si>
  <si>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</si>
  <si>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</si>
  <si>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</si>
  <si>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</si>
  <si>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</si>
  <si>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</si>
  <si>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</si>
  <si>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</si>
  <si>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</si>
  <si>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</si>
  <si>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</si>
  <si>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</si>
  <si>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</si>
  <si>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</si>
  <si>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</si>
  <si>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</si>
  <si>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</si>
  <si>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</si>
  <si>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</si>
  <si>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</si>
  <si>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</si>
  <si>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</si>
  <si>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</si>
  <si>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</si>
  <si>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</si>
  <si>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</si>
  <si>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</si>
  <si>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</si>
  <si>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</si>
  <si>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</si>
  <si>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</si>
  <si>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</si>
  <si>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</si>
  <si>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</si>
  <si>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</si>
  <si>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</si>
  <si>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</si>
  <si>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</si>
  <si>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</si>
  <si>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</si>
  <si>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</si>
  <si>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</si>
  <si>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</si>
  <si>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</si>
  <si>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</si>
  <si>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</si>
  <si>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</si>
  <si>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</si>
  <si>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</si>
  <si>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</si>
  <si>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</si>
  <si>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</si>
  <si>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</si>
  <si>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</si>
  <si>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</si>
  <si>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</si>
  <si>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</si>
  <si>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</si>
  <si>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</si>
  <si>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</si>
  <si>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</si>
  <si>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</si>
  <si>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</si>
  <si>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</si>
  <si>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</si>
  <si>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</si>
  <si>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</si>
  <si>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</si>
  <si>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</si>
  <si>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</si>
  <si>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</si>
  <si>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</si>
  <si>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</si>
  <si>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</si>
  <si>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</si>
  <si>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</si>
  <si>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</si>
  <si>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</si>
  <si>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</si>
  <si>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</si>
  <si>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</si>
  <si>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</si>
  <si>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</si>
  <si>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</si>
  <si>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</si>
  <si>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</si>
  <si>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</si>
  <si>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</si>
  <si>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</si>
  <si>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</si>
  <si>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</si>
  <si>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</si>
  <si>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</si>
  <si>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</si>
  <si>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</si>
  <si>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</si>
  <si>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</si>
  <si>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</si>
  <si>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</si>
  <si>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</si>
  <si>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</si>
  <si>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</si>
  <si>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</si>
  <si>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</si>
  <si>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</si>
  <si>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</si>
  <si>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</si>
  <si>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</si>
  <si>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</si>
  <si>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</si>
  <si>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</si>
  <si>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</si>
  <si>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</si>
  <si>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</si>
  <si>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</si>
  <si>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</si>
  <si>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</si>
  <si>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</si>
  <si>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</si>
  <si>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</si>
  <si>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</si>
  <si>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</si>
  <si>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</si>
  <si>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</si>
  <si>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</si>
  <si>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</si>
  <si>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</si>
  <si>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</si>
  <si>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</si>
  <si>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</si>
  <si>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</si>
  <si>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</si>
  <si>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</si>
  <si>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</si>
  <si>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</si>
  <si>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</si>
  <si>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</si>
  <si>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</si>
  <si>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</si>
  <si>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</si>
  <si>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</si>
  <si>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</si>
  <si>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</si>
  <si>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</si>
  <si>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</si>
  <si>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</si>
  <si>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</si>
  <si>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</si>
  <si>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</si>
  <si>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</si>
  <si>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</si>
  <si>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</si>
  <si>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</si>
  <si>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</si>
  <si>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</si>
  <si>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</si>
  <si>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</si>
  <si>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</si>
  <si>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</si>
  <si>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</si>
  <si>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</si>
  <si>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</si>
  <si>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</si>
  <si>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</si>
  <si>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</si>
  <si>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</si>
  <si>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</si>
  <si>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</si>
  <si>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</si>
  <si>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</si>
  <si>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</si>
  <si>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</si>
  <si>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</si>
  <si>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</si>
  <si>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</si>
  <si>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</si>
  <si>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</si>
  <si>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</si>
  <si>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</si>
  <si>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</si>
  <si>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</si>
  <si>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</si>
  <si>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</si>
  <si>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</si>
  <si>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</si>
  <si>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</si>
  <si>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</si>
  <si>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</si>
  <si>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</si>
  <si>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</si>
  <si>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</si>
  <si>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</si>
  <si>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</si>
  <si>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</si>
  <si>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</si>
  <si>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</si>
  <si>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</si>
  <si>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</si>
  <si>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</si>
  <si>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</si>
  <si>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</si>
  <si>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</si>
  <si>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</si>
  <si>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</si>
  <si>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</si>
  <si>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</si>
  <si>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</si>
  <si>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</si>
  <si>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</si>
  <si>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</si>
  <si>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</si>
  <si>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</si>
  <si>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</si>
  <si>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</si>
  <si>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</si>
  <si>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</si>
  <si>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</si>
  <si>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</si>
  <si>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</si>
  <si>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</si>
  <si>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</si>
  <si>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</si>
  <si>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</si>
  <si>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</si>
  <si>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</si>
  <si>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</si>
  <si>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</si>
  <si>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</si>
  <si>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</si>
  <si>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</si>
  <si>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</si>
  <si>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</si>
  <si>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</si>
  <si>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</si>
  <si>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</si>
  <si>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</si>
  <si>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</si>
  <si>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</si>
  <si>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</si>
  <si>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</si>
  <si>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</si>
  <si>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</si>
  <si>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</si>
  <si>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</si>
  <si>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</si>
  <si>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</si>
  <si>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</si>
  <si>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</si>
  <si>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</si>
  <si>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</si>
  <si>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</si>
  <si>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</si>
  <si>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</si>
  <si>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</si>
  <si>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</si>
  <si>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</si>
  <si>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</si>
  <si>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</si>
  <si>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</si>
  <si>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</si>
  <si>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</si>
  <si>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</si>
  <si>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</si>
  <si>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</si>
  <si>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</si>
  <si>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</si>
  <si>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</si>
  <si>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</si>
  <si>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</si>
  <si>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</si>
  <si>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</si>
  <si>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</si>
  <si>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</si>
  <si>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</si>
  <si>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</si>
  <si>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</si>
  <si>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</si>
  <si>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</si>
  <si>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</si>
  <si>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</si>
  <si>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</si>
  <si>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</si>
  <si>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</si>
  <si>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</si>
  <si>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</si>
  <si>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</si>
  <si>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</si>
  <si>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</si>
  <si>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</si>
  <si>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</si>
  <si>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</si>
  <si>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</si>
  <si>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</si>
  <si>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</si>
  <si>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</si>
  <si>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</si>
  <si>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</si>
  <si>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</si>
  <si>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</si>
  <si>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</si>
  <si>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</si>
  <si>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</si>
  <si>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</si>
  <si>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</si>
  <si>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</si>
  <si>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</si>
  <si>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</si>
  <si>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</si>
  <si>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</si>
  <si>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</si>
  <si>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</si>
  <si>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</si>
  <si>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</si>
  <si>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</si>
  <si>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</si>
  <si>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</si>
  <si>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</si>
  <si>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</si>
  <si>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</si>
  <si>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</si>
  <si>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</si>
  <si>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</si>
  <si>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</si>
  <si>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</si>
  <si>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</si>
  <si>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</si>
  <si>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</si>
  <si>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</si>
  <si>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</si>
  <si>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</si>
  <si>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</si>
  <si>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</si>
  <si>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</si>
  <si>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</si>
  <si>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</si>
  <si>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</si>
  <si>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</si>
  <si>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</si>
  <si>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</si>
  <si>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</si>
  <si>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</si>
  <si>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</si>
  <si>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</si>
  <si>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</si>
  <si>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</si>
  <si>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</si>
  <si>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</si>
  <si>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</si>
  <si>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</si>
  <si>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</si>
  <si>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</si>
  <si>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</si>
  <si>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</si>
  <si>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</si>
  <si>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</si>
  <si>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</si>
  <si>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</si>
  <si>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</si>
  <si>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</si>
  <si>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</si>
  <si>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</si>
  <si>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</si>
  <si>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</si>
  <si>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</si>
  <si>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</si>
  <si>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</si>
  <si>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</si>
  <si>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</si>
  <si>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</si>
  <si>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</si>
  <si>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</si>
  <si>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</si>
  <si>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</si>
  <si>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</si>
  <si>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</si>
  <si>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</si>
  <si>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</si>
  <si>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</si>
  <si>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</si>
  <si>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</si>
  <si>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</si>
  <si>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</si>
  <si>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</si>
  <si>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</si>
  <si>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</si>
  <si>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</si>
  <si>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</si>
  <si>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</si>
  <si>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</si>
  <si>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</si>
  <si>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</si>
  <si>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</si>
  <si>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</si>
  <si>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</si>
  <si>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</si>
  <si>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</si>
  <si>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</si>
  <si>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</si>
  <si>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</si>
  <si>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</si>
  <si>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</si>
  <si>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</si>
  <si>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</si>
  <si>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</si>
  <si>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</si>
  <si>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</si>
  <si>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</si>
  <si>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</si>
  <si>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</si>
  <si>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</si>
  <si>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</si>
  <si>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</si>
  <si>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</si>
  <si>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</si>
  <si>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</si>
  <si>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</si>
  <si>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</si>
  <si>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</si>
  <si>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</si>
  <si>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</si>
  <si>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</si>
  <si>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</si>
  <si>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</si>
  <si>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</si>
  <si>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</si>
  <si>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</si>
  <si>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</si>
  <si>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</si>
  <si>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</si>
  <si>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</si>
  <si>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</si>
  <si>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</si>
  <si>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</si>
  <si>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</si>
  <si>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</si>
  <si>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</si>
  <si>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</si>
  <si>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</si>
  <si>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</si>
  <si>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</si>
  <si>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</si>
  <si>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</si>
  <si>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</si>
  <si>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</si>
  <si>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</si>
  <si>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</si>
  <si>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</si>
  <si>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</si>
  <si>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</si>
  <si>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</si>
  <si>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</si>
  <si>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</si>
  <si>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</si>
  <si>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</si>
  <si>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</si>
  <si>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</si>
  <si>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</si>
  <si>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</si>
  <si>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</si>
  <si>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</si>
  <si>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</si>
  <si>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</si>
  <si>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</si>
  <si>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</si>
  <si>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</si>
  <si>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</si>
  <si>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</si>
  <si>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</si>
  <si>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</si>
  <si>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</si>
  <si>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</si>
  <si>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</si>
  <si>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</si>
  <si>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</si>
  <si>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</si>
  <si>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</si>
  <si>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</si>
  <si>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</si>
  <si>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</si>
  <si>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</si>
  <si>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</si>
  <si>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</si>
  <si>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</si>
  <si>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</si>
  <si>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</si>
  <si>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</si>
  <si>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</si>
  <si>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</si>
  <si>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</si>
  <si>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</si>
  <si>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</si>
  <si>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</si>
  <si>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</si>
  <si>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</si>
  <si>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</si>
  <si>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</si>
  <si>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</si>
  <si>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</si>
  <si>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</si>
  <si>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</si>
  <si>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</si>
  <si>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</si>
  <si>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</si>
  <si>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</si>
  <si>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</si>
  <si>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</si>
  <si>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</si>
  <si>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</si>
  <si>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</si>
  <si>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</si>
  <si>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</si>
  <si>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</si>
  <si>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</si>
  <si>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</si>
  <si>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</si>
  <si>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</si>
  <si>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</si>
  <si>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</si>
  <si>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</si>
  <si>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</si>
  <si>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</si>
  <si>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</si>
  <si>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</si>
  <si>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</si>
  <si>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</si>
  <si>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</si>
  <si>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</si>
  <si>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</si>
  <si>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</si>
  <si>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</si>
  <si>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</si>
  <si>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</si>
  <si>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</si>
  <si>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</si>
  <si>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</si>
  <si>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</si>
  <si>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</si>
  <si>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</si>
  <si>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</si>
  <si>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</si>
  <si>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</si>
  <si>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</si>
  <si>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</si>
  <si>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</si>
  <si>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</si>
  <si>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</si>
  <si>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</si>
  <si>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</si>
  <si>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</si>
  <si>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</si>
  <si>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</si>
  <si>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</si>
  <si>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</si>
  <si>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</si>
  <si>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</si>
  <si>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</si>
  <si>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</si>
  <si>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</si>
  <si>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</si>
  <si>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</si>
  <si>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</si>
  <si>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</si>
  <si>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</si>
  <si>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</si>
  <si>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</si>
  <si>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</si>
  <si>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</si>
  <si>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</si>
  <si>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</si>
  <si>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</si>
  <si>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</si>
  <si>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</si>
  <si>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</si>
  <si>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</si>
  <si>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</si>
  <si>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</si>
  <si>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</si>
  <si>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</si>
  <si>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</si>
  <si>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</si>
  <si>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</si>
  <si>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</si>
  <si>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</si>
  <si>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</si>
  <si>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</si>
  <si>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</si>
  <si>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</si>
  <si>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</si>
  <si>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</si>
  <si>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</si>
  <si>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</si>
  <si>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</si>
  <si>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</si>
  <si>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</si>
  <si>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</si>
  <si>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</si>
  <si>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</si>
  <si>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</si>
  <si>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</si>
  <si>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</si>
  <si>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</si>
  <si>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</si>
  <si>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</si>
  <si>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</si>
  <si>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</si>
  <si>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</si>
  <si>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</si>
  <si>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</si>
  <si>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</si>
  <si>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</si>
  <si>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</si>
  <si>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</si>
  <si>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</si>
  <si>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</si>
  <si>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</si>
  <si>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</si>
  <si>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</si>
  <si>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</si>
  <si>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</si>
  <si>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</si>
  <si>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</si>
  <si>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</si>
  <si>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</si>
  <si>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</si>
  <si>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</si>
  <si>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</si>
  <si>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</si>
  <si>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</si>
  <si>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</si>
  <si>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</si>
  <si>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</si>
  <si>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</si>
  <si>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</si>
  <si>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</si>
  <si>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</si>
  <si>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</si>
  <si>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</si>
  <si>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</si>
  <si>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</si>
  <si>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</si>
  <si>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</si>
  <si>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</si>
  <si>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</si>
  <si>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</si>
  <si>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</si>
  <si>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</si>
  <si>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</si>
  <si>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</si>
  <si>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</si>
  <si>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</si>
  <si>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</si>
  <si>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</si>
  <si>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</si>
  <si>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</si>
  <si>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</si>
  <si>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</si>
  <si>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</si>
  <si>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</si>
  <si>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</si>
  <si>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</si>
  <si>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</si>
  <si>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</si>
  <si>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</si>
  <si>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</si>
  <si>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</si>
  <si>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</si>
  <si>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</si>
  <si>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</si>
  <si>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</si>
  <si>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</si>
  <si>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</si>
  <si>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</si>
  <si>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</si>
  <si>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</si>
  <si>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</si>
  <si>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</si>
  <si>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</si>
  <si>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</si>
  <si>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</si>
  <si>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</si>
  <si>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</si>
  <si>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</si>
  <si>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</si>
  <si>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</si>
  <si>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</si>
  <si>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</si>
  <si>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</si>
  <si>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</si>
  <si>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</si>
  <si>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</si>
  <si>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</si>
  <si>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</si>
  <si>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</si>
  <si>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</si>
  <si>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</si>
  <si>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</si>
  <si>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</si>
  <si>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</si>
  <si>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</si>
  <si>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</si>
  <si>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</si>
  <si>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</si>
  <si>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</si>
  <si>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</si>
  <si>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</si>
  <si>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</si>
  <si>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</si>
  <si>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</si>
  <si>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</si>
  <si>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</si>
  <si>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</si>
  <si>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</si>
  <si>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</si>
  <si>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</si>
  <si>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</si>
  <si>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</si>
  <si>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</si>
  <si>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</si>
  <si>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</si>
  <si>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</si>
  <si>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</si>
  <si>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</si>
  <si>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</si>
  <si>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</si>
  <si>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</si>
  <si>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</si>
  <si>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</si>
  <si>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</si>
  <si>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</si>
  <si>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</si>
  <si>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</si>
  <si>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</si>
  <si>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</si>
  <si>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</si>
  <si>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</si>
  <si>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</si>
  <si>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</si>
  <si>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</si>
  <si>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</si>
  <si>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</si>
  <si>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</si>
  <si>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</si>
  <si>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</si>
  <si>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</si>
  <si>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</si>
  <si>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</si>
  <si>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</si>
  <si>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</si>
  <si>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</si>
  <si>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</si>
  <si>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</si>
  <si>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</si>
  <si>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</si>
  <si>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</si>
  <si>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</si>
  <si>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</si>
  <si>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</si>
  <si>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</si>
  <si>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</si>
  <si>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</si>
  <si>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</si>
  <si>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</si>
  <si>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</si>
  <si>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</si>
  <si>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</si>
  <si>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</si>
  <si>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</si>
  <si>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</si>
  <si>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</si>
  <si>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</si>
  <si>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</si>
  <si>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</si>
  <si>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</si>
  <si>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</si>
  <si>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</si>
  <si>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</si>
  <si>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</si>
  <si>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</si>
  <si>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</si>
  <si>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</si>
  <si>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</si>
  <si>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</si>
  <si>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</si>
  <si>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</si>
  <si>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</si>
  <si>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</si>
  <si>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</si>
  <si>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</si>
  <si>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</si>
  <si>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</si>
  <si>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</si>
  <si>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</si>
  <si>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</si>
  <si>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</si>
  <si>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</si>
  <si>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</si>
  <si>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</si>
  <si>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</si>
  <si>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</si>
  <si>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</si>
  <si>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</si>
  <si>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</si>
  <si>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</si>
  <si>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</si>
  <si>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</si>
  <si>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</si>
  <si>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</si>
  <si>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</si>
  <si>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</si>
  <si>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</si>
  <si>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</si>
  <si>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</si>
  <si>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</si>
  <si>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</si>
  <si>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</si>
  <si>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</si>
  <si>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</si>
  <si>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</si>
  <si>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</si>
  <si>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</si>
  <si>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</si>
  <si>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</si>
  <si>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</si>
  <si>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</si>
  <si>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</si>
  <si>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</si>
  <si>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</si>
  <si>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</si>
  <si>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</si>
  <si>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</si>
  <si>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</si>
  <si>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</si>
  <si>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</si>
  <si>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</si>
  <si>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</si>
  <si>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</si>
  <si>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</si>
  <si>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</si>
  <si>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</si>
  <si>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</si>
  <si>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</si>
  <si>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</si>
  <si>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</si>
  <si>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</si>
  <si>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</si>
  <si>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</si>
  <si>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</si>
  <si>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</si>
  <si>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</si>
  <si>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</si>
  <si>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</si>
  <si>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</si>
  <si>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</si>
  <si>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</si>
  <si>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</si>
  <si>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</si>
  <si>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</si>
  <si>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</si>
  <si>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</si>
  <si>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</si>
  <si>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</si>
  <si>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</si>
  <si>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</si>
  <si>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</si>
  <si>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</si>
  <si>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</si>
  <si>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</si>
  <si>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</si>
  <si>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</si>
  <si>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</si>
  <si>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</si>
  <si>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</si>
  <si>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</si>
  <si>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</si>
  <si>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</si>
  <si>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</si>
  <si>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</si>
  <si>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</si>
  <si>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</si>
  <si>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</si>
  <si>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</si>
  <si>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</si>
  <si>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</si>
  <si>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</si>
  <si>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</si>
  <si>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</si>
  <si>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</si>
  <si>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</si>
  <si>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</si>
  <si>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</si>
  <si>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</si>
  <si>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</si>
  <si>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</si>
  <si>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</si>
  <si>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</si>
  <si>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</si>
  <si>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</si>
  <si>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</si>
  <si>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</si>
  <si>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</si>
  <si>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</si>
  <si>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</si>
  <si>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</si>
  <si>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</si>
  <si>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</si>
  <si>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</si>
  <si>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</si>
  <si>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</si>
  <si>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</si>
  <si>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</si>
  <si>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</si>
  <si>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</si>
  <si>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</si>
  <si>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</si>
  <si>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</si>
  <si>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</si>
  <si>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</si>
  <si>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</si>
  <si>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</si>
  <si>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</si>
  <si>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</si>
  <si>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</si>
  <si>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</si>
  <si>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</si>
  <si>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</si>
  <si>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</si>
  <si>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</si>
  <si>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</si>
  <si>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</si>
  <si>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</si>
  <si>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</si>
  <si>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</si>
  <si>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</si>
  <si>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</si>
  <si>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</si>
  <si>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</si>
  <si>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</si>
  <si>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</si>
  <si>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</si>
  <si>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</si>
  <si>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</si>
  <si>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</si>
  <si>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</si>
  <si>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</si>
  <si>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</si>
  <si>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</si>
  <si>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</si>
  <si>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</si>
  <si>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</si>
  <si>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</si>
  <si>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</si>
  <si>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</si>
  <si>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</si>
  <si>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</si>
  <si>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</si>
  <si>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</si>
  <si>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</si>
  <si>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</si>
  <si>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</si>
  <si>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</si>
  <si>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</si>
  <si>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</si>
  <si>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</si>
  <si>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</si>
  <si>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</si>
  <si>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</si>
  <si>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</si>
  <si>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</si>
  <si>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</si>
  <si>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</si>
  <si>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</si>
  <si>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</si>
  <si>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</si>
  <si>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</si>
  <si>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</si>
  <si>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</si>
  <si>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</si>
  <si>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</si>
  <si>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</si>
  <si>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</si>
  <si>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</si>
  <si>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</si>
  <si>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</si>
  <si>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</si>
  <si>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</si>
  <si>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</si>
  <si>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</si>
  <si>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</si>
  <si>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</si>
  <si>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</si>
  <si>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</si>
  <si>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</si>
  <si>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</si>
  <si>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</si>
  <si>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</si>
  <si>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</si>
  <si>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</si>
  <si>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</si>
  <si>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</si>
  <si>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</si>
  <si>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</si>
  <si>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</si>
  <si>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</si>
  <si>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</si>
  <si>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</si>
  <si>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</si>
  <si>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</si>
  <si>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</si>
  <si>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</si>
  <si>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</si>
  <si>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</si>
  <si>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</si>
  <si>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</si>
  <si>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</si>
  <si>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</si>
  <si>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</si>
  <si>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</si>
  <si>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</si>
  <si>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</si>
  <si>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</si>
  <si>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</si>
  <si>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</si>
  <si>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</si>
  <si>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</si>
  <si>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</si>
  <si>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</si>
  <si>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</si>
  <si>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</si>
  <si>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</si>
  <si>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</si>
  <si>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</si>
  <si>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</si>
  <si>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</si>
  <si>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</si>
  <si>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</si>
  <si>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</si>
  <si>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</si>
  <si>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</si>
  <si>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</si>
  <si>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</si>
  <si>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</si>
  <si>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</si>
  <si>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</si>
  <si>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</si>
  <si>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</si>
  <si>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</si>
  <si>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</si>
  <si>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</si>
  <si>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</si>
  <si>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</si>
  <si>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</si>
  <si>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</si>
  <si>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</si>
  <si>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</si>
  <si>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</si>
  <si>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</si>
  <si>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</si>
  <si>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</si>
  <si>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</si>
  <si>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</si>
  <si>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</si>
  <si>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</si>
  <si>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</si>
  <si>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</si>
  <si>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</si>
  <si>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</si>
  <si>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</si>
  <si>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</si>
  <si>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</si>
  <si>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</si>
  <si>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</si>
  <si>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</si>
  <si>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</si>
  <si>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</si>
  <si>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</si>
  <si>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</si>
  <si>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</si>
  <si>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</si>
  <si>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</si>
  <si>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</si>
  <si>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</si>
  <si>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</si>
  <si>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</si>
  <si>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</si>
  <si>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</si>
  <si>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</si>
  <si>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</si>
  <si>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</si>
  <si>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</si>
  <si>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</si>
  <si>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</si>
  <si>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</si>
  <si>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</si>
  <si>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</si>
  <si>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</si>
  <si>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</si>
  <si>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</si>
  <si>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</si>
  <si>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</si>
  <si>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</si>
  <si>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</si>
  <si>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</si>
  <si>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</si>
  <si>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</si>
  <si>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</si>
  <si>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</si>
  <si>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</si>
  <si>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</si>
  <si>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</si>
  <si>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</si>
  <si>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</si>
  <si>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</si>
  <si>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</si>
  <si>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</si>
  <si>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</si>
  <si>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</si>
  <si>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</si>
  <si>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</si>
  <si>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</si>
  <si>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</si>
  <si>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</si>
  <si>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</si>
  <si>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</si>
  <si>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</si>
  <si>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</si>
  <si>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</si>
  <si>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</si>
  <si>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</si>
  <si>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</si>
  <si>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</si>
  <si>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</si>
  <si>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</si>
  <si>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</si>
  <si>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</si>
  <si>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</si>
  <si>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</si>
  <si>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</si>
  <si>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</si>
  <si>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</si>
  <si>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</si>
  <si>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</si>
  <si>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</si>
  <si>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</si>
  <si>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</si>
  <si>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</si>
  <si>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</si>
  <si>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</si>
  <si>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</si>
  <si>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</si>
  <si>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</si>
  <si>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</si>
  <si>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</si>
  <si>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</si>
  <si>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</si>
  <si>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</si>
  <si>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</si>
  <si>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</si>
  <si>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</si>
  <si>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</si>
  <si>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</si>
  <si>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</si>
  <si>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</si>
  <si>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</si>
  <si>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</si>
  <si>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</si>
  <si>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</si>
  <si>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</si>
  <si>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</si>
  <si>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</si>
  <si>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</si>
  <si>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</si>
  <si>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</si>
  <si>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</si>
  <si>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</si>
  <si>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</si>
  <si>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</si>
  <si>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</si>
  <si>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</si>
  <si>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</si>
  <si>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</si>
  <si>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</si>
  <si>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</si>
  <si>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</si>
  <si>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</si>
  <si>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</si>
  <si>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</si>
  <si>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</si>
  <si>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</si>
  <si>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</si>
  <si>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</si>
  <si>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</si>
  <si>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</si>
  <si>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</si>
  <si>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</si>
  <si>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</si>
  <si>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</si>
  <si>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</si>
  <si>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</si>
  <si>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</si>
  <si>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</si>
  <si>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</si>
  <si>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</si>
  <si>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</si>
  <si>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</si>
  <si>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</si>
  <si>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</si>
  <si>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</si>
  <si>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</si>
  <si>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</si>
  <si>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</si>
  <si>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</si>
  <si>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</si>
  <si>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</si>
  <si>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</si>
  <si>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</si>
  <si>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</si>
  <si>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</si>
  <si>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</si>
  <si>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</si>
  <si>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</si>
  <si>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</si>
  <si>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</si>
  <si>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</si>
  <si>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</si>
  <si>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</si>
  <si>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</si>
  <si>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</si>
  <si>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</si>
  <si>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</si>
  <si>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</si>
  <si>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</si>
  <si>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</si>
  <si>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</si>
  <si>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</si>
  <si>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</si>
  <si>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</si>
  <si>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</si>
  <si>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</si>
  <si>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</si>
  <si>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</si>
  <si>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</si>
  <si>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</si>
  <si>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</si>
  <si>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</si>
  <si>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</si>
  <si>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</si>
  <si>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</si>
  <si>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</si>
  <si>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</si>
  <si>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</si>
  <si>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</si>
  <si>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</si>
  <si>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</si>
  <si>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</si>
  <si>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</si>
  <si>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</si>
  <si>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</si>
  <si>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</si>
  <si>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</si>
  <si>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</si>
  <si>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</si>
  <si>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</si>
  <si>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</si>
  <si>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</si>
  <si>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</si>
  <si>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</si>
  <si>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</si>
  <si>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</si>
  <si>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</si>
  <si>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</si>
  <si>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</si>
  <si>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</si>
  <si>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</si>
  <si>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</si>
  <si>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</si>
  <si>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</si>
  <si>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</si>
  <si>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</si>
  <si>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</si>
  <si>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</si>
  <si>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</si>
  <si>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</si>
  <si>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</si>
  <si>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</si>
  <si>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</si>
  <si>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</si>
  <si>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</si>
  <si>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</si>
  <si>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</si>
  <si>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</si>
  <si>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</si>
  <si>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</si>
  <si>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</si>
  <si>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</si>
  <si>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</si>
  <si>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</si>
  <si>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</si>
  <si>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</si>
  <si>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</si>
  <si>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</si>
  <si>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</si>
  <si>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</si>
  <si>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</si>
  <si>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</si>
  <si>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</si>
  <si>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</si>
  <si>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</si>
  <si>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</si>
  <si>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</si>
  <si>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</si>
  <si>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</si>
  <si>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</si>
  <si>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</si>
  <si>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</si>
  <si>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</si>
  <si>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</si>
  <si>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</si>
  <si>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</si>
  <si>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</si>
  <si>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</si>
  <si>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</si>
  <si>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</si>
  <si>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</si>
  <si>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</si>
  <si>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</si>
  <si>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</si>
  <si>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</si>
  <si>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</si>
  <si>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</si>
  <si>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</si>
  <si>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</si>
  <si>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</si>
  <si>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</si>
  <si>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</si>
  <si>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</si>
  <si>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</si>
  <si>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</si>
  <si>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</si>
  <si>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</si>
  <si>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</si>
  <si>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</si>
  <si>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</si>
  <si>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</si>
  <si>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</si>
  <si>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</si>
  <si>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</si>
  <si>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</si>
  <si>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</si>
  <si>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</si>
  <si>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</si>
  <si>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</si>
  <si>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</si>
  <si>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</si>
  <si>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</si>
  <si>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</si>
  <si>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</si>
  <si>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</si>
  <si>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</si>
  <si>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</si>
  <si>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</si>
  <si>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</si>
  <si>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</si>
  <si>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</si>
  <si>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</si>
  <si>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</si>
  <si>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</si>
  <si>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</si>
  <si>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</si>
  <si>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</si>
  <si>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</si>
  <si>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</si>
  <si>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</si>
  <si>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</si>
  <si>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</si>
  <si>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</si>
  <si>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</si>
  <si>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</si>
  <si>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</si>
  <si>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</si>
  <si>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</si>
  <si>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</si>
  <si>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</si>
  <si>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</si>
  <si>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</si>
  <si>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</si>
  <si>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</si>
  <si>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</si>
  <si>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</si>
  <si>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</si>
  <si>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</si>
  <si>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</si>
  <si>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</si>
  <si>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</si>
  <si>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</si>
  <si>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</si>
  <si>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</si>
  <si>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</si>
  <si>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</si>
  <si>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</si>
  <si>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</si>
  <si>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</si>
  <si>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</si>
  <si>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</si>
  <si>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</si>
  <si>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</si>
  <si>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</si>
  <si>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</si>
  <si>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</si>
  <si>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</si>
  <si>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</si>
  <si>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</si>
  <si>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</si>
  <si>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</si>
  <si>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</si>
  <si>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</si>
  <si>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</si>
  <si>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</si>
  <si>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</si>
  <si>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</si>
  <si>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</si>
  <si>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</si>
  <si>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</si>
  <si>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</si>
  <si>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</si>
  <si>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</si>
  <si>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</si>
  <si>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</si>
  <si>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</si>
  <si>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</si>
  <si>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</si>
  <si>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</si>
  <si>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</si>
  <si>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</si>
  <si>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</si>
  <si>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</si>
  <si>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</si>
  <si>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</si>
  <si>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</si>
  <si>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</si>
  <si>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</si>
  <si>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</si>
  <si>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</si>
  <si>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</si>
  <si>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</si>
  <si>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</si>
  <si>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</si>
  <si>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</si>
  <si>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</si>
  <si>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</si>
  <si>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</si>
  <si>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</si>
  <si>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</si>
  <si>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</si>
  <si>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</si>
  <si>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</si>
  <si>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</si>
  <si>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</si>
  <si>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</si>
  <si>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</si>
  <si>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</si>
  <si>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</si>
  <si>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</si>
  <si>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</si>
  <si>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</si>
  <si>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</si>
  <si>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</si>
  <si>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</si>
  <si>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</si>
  <si>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</si>
  <si>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</si>
  <si>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</si>
  <si>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</si>
  <si>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</si>
  <si>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</si>
  <si>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</si>
  <si>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</si>
  <si>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</si>
  <si>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</si>
  <si>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</si>
  <si>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</si>
  <si>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</si>
  <si>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</si>
  <si>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</si>
  <si>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</si>
  <si>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</si>
  <si>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</si>
  <si>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</si>
  <si>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</si>
  <si>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</si>
  <si>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</si>
  <si>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</si>
  <si>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</si>
  <si>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</si>
  <si>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</si>
  <si>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</si>
  <si>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</si>
  <si>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</si>
  <si>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</si>
  <si>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</si>
  <si>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</si>
  <si>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</si>
  <si>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</si>
  <si>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</si>
  <si>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</si>
  <si>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</si>
  <si>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</si>
  <si>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</si>
  <si>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</si>
  <si>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</si>
  <si>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</si>
  <si>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</si>
  <si>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</si>
  <si>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</si>
  <si>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</si>
  <si>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</si>
  <si>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</si>
  <si>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</si>
  <si>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</si>
  <si>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</si>
  <si>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</si>
  <si>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</si>
  <si>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</si>
  <si>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</si>
  <si>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</si>
  <si>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</si>
  <si>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</si>
  <si>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</si>
  <si>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</si>
  <si>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</si>
  <si>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</si>
  <si>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</si>
  <si>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</si>
  <si>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</si>
  <si>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</si>
  <si>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</si>
  <si>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</si>
  <si>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</si>
  <si>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</si>
  <si>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</si>
  <si>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</si>
  <si>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Excelso</t>
  </si>
  <si>
    <t>Liberica</t>
  </si>
  <si>
    <t>Robusca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</si>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</sst>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3" fontId="0" fillId="0" borderId="0" xfId="0" applyNumberFormat="1"/>
    <xf numFmtId="169" fontId="0" fillId="0" borderId="0" xfId="0" applyNumberFormat="1"/>
  </cellXfs>
  <cellStyles count="1">
    <cellStyle name="Normal" xfId="0" builtinId="0"/>
  </cellStyles>
  <dxfs count="13">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7" formatCode="0.0\ &quot;kg&quot;"/>
    </dxf>
    <dxf>
      <numFmt numFmtId="0" formatCode="General"/>
    </dxf>
    <dxf>
      <font>
        <b/>
        <sz val="11"/>
        <color theme="1"/>
      </font>
    </dxf>
    <dxf>
      <font>
        <b val="0"/>
        <i val="0"/>
        <sz val="12"/>
        <color theme="5" tint="-0.49998474074526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Timeline Style 1" pivot="0" table="0" count="8" xr9:uid="{8E9A87C1-8CD9-401B-A0E6-C2C793C5CE9F}">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[coffe_order_data.xlsx]Total_sales!totalSales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3871029882734"/>
          <c:y val="0.19563734806982797"/>
          <c:w val="0.71763346095499525"/>
          <c:h val="0.60599867967822485"/>
        </c:manualLayout>
      </c:layout>
      <c:lineChart>
        <c:grouping val="standard"/>
        <c:varyColors val="0"/>
        <c:ser>
          <c:idx val="0"/>
          <c:order val="0"/>
          <c:tx>
            <c:strRef>
              <c:f>Total_sales!$C$1:$C$2</c:f>
              <c:strCache>
                <c:ptCount val="1"/>
                <c:pt idx="0">
                  <c:v>Arabica</c:v>
                </c:pt>
              </c:strCache>
            </c:strRef>
          </c:tx>
          <c:spPr>
            <a:ln w="28575" cap="rnd">
              <a:solidFill>
                <a:schemeClr val="accent1"/>
              </a:solidFill>
              <a:round/>
            </a:ln>
            <a:effectLst/>
          </c:spPr>
          <c:marker>
            <c:symbol val="none"/>
          </c:marker>
          <c:cat>
            <c:multiLvlStrRef>
              <c:f>Total_sales!$A$3:$B$35</c:f>
              <c:multiLvlStrCache>
                <c:ptCount val="33"/>
                <c:lvl>
                  <c:pt idx="0">
                    <c:v>Jan</c:v>
                  </c:pt>
                  <c:pt idx="1">
                    <c:v>Feb</c:v>
                  </c:pt>
                  <c:pt idx="2">
                    <c:v>Mar</c:v>
                  </c:pt>
                  <c:pt idx="3">
                    <c:v>Apr</c:v>
                  </c:pt>
                  <c:pt idx="4">
                    <c:v>Jul</c:v>
                  </c:pt>
                  <c:pt idx="5">
                    <c:v>Sep</c:v>
                  </c:pt>
                  <c:pt idx="6">
                    <c:v>Oct</c:v>
                  </c:pt>
                  <c:pt idx="7">
                    <c:v>Nov</c:v>
                  </c:pt>
                  <c:pt idx="8">
                    <c:v>Jan</c:v>
                  </c:pt>
                  <c:pt idx="9">
                    <c:v>Feb</c:v>
                  </c:pt>
                  <c:pt idx="10">
                    <c:v>Mar</c:v>
                  </c:pt>
                  <c:pt idx="11">
                    <c:v>Apr</c:v>
                  </c:pt>
                  <c:pt idx="12">
                    <c:v>Jul</c:v>
                  </c:pt>
                  <c:pt idx="13">
                    <c:v>Aug</c:v>
                  </c:pt>
                  <c:pt idx="14">
                    <c:v>Sep</c:v>
                  </c:pt>
                  <c:pt idx="15">
                    <c:v>Oct</c:v>
                  </c:pt>
                  <c:pt idx="16">
                    <c:v>Nov</c:v>
                  </c:pt>
                  <c:pt idx="17">
                    <c:v>Dec</c:v>
                  </c:pt>
                  <c:pt idx="18">
                    <c:v>Jan</c:v>
                  </c:pt>
                  <c:pt idx="19">
                    <c:v>Feb</c:v>
                  </c:pt>
                  <c:pt idx="20">
                    <c:v>Mar</c:v>
                  </c:pt>
                  <c:pt idx="21">
                    <c:v>Apr</c:v>
                  </c:pt>
                  <c:pt idx="22">
                    <c:v>May</c:v>
                  </c:pt>
                  <c:pt idx="23">
                    <c:v>Jul</c:v>
                  </c:pt>
                  <c:pt idx="24">
                    <c:v>Aug</c:v>
                  </c:pt>
                  <c:pt idx="25">
                    <c:v>Oct</c:v>
                  </c:pt>
                  <c:pt idx="26">
                    <c:v>Dec</c:v>
                  </c:pt>
                  <c:pt idx="27">
                    <c:v>Jan</c:v>
                  </c:pt>
                  <c:pt idx="28">
                    <c:v>Feb</c:v>
                  </c:pt>
                  <c:pt idx="29">
                    <c:v>Mar</c:v>
                  </c:pt>
                  <c:pt idx="30">
                    <c:v>Apr</c:v>
                  </c:pt>
                  <c:pt idx="31">
                    <c:v>Jun</c:v>
                  </c:pt>
                  <c:pt idx="32">
                    <c:v>Jul</c:v>
                  </c:pt>
                </c:lvl>
                <c:lvl>
                  <c:pt idx="0">
                    <c:v>2019</c:v>
                  </c:pt>
                  <c:pt idx="8">
                    <c:v>2020</c:v>
                  </c:pt>
                  <c:pt idx="18">
                    <c:v>2021</c:v>
                  </c:pt>
                  <c:pt idx="27">
                    <c:v>2022</c:v>
                  </c:pt>
                </c:lvl>
              </c:multiLvlStrCache>
            </c:multiLvlStrRef>
          </c:cat>
          <c:val>
            <c:numRef>
              <c:f>Total_sales!$C$3:$C$35</c:f>
              <c:numCache>
                <c:formatCode>#,##0</c:formatCode>
                <c:ptCount val="33"/>
                <c:pt idx="1">
                  <c:v>7.77</c:v>
                </c:pt>
                <c:pt idx="9">
                  <c:v>15.54</c:v>
                </c:pt>
                <c:pt idx="10">
                  <c:v>23.31</c:v>
                </c:pt>
                <c:pt idx="16">
                  <c:v>38.849999999999994</c:v>
                </c:pt>
                <c:pt idx="18">
                  <c:v>23.31</c:v>
                </c:pt>
                <c:pt idx="19">
                  <c:v>46.62</c:v>
                </c:pt>
                <c:pt idx="23">
                  <c:v>31.08</c:v>
                </c:pt>
                <c:pt idx="27">
                  <c:v>23.31</c:v>
                </c:pt>
                <c:pt idx="28">
                  <c:v>23.31</c:v>
                </c:pt>
                <c:pt idx="31">
                  <c:v>46.62</c:v>
                </c:pt>
                <c:pt idx="32">
                  <c:v>31.08</c:v>
                </c:pt>
              </c:numCache>
            </c:numRef>
          </c:val>
          <c:smooth val="0"/>
          <c:extLst>
            <c:ext xmlns:c16="http://schemas.microsoft.com/office/drawing/2014/chart" uri="{C3380CC4-5D6E-409C-BE32-E72D297353CC}">
              <c16:uniqueId val="{00000000-390E-408A-91BC-7177F0705A76}"/>
            </c:ext>
          </c:extLst>
        </c:ser>
        <c:ser>
          <c:idx val="1"/>
          <c:order val="1"/>
          <c:tx>
            <c:strRef>
              <c:f>Total_sales!$D$1:$D$2</c:f>
              <c:strCache>
                <c:ptCount val="1"/>
                <c:pt idx="0">
                  <c:v>Excelso</c:v>
                </c:pt>
              </c:strCache>
            </c:strRef>
          </c:tx>
          <c:spPr>
            <a:ln w="28575" cap="rnd">
              <a:solidFill>
                <a:schemeClr val="accent2"/>
              </a:solidFill>
              <a:round/>
            </a:ln>
            <a:effectLst/>
          </c:spPr>
          <c:marker>
            <c:symbol val="none"/>
          </c:marker>
          <c:cat>
            <c:multiLvlStrRef>
              <c:f>Total_sales!$A$3:$B$35</c:f>
              <c:multiLvlStrCache>
                <c:ptCount val="33"/>
                <c:lvl>
                  <c:pt idx="0">
                    <c:v>Jan</c:v>
                  </c:pt>
                  <c:pt idx="1">
                    <c:v>Feb</c:v>
                  </c:pt>
                  <c:pt idx="2">
                    <c:v>Mar</c:v>
                  </c:pt>
                  <c:pt idx="3">
                    <c:v>Apr</c:v>
                  </c:pt>
                  <c:pt idx="4">
                    <c:v>Jul</c:v>
                  </c:pt>
                  <c:pt idx="5">
                    <c:v>Sep</c:v>
                  </c:pt>
                  <c:pt idx="6">
                    <c:v>Oct</c:v>
                  </c:pt>
                  <c:pt idx="7">
                    <c:v>Nov</c:v>
                  </c:pt>
                  <c:pt idx="8">
                    <c:v>Jan</c:v>
                  </c:pt>
                  <c:pt idx="9">
                    <c:v>Feb</c:v>
                  </c:pt>
                  <c:pt idx="10">
                    <c:v>Mar</c:v>
                  </c:pt>
                  <c:pt idx="11">
                    <c:v>Apr</c:v>
                  </c:pt>
                  <c:pt idx="12">
                    <c:v>Jul</c:v>
                  </c:pt>
                  <c:pt idx="13">
                    <c:v>Aug</c:v>
                  </c:pt>
                  <c:pt idx="14">
                    <c:v>Sep</c:v>
                  </c:pt>
                  <c:pt idx="15">
                    <c:v>Oct</c:v>
                  </c:pt>
                  <c:pt idx="16">
                    <c:v>Nov</c:v>
                  </c:pt>
                  <c:pt idx="17">
                    <c:v>Dec</c:v>
                  </c:pt>
                  <c:pt idx="18">
                    <c:v>Jan</c:v>
                  </c:pt>
                  <c:pt idx="19">
                    <c:v>Feb</c:v>
                  </c:pt>
                  <c:pt idx="20">
                    <c:v>Mar</c:v>
                  </c:pt>
                  <c:pt idx="21">
                    <c:v>Apr</c:v>
                  </c:pt>
                  <c:pt idx="22">
                    <c:v>May</c:v>
                  </c:pt>
                  <c:pt idx="23">
                    <c:v>Jul</c:v>
                  </c:pt>
                  <c:pt idx="24">
                    <c:v>Aug</c:v>
                  </c:pt>
                  <c:pt idx="25">
                    <c:v>Oct</c:v>
                  </c:pt>
                  <c:pt idx="26">
                    <c:v>Dec</c:v>
                  </c:pt>
                  <c:pt idx="27">
                    <c:v>Jan</c:v>
                  </c:pt>
                  <c:pt idx="28">
                    <c:v>Feb</c:v>
                  </c:pt>
                  <c:pt idx="29">
                    <c:v>Mar</c:v>
                  </c:pt>
                  <c:pt idx="30">
                    <c:v>Apr</c:v>
                  </c:pt>
                  <c:pt idx="31">
                    <c:v>Jun</c:v>
                  </c:pt>
                  <c:pt idx="32">
                    <c:v>Jul</c:v>
                  </c:pt>
                </c:lvl>
                <c:lvl>
                  <c:pt idx="0">
                    <c:v>2019</c:v>
                  </c:pt>
                  <c:pt idx="8">
                    <c:v>2020</c:v>
                  </c:pt>
                  <c:pt idx="18">
                    <c:v>2021</c:v>
                  </c:pt>
                  <c:pt idx="27">
                    <c:v>2022</c:v>
                  </c:pt>
                </c:lvl>
              </c:multiLvlStrCache>
            </c:multiLvlStrRef>
          </c:cat>
          <c:val>
            <c:numRef>
              <c:f>Total_sales!$D$3:$D$35</c:f>
              <c:numCache>
                <c:formatCode>#,##0</c:formatCode>
                <c:ptCount val="33"/>
                <c:pt idx="0">
                  <c:v>53.46</c:v>
                </c:pt>
                <c:pt idx="3">
                  <c:v>35.64</c:v>
                </c:pt>
                <c:pt idx="6">
                  <c:v>17.82</c:v>
                </c:pt>
                <c:pt idx="11">
                  <c:v>53.46</c:v>
                </c:pt>
                <c:pt idx="13">
                  <c:v>35.64</c:v>
                </c:pt>
                <c:pt idx="14">
                  <c:v>53.46</c:v>
                </c:pt>
                <c:pt idx="15">
                  <c:v>17.82</c:v>
                </c:pt>
                <c:pt idx="17">
                  <c:v>80.19</c:v>
                </c:pt>
                <c:pt idx="20">
                  <c:v>53.46</c:v>
                </c:pt>
                <c:pt idx="22">
                  <c:v>53.46</c:v>
                </c:pt>
                <c:pt idx="27">
                  <c:v>35.64</c:v>
                </c:pt>
              </c:numCache>
            </c:numRef>
          </c:val>
          <c:smooth val="0"/>
          <c:extLst>
            <c:ext xmlns:c16="http://schemas.microsoft.com/office/drawing/2014/chart" uri="{C3380CC4-5D6E-409C-BE32-E72D297353CC}">
              <c16:uniqueId val="{00000001-390E-408A-91BC-7177F0705A76}"/>
            </c:ext>
          </c:extLst>
        </c:ser>
        <c:ser>
          <c:idx val="2"/>
          <c:order val="2"/>
          <c:tx>
            <c:strRef>
              <c:f>Total_sales!$E$1:$E$2</c:f>
              <c:strCache>
                <c:ptCount val="1"/>
                <c:pt idx="0">
                  <c:v>Liberica</c:v>
                </c:pt>
              </c:strCache>
            </c:strRef>
          </c:tx>
          <c:spPr>
            <a:ln w="28575" cap="rnd">
              <a:solidFill>
                <a:schemeClr val="accent6">
                  <a:lumMod val="75000"/>
                </a:schemeClr>
              </a:solidFill>
              <a:round/>
            </a:ln>
            <a:effectLst/>
          </c:spPr>
          <c:marker>
            <c:symbol val="none"/>
          </c:marker>
          <c:cat>
            <c:multiLvlStrRef>
              <c:f>Total_sales!$A$3:$B$35</c:f>
              <c:multiLvlStrCache>
                <c:ptCount val="33"/>
                <c:lvl>
                  <c:pt idx="0">
                    <c:v>Jan</c:v>
                  </c:pt>
                  <c:pt idx="1">
                    <c:v>Feb</c:v>
                  </c:pt>
                  <c:pt idx="2">
                    <c:v>Mar</c:v>
                  </c:pt>
                  <c:pt idx="3">
                    <c:v>Apr</c:v>
                  </c:pt>
                  <c:pt idx="4">
                    <c:v>Jul</c:v>
                  </c:pt>
                  <c:pt idx="5">
                    <c:v>Sep</c:v>
                  </c:pt>
                  <c:pt idx="6">
                    <c:v>Oct</c:v>
                  </c:pt>
                  <c:pt idx="7">
                    <c:v>Nov</c:v>
                  </c:pt>
                  <c:pt idx="8">
                    <c:v>Jan</c:v>
                  </c:pt>
                  <c:pt idx="9">
                    <c:v>Feb</c:v>
                  </c:pt>
                  <c:pt idx="10">
                    <c:v>Mar</c:v>
                  </c:pt>
                  <c:pt idx="11">
                    <c:v>Apr</c:v>
                  </c:pt>
                  <c:pt idx="12">
                    <c:v>Jul</c:v>
                  </c:pt>
                  <c:pt idx="13">
                    <c:v>Aug</c:v>
                  </c:pt>
                  <c:pt idx="14">
                    <c:v>Sep</c:v>
                  </c:pt>
                  <c:pt idx="15">
                    <c:v>Oct</c:v>
                  </c:pt>
                  <c:pt idx="16">
                    <c:v>Nov</c:v>
                  </c:pt>
                  <c:pt idx="17">
                    <c:v>Dec</c:v>
                  </c:pt>
                  <c:pt idx="18">
                    <c:v>Jan</c:v>
                  </c:pt>
                  <c:pt idx="19">
                    <c:v>Feb</c:v>
                  </c:pt>
                  <c:pt idx="20">
                    <c:v>Mar</c:v>
                  </c:pt>
                  <c:pt idx="21">
                    <c:v>Apr</c:v>
                  </c:pt>
                  <c:pt idx="22">
                    <c:v>May</c:v>
                  </c:pt>
                  <c:pt idx="23">
                    <c:v>Jul</c:v>
                  </c:pt>
                  <c:pt idx="24">
                    <c:v>Aug</c:v>
                  </c:pt>
                  <c:pt idx="25">
                    <c:v>Oct</c:v>
                  </c:pt>
                  <c:pt idx="26">
                    <c:v>Dec</c:v>
                  </c:pt>
                  <c:pt idx="27">
                    <c:v>Jan</c:v>
                  </c:pt>
                  <c:pt idx="28">
                    <c:v>Feb</c:v>
                  </c:pt>
                  <c:pt idx="29">
                    <c:v>Mar</c:v>
                  </c:pt>
                  <c:pt idx="30">
                    <c:v>Apr</c:v>
                  </c:pt>
                  <c:pt idx="31">
                    <c:v>Jun</c:v>
                  </c:pt>
                  <c:pt idx="32">
                    <c:v>Jul</c:v>
                  </c:pt>
                </c:lvl>
                <c:lvl>
                  <c:pt idx="0">
                    <c:v>2019</c:v>
                  </c:pt>
                  <c:pt idx="8">
                    <c:v>2020</c:v>
                  </c:pt>
                  <c:pt idx="18">
                    <c:v>2021</c:v>
                  </c:pt>
                  <c:pt idx="27">
                    <c:v>2022</c:v>
                  </c:pt>
                </c:lvl>
              </c:multiLvlStrCache>
            </c:multiLvlStrRef>
          </c:cat>
          <c:val>
            <c:numRef>
              <c:f>Total_sales!$E$3:$E$35</c:f>
              <c:numCache>
                <c:formatCode>#,##0</c:formatCode>
                <c:ptCount val="33"/>
                <c:pt idx="2">
                  <c:v>38.04</c:v>
                </c:pt>
                <c:pt idx="3">
                  <c:v>28.53</c:v>
                </c:pt>
                <c:pt idx="4">
                  <c:v>47.55</c:v>
                </c:pt>
                <c:pt idx="5">
                  <c:v>19.02</c:v>
                </c:pt>
                <c:pt idx="7">
                  <c:v>9.51</c:v>
                </c:pt>
                <c:pt idx="8">
                  <c:v>19.02</c:v>
                </c:pt>
                <c:pt idx="13">
                  <c:v>28.53</c:v>
                </c:pt>
                <c:pt idx="18">
                  <c:v>47.55</c:v>
                </c:pt>
                <c:pt idx="21">
                  <c:v>57.06</c:v>
                </c:pt>
                <c:pt idx="22">
                  <c:v>38.04</c:v>
                </c:pt>
                <c:pt idx="24">
                  <c:v>28.53</c:v>
                </c:pt>
                <c:pt idx="25">
                  <c:v>57.06</c:v>
                </c:pt>
                <c:pt idx="26">
                  <c:v>9.51</c:v>
                </c:pt>
                <c:pt idx="27">
                  <c:v>38.04</c:v>
                </c:pt>
                <c:pt idx="30">
                  <c:v>38.04</c:v>
                </c:pt>
              </c:numCache>
            </c:numRef>
          </c:val>
          <c:smooth val="0"/>
          <c:extLst>
            <c:ext xmlns:c16="http://schemas.microsoft.com/office/drawing/2014/chart" uri="{C3380CC4-5D6E-409C-BE32-E72D297353CC}">
              <c16:uniqueId val="{00000002-390E-408A-91BC-7177F0705A76}"/>
            </c:ext>
          </c:extLst>
        </c:ser>
        <c:ser>
          <c:idx val="3"/>
          <c:order val="3"/>
          <c:tx>
            <c:strRef>
              <c:f>Total_sales!$F$1:$F$2</c:f>
              <c:strCache>
                <c:ptCount val="1"/>
                <c:pt idx="0">
                  <c:v>Robusca</c:v>
                </c:pt>
              </c:strCache>
            </c:strRef>
          </c:tx>
          <c:spPr>
            <a:ln w="28575" cap="rnd">
              <a:solidFill>
                <a:schemeClr val="accent4"/>
              </a:solidFill>
              <a:round/>
            </a:ln>
            <a:effectLst/>
          </c:spPr>
          <c:marker>
            <c:symbol val="none"/>
          </c:marker>
          <c:cat>
            <c:multiLvlStrRef>
              <c:f>Total_sales!$A$3:$B$35</c:f>
              <c:multiLvlStrCache>
                <c:ptCount val="33"/>
                <c:lvl>
                  <c:pt idx="0">
                    <c:v>Jan</c:v>
                  </c:pt>
                  <c:pt idx="1">
                    <c:v>Feb</c:v>
                  </c:pt>
                  <c:pt idx="2">
                    <c:v>Mar</c:v>
                  </c:pt>
                  <c:pt idx="3">
                    <c:v>Apr</c:v>
                  </c:pt>
                  <c:pt idx="4">
                    <c:v>Jul</c:v>
                  </c:pt>
                  <c:pt idx="5">
                    <c:v>Sep</c:v>
                  </c:pt>
                  <c:pt idx="6">
                    <c:v>Oct</c:v>
                  </c:pt>
                  <c:pt idx="7">
                    <c:v>Nov</c:v>
                  </c:pt>
                  <c:pt idx="8">
                    <c:v>Jan</c:v>
                  </c:pt>
                  <c:pt idx="9">
                    <c:v>Feb</c:v>
                  </c:pt>
                  <c:pt idx="10">
                    <c:v>Mar</c:v>
                  </c:pt>
                  <c:pt idx="11">
                    <c:v>Apr</c:v>
                  </c:pt>
                  <c:pt idx="12">
                    <c:v>Jul</c:v>
                  </c:pt>
                  <c:pt idx="13">
                    <c:v>Aug</c:v>
                  </c:pt>
                  <c:pt idx="14">
                    <c:v>Sep</c:v>
                  </c:pt>
                  <c:pt idx="15">
                    <c:v>Oct</c:v>
                  </c:pt>
                  <c:pt idx="16">
                    <c:v>Nov</c:v>
                  </c:pt>
                  <c:pt idx="17">
                    <c:v>Dec</c:v>
                  </c:pt>
                  <c:pt idx="18">
                    <c:v>Jan</c:v>
                  </c:pt>
                  <c:pt idx="19">
                    <c:v>Feb</c:v>
                  </c:pt>
                  <c:pt idx="20">
                    <c:v>Mar</c:v>
                  </c:pt>
                  <c:pt idx="21">
                    <c:v>Apr</c:v>
                  </c:pt>
                  <c:pt idx="22">
                    <c:v>May</c:v>
                  </c:pt>
                  <c:pt idx="23">
                    <c:v>Jul</c:v>
                  </c:pt>
                  <c:pt idx="24">
                    <c:v>Aug</c:v>
                  </c:pt>
                  <c:pt idx="25">
                    <c:v>Oct</c:v>
                  </c:pt>
                  <c:pt idx="26">
                    <c:v>Dec</c:v>
                  </c:pt>
                  <c:pt idx="27">
                    <c:v>Jan</c:v>
                  </c:pt>
                  <c:pt idx="28">
                    <c:v>Feb</c:v>
                  </c:pt>
                  <c:pt idx="29">
                    <c:v>Mar</c:v>
                  </c:pt>
                  <c:pt idx="30">
                    <c:v>Apr</c:v>
                  </c:pt>
                  <c:pt idx="31">
                    <c:v>Jun</c:v>
                  </c:pt>
                  <c:pt idx="32">
                    <c:v>Jul</c:v>
                  </c:pt>
                </c:lvl>
                <c:lvl>
                  <c:pt idx="0">
                    <c:v>2019</c:v>
                  </c:pt>
                  <c:pt idx="8">
                    <c:v>2020</c:v>
                  </c:pt>
                  <c:pt idx="18">
                    <c:v>2021</c:v>
                  </c:pt>
                  <c:pt idx="27">
                    <c:v>2022</c:v>
                  </c:pt>
                </c:lvl>
              </c:multiLvlStrCache>
            </c:multiLvlStrRef>
          </c:cat>
          <c:val>
            <c:numRef>
              <c:f>Total_sales!$F$3:$F$35</c:f>
              <c:numCache>
                <c:formatCode>#,##0</c:formatCode>
                <c:ptCount val="33"/>
                <c:pt idx="0">
                  <c:v>21.509999999999998</c:v>
                </c:pt>
                <c:pt idx="2">
                  <c:v>28.679999999999996</c:v>
                </c:pt>
                <c:pt idx="9">
                  <c:v>14.339999999999998</c:v>
                </c:pt>
                <c:pt idx="12">
                  <c:v>35.849999999999994</c:v>
                </c:pt>
                <c:pt idx="13">
                  <c:v>35.849999999999994</c:v>
                </c:pt>
                <c:pt idx="14">
                  <c:v>35.849999999999994</c:v>
                </c:pt>
                <c:pt idx="15">
                  <c:v>43.019999999999996</c:v>
                </c:pt>
                <c:pt idx="23">
                  <c:v>35.849999999999994</c:v>
                </c:pt>
                <c:pt idx="24">
                  <c:v>21.509999999999998</c:v>
                </c:pt>
                <c:pt idx="25">
                  <c:v>28.679999999999996</c:v>
                </c:pt>
                <c:pt idx="29">
                  <c:v>28.679999999999996</c:v>
                </c:pt>
                <c:pt idx="30">
                  <c:v>21.509999999999998</c:v>
                </c:pt>
                <c:pt idx="31">
                  <c:v>7.169999999999999</c:v>
                </c:pt>
              </c:numCache>
            </c:numRef>
          </c:val>
          <c:smooth val="0"/>
          <c:extLst>
            <c:ext xmlns:c16="http://schemas.microsoft.com/office/drawing/2014/chart" uri="{C3380CC4-5D6E-409C-BE32-E72D297353CC}">
              <c16:uniqueId val="{00000005-390E-408A-91BC-7177F0705A76}"/>
            </c:ext>
          </c:extLst>
        </c:ser>
        <c:dLbls>
          <c:showLegendKey val="0"/>
          <c:showVal val="0"/>
          <c:showCatName val="0"/>
          <c:showSerName val="0"/>
          <c:showPercent val="0"/>
          <c:showBubbleSize val="0"/>
        </c:dLbls>
        <c:smooth val="0"/>
        <c:axId val="380839824"/>
        <c:axId val="512932880"/>
      </c:lineChart>
      <c:catAx>
        <c:axId val="38083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12932880"/>
        <c:crosses val="autoZero"/>
        <c:auto val="1"/>
        <c:lblAlgn val="ctr"/>
        <c:lblOffset val="100"/>
        <c:noMultiLvlLbl val="0"/>
      </c:catAx>
      <c:valAx>
        <c:axId val="5129328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808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[coffe_order_data.xlsx]Total_country!totalSales</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s>
    <c:plotArea>
      <c:layout/>
      <c:barChart>
        <c:barDir val="bar"/>
        <c:grouping val="clustered"/>
        <c:varyColors val="0"/>
        <c:ser>
          <c:idx val="0"/>
          <c:order val="0"/>
          <c:tx>
            <c:strRef>
              <c:f>Total_country!$B$1</c:f>
              <c:strCache>
                <c:ptCount val="1"/>
                <c:pt idx="0">
                  <c:v>Total</c:v>
                </c:pt>
              </c:strCache>
            </c:strRef>
          </c:tx>
          <c:spPr>
            <a:pattFill prst="ltUpDiag">
              <a:fgClr>
                <a:schemeClr val="accent2"/>
              </a:fgClr>
              <a:bgClr>
                <a:schemeClr val="lt1"/>
              </a:bgClr>
            </a:patt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C03A-45D2-902A-42F90CEF497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03A-45D2-902A-42F90CEF4973}"/>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C03A-45D2-902A-42F90CEF4973}"/>
              </c:ext>
            </c:extLst>
          </c:dPt>
          <c:cat>
            <c:strRef>
              <c:f>Total_country!$A$2:$A$4</c:f>
              <c:strCache>
                <c:ptCount val="3"/>
                <c:pt idx="0">
                  <c:v>Ireland</c:v>
                </c:pt>
                <c:pt idx="1">
                  <c:v>United Kingdom</c:v>
                </c:pt>
                <c:pt idx="2">
                  <c:v>United States</c:v>
                </c:pt>
              </c:strCache>
            </c:strRef>
          </c:cat>
          <c:val>
            <c:numRef>
              <c:f>Total_country!$B$2:$B$4</c:f>
              <c:numCache>
                <c:formatCode>[$$-409]#,##0</c:formatCode>
                <c:ptCount val="3"/>
                <c:pt idx="0">
                  <c:v>156.14999999999998</c:v>
                </c:pt>
                <c:pt idx="1">
                  <c:v>72.089999999999989</c:v>
                </c:pt>
                <c:pt idx="2">
                  <c:v>1435.1399999999999</c:v>
                </c:pt>
              </c:numCache>
            </c:numRef>
          </c:val>
          <c:extLst>
            <c:ext xmlns:c16="http://schemas.microsoft.com/office/drawing/2014/chart" uri="{C3380CC4-5D6E-409C-BE32-E72D297353CC}">
              <c16:uniqueId val="{00000006-C03A-45D2-902A-42F90CEF4973}"/>
            </c:ext>
          </c:extLst>
        </c:ser>
        <c:dLbls>
          <c:showLegendKey val="0"/>
          <c:showVal val="0"/>
          <c:showCatName val="0"/>
          <c:showSerName val="0"/>
          <c:showPercent val="0"/>
          <c:showBubbleSize val="0"/>
        </c:dLbls>
        <c:gapWidth val="269"/>
        <c:overlap val="-20"/>
        <c:axId val="584464096"/>
        <c:axId val="585712992"/>
      </c:barChart>
      <c:catAx>
        <c:axId val="584464096"/>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5712992"/>
        <c:crosses val="autoZero"/>
        <c:auto val="1"/>
        <c:lblAlgn val="ctr"/>
        <c:lblOffset val="100"/>
        <c:noMultiLvlLbl val="0"/>
      </c:catAx>
      <c:valAx>
        <c:axId val="585712992"/>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446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[coffe_order_data.xlsx]Top 5 Customers!totalSales</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sales</a:t>
            </a:r>
            <a:r>
              <a:rPr lang="en-US" baseline="0"/>
              <a:t> </a:t>
            </a:r>
            <a:r>
              <a:rPr lang="en-US"/>
              <a:t>customers</a:t>
            </a:r>
          </a:p>
          <a:p>
            <a:pPr>
              <a:defRPr/>
            </a:pPr>
            <a:endParaRPr lang="en-US"/>
          </a:p>
        </c:rich>
      </c:tx>
      <c:layout>
        <c:manualLayout>
          <c:xMode val="edge"/>
          <c:yMode val="edge"/>
          <c:x val="0.31040963622428946"/>
          <c:y val="4.236011569060475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69395204670129"/>
          <c:y val="0.24314540225282238"/>
          <c:w val="0.41840887363381302"/>
          <c:h val="0.40056858436331394"/>
        </c:manualLayout>
      </c:layout>
      <c:barChart>
        <c:barDir val="bar"/>
        <c:grouping val="clustered"/>
        <c:varyColors val="0"/>
        <c:ser>
          <c:idx val="0"/>
          <c:order val="0"/>
          <c:tx>
            <c:strRef>
              <c:f>'Top 5 Customers'!$B$1</c:f>
              <c:strCache>
                <c:ptCount val="1"/>
                <c:pt idx="0">
                  <c:v>Total</c:v>
                </c:pt>
              </c:strCache>
            </c:strRef>
          </c:tx>
          <c:spPr>
            <a:pattFill prst="ltUpDiag">
              <a:fgClr>
                <a:schemeClr val="accent2"/>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0-4A43-498D-8C0B-BE0DE005BD43}"/>
              </c:ext>
            </c:extLst>
          </c:dPt>
          <c:dPt>
            <c:idx val="1"/>
            <c:invertIfNegative val="0"/>
            <c:bubble3D val="0"/>
            <c:extLst>
              <c:ext xmlns:c16="http://schemas.microsoft.com/office/drawing/2014/chart" uri="{C3380CC4-5D6E-409C-BE32-E72D297353CC}">
                <c16:uniqueId val="{00000001-4A43-498D-8C0B-BE0DE005BD43}"/>
              </c:ext>
            </c:extLst>
          </c:dPt>
          <c:dPt>
            <c:idx val="2"/>
            <c:invertIfNegative val="0"/>
            <c:bubble3D val="0"/>
            <c:extLst>
              <c:ext xmlns:c16="http://schemas.microsoft.com/office/drawing/2014/chart" uri="{C3380CC4-5D6E-409C-BE32-E72D297353CC}">
                <c16:uniqueId val="{00000002-4A43-498D-8C0B-BE0DE005BD43}"/>
              </c:ext>
            </c:extLst>
          </c:dPt>
          <c:cat>
            <c:strRef>
              <c:f>'Top 5 Customers'!$A$2:$A$8</c:f>
              <c:strCache>
                <c:ptCount val="7"/>
                <c:pt idx="0">
                  <c:v>Minette Whellans</c:v>
                </c:pt>
                <c:pt idx="1">
                  <c:v>Lem Pennacci</c:v>
                </c:pt>
                <c:pt idx="2">
                  <c:v>Val Wakelin</c:v>
                </c:pt>
                <c:pt idx="3">
                  <c:v>Spencer Wastell</c:v>
                </c:pt>
                <c:pt idx="4">
                  <c:v>Adriana Lazarus</c:v>
                </c:pt>
                <c:pt idx="5">
                  <c:v>Keefer Cake</c:v>
                </c:pt>
                <c:pt idx="6">
                  <c:v>Nealson Cuttler</c:v>
                </c:pt>
              </c:strCache>
            </c:strRef>
          </c:cat>
          <c:val>
            <c:numRef>
              <c:f>'Top 5 Customers'!$B$2:$B$8</c:f>
              <c:numCache>
                <c:formatCode>[$$-409]#,##0</c:formatCode>
                <c:ptCount val="7"/>
                <c:pt idx="0">
                  <c:v>53.46</c:v>
                </c:pt>
                <c:pt idx="1">
                  <c:v>53.46</c:v>
                </c:pt>
                <c:pt idx="2">
                  <c:v>53.46</c:v>
                </c:pt>
                <c:pt idx="3">
                  <c:v>53.46</c:v>
                </c:pt>
                <c:pt idx="4">
                  <c:v>57.06</c:v>
                </c:pt>
                <c:pt idx="5">
                  <c:v>57.06</c:v>
                </c:pt>
                <c:pt idx="6">
                  <c:v>91.5</c:v>
                </c:pt>
              </c:numCache>
            </c:numRef>
          </c:val>
          <c:extLst>
            <c:ext xmlns:c16="http://schemas.microsoft.com/office/drawing/2014/chart" uri="{C3380CC4-5D6E-409C-BE32-E72D297353CC}">
              <c16:uniqueId val="{00000003-4A43-498D-8C0B-BE0DE005BD43}"/>
            </c:ext>
          </c:extLst>
        </c:ser>
        <c:dLbls>
          <c:showLegendKey val="0"/>
          <c:showVal val="0"/>
          <c:showCatName val="0"/>
          <c:showSerName val="0"/>
          <c:showPercent val="0"/>
          <c:showBubbleSize val="0"/>
        </c:dLbls>
        <c:gapWidth val="269"/>
        <c:overlap val="-20"/>
        <c:axId val="584464096"/>
        <c:axId val="585712992"/>
      </c:barChart>
      <c:catAx>
        <c:axId val="584464096"/>
        <c:scaling>
          <c:orientation val="minMax"/>
        </c:scaling>
        <c:delete val="0"/>
        <c:axPos val="l"/>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5712992"/>
        <c:crosses val="autoZero"/>
        <c:auto val="1"/>
        <c:lblAlgn val="ctr"/>
        <c:lblOffset val="100"/>
        <c:noMultiLvlLbl val="0"/>
      </c:catAx>
      <c:valAx>
        <c:axId val="585712992"/>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446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579120</xdr:colOff>
      <xdr:row>3</xdr:row>
      <xdr:rowOff>160020</xdr:rowOff>
    </xdr:to>
    <xdr:sp macro="" textlink="">
      <xdr:nvSpPr>
        <xdr:cNvPr id="2" name="Rectangle 1">
          <a:extLst>
            <a:ext uri="{FF2B5EF4-FFF2-40B4-BE49-F238E27FC236}">
              <a16:creationId xmlns:a16="http://schemas.microsoft.com/office/drawing/2014/main" id="{290D102C-C301-F8FE-B14E-2C04167E8E4D}"/>
            </a:ext>
          </a:extLst>
        </xdr:cNvPr>
        <xdr:cNvSpPr/>
      </xdr:nvSpPr>
      <xdr:spPr>
        <a:xfrm>
          <a:off x="121920" y="60960"/>
          <a:ext cx="15209520" cy="52578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D" sz="3200"/>
            <a:t>COFFEE SALES DASHBOARD</a:t>
          </a:r>
        </a:p>
      </xdr:txBody>
    </xdr:sp>
    <xdr:clientData/>
  </xdr:twoCellAnchor>
  <xdr:twoCellAnchor>
    <xdr:from>
      <xdr:col>1</xdr:col>
      <xdr:colOff>35169</xdr:colOff>
      <xdr:row>12</xdr:row>
      <xdr:rowOff>82060</xdr:rowOff>
    </xdr:from>
    <xdr:to>
      <xdr:col>16</xdr:col>
      <xdr:colOff>316522</xdr:colOff>
      <xdr:row>38</xdr:row>
      <xdr:rowOff>175845</xdr:rowOff>
    </xdr:to>
    <xdr:graphicFrame macro="">
      <xdr:nvGraphicFramePr>
        <xdr:cNvPr id="3" name="Chart 2">
          <a:extLst>
            <a:ext uri="{FF2B5EF4-FFF2-40B4-BE49-F238E27FC236}">
              <a16:creationId xmlns:a16="http://schemas.microsoft.com/office/drawing/2014/main" id="{16D08124-CA4A-4372-B2D9-2D6D93A94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31485</xdr:colOff>
      <xdr:row>4</xdr:row>
      <xdr:rowOff>82828</xdr:rowOff>
    </xdr:from>
    <xdr:to>
      <xdr:col>16</xdr:col>
      <xdr:colOff>304800</xdr:colOff>
      <xdr:row>11</xdr:row>
      <xdr:rowOff>141443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C3A05D5-EDE2-44F8-B56A-6410A3EC497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8716" y="704151"/>
              <a:ext cx="941731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737</xdr:colOff>
      <xdr:row>8</xdr:row>
      <xdr:rowOff>175203</xdr:rowOff>
    </xdr:from>
    <xdr:to>
      <xdr:col>21</xdr:col>
      <xdr:colOff>187568</xdr:colOff>
      <xdr:row>14</xdr:row>
      <xdr:rowOff>37472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8B22F30-31AB-4EE5-8973-9FF8081F859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71568" y="1546803"/>
              <a:ext cx="2625231" cy="9876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425366</xdr:colOff>
      <xdr:row>4</xdr:row>
      <xdr:rowOff>102830</xdr:rowOff>
    </xdr:from>
    <xdr:to>
      <xdr:col>25</xdr:col>
      <xdr:colOff>550984</xdr:colOff>
      <xdr:row>8</xdr:row>
      <xdr:rowOff>57733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96CEDB7-21BB-4A25-997D-3B361254E1A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686597" y="724153"/>
              <a:ext cx="5612018" cy="7051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410307</xdr:colOff>
      <xdr:row>9</xdr:row>
      <xdr:rowOff>3379</xdr:rowOff>
    </xdr:from>
    <xdr:to>
      <xdr:col>25</xdr:col>
      <xdr:colOff>538638</xdr:colOff>
      <xdr:row>14</xdr:row>
      <xdr:rowOff>25748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24AA0CA-5CB0-409D-A62E-1DCC9BFBF48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19538" y="1562548"/>
              <a:ext cx="2566731" cy="9602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492369</xdr:colOff>
      <xdr:row>14</xdr:row>
      <xdr:rowOff>152401</xdr:rowOff>
    </xdr:from>
    <xdr:to>
      <xdr:col>26</xdr:col>
      <xdr:colOff>11723</xdr:colOff>
      <xdr:row>26</xdr:row>
      <xdr:rowOff>117232</xdr:rowOff>
    </xdr:to>
    <xdr:graphicFrame macro="">
      <xdr:nvGraphicFramePr>
        <xdr:cNvPr id="8" name="Chart 7">
          <a:extLst>
            <a:ext uri="{FF2B5EF4-FFF2-40B4-BE49-F238E27FC236}">
              <a16:creationId xmlns:a16="http://schemas.microsoft.com/office/drawing/2014/main" id="{28151530-F837-4601-B361-FA799AB31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468923</xdr:colOff>
      <xdr:row>27</xdr:row>
      <xdr:rowOff>105508</xdr:rowOff>
    </xdr:from>
    <xdr:to>
      <xdr:col>26</xdr:col>
      <xdr:colOff>82061</xdr:colOff>
      <xdr:row>38</xdr:row>
      <xdr:rowOff>152399</xdr:rowOff>
    </xdr:to>
    <xdr:graphicFrame macro="">
      <xdr:nvGraphicFramePr>
        <xdr:cNvPr id="9" name="Chart 8">
          <a:extLst>
            <a:ext uri="{FF2B5EF4-FFF2-40B4-BE49-F238E27FC236}">
              <a16:creationId xmlns:a16="http://schemas.microsoft.com/office/drawing/2014/main" id="{0AE00737-B6D5-4BF4-A2C5-46918B143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0.995876388886" createdVersion="8" refreshedVersion="8" minRefreshableVersion="3" recordCount="1000" xr:uid="{847FC3A8-94F7-4584-AC9C-704544B5ADB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ca"/>
        <s v="Excelso"/>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8235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5E66D8-85FE-400B-8A87-7AB56EEAA8DE}" name="PivotTable2" cacheId="4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R6:T23" firstHeaderRow="1" firstDataRow="1" firstDataCol="0"/>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8" showAll="0">
      <items count="5">
        <item h="1" x="3"/>
        <item x="1"/>
        <item h="1" x="0"/>
        <item h="1" x="2"/>
        <item t="default"/>
      </items>
    </pivotField>
    <pivotField numFmtId="168" showAll="0"/>
    <pivotField showAll="0"/>
    <pivotField showAll="0"/>
    <pivotField showAll="0">
      <items count="4">
        <item h="1" x="2"/>
        <item x="1"/>
        <item h="1" x="0"/>
        <item t="default"/>
      </items>
    </pivotField>
    <pivotField showAll="0">
      <items count="3">
        <item x="1"/>
        <item h="1"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11454-704F-4D0C-AA57-3E510BAC4D9D}" name="total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35"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x="1"/>
        <item h="1" x="0"/>
        <item h="1" x="2"/>
      </items>
    </pivotField>
    <pivotField compact="0" numFmtId="168"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1"/>
    </i>
    <i r="1">
      <x v="2"/>
    </i>
    <i r="1">
      <x v="3"/>
    </i>
    <i r="1">
      <x v="4"/>
    </i>
    <i r="1">
      <x v="7"/>
    </i>
    <i r="1">
      <x v="9"/>
    </i>
    <i r="1">
      <x v="10"/>
    </i>
    <i r="1">
      <x v="11"/>
    </i>
    <i>
      <x v="2"/>
      <x v="1"/>
    </i>
    <i r="1">
      <x v="2"/>
    </i>
    <i r="1">
      <x v="3"/>
    </i>
    <i r="1">
      <x v="4"/>
    </i>
    <i r="1">
      <x v="7"/>
    </i>
    <i r="1">
      <x v="8"/>
    </i>
    <i r="1">
      <x v="9"/>
    </i>
    <i r="1">
      <x v="10"/>
    </i>
    <i r="1">
      <x v="11"/>
    </i>
    <i r="1">
      <x v="12"/>
    </i>
    <i>
      <x v="3"/>
      <x v="1"/>
    </i>
    <i r="1">
      <x v="2"/>
    </i>
    <i r="1">
      <x v="3"/>
    </i>
    <i r="1">
      <x v="4"/>
    </i>
    <i r="1">
      <x v="5"/>
    </i>
    <i r="1">
      <x v="7"/>
    </i>
    <i r="1">
      <x v="8"/>
    </i>
    <i r="1">
      <x v="10"/>
    </i>
    <i r="1">
      <x v="12"/>
    </i>
    <i>
      <x v="4"/>
      <x v="1"/>
    </i>
    <i r="1">
      <x v="2"/>
    </i>
    <i r="1">
      <x v="3"/>
    </i>
    <i r="1">
      <x v="4"/>
    </i>
    <i r="1">
      <x v="6"/>
    </i>
    <i r="1">
      <x v="7"/>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7B1DC-D76B-4E17-959C-FA7D6B44C41D}" name="total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1:B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2"/>
        <item x="0"/>
        <item m="1" x="3"/>
      </items>
    </pivotField>
    <pivotField compact="0" outline="0" showAll="0" defaultSubtotal="0"/>
    <pivotField compact="0" outline="0" showAll="0" defaultSubtotal="0"/>
    <pivotField compact="0" numFmtId="168" outline="0" showAll="0" defaultSubtotal="0">
      <items count="4">
        <item h="1" x="3"/>
        <item x="1"/>
        <item h="1" x="0"/>
        <item h="1" x="2"/>
      </items>
    </pivotField>
    <pivotField compact="0" numFmtId="168" outline="0" showAll="0" defaultSubtotal="0"/>
    <pivotField dataField="1" compact="0"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9"/>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 chart="13" format="10">
      <pivotArea type="data" outline="0" fieldPosition="0">
        <references count="2">
          <reference field="4294967294" count="1" selected="0">
            <x v="0"/>
          </reference>
          <reference field="7" count="1" selected="0">
            <x v="1"/>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6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B749FF-F04E-4227-9A51-6DAF04C8C674}" name="total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1: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x="1"/>
        <item h="1" x="0"/>
        <item h="1" x="2"/>
      </items>
    </pivotField>
    <pivotField compact="0" numFmtId="168" outline="0" showAll="0" defaultSubtotal="0"/>
    <pivotField dataField="1" compact="0"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613"/>
    </i>
    <i>
      <x v="526"/>
    </i>
    <i>
      <x v="856"/>
    </i>
    <i>
      <x v="807"/>
    </i>
    <i>
      <x v="13"/>
    </i>
    <i>
      <x v="489"/>
    </i>
    <i>
      <x v="645"/>
    </i>
  </rowItems>
  <colItems count="1">
    <i/>
  </colItems>
  <dataFields count="1">
    <dataField name="Sum of Sales" fld="12" baseField="7" baseItem="0" numFmtId="169"/>
  </dataField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8986A49-8162-4D9B-A7B9-D2E43CDA85C9}" sourceName="Size">
  <pivotTables>
    <pivotTable tabId="18" name="totalSales"/>
    <pivotTable tabId="17" name="PivotTable2"/>
    <pivotTable tabId="20" name="totalSales"/>
    <pivotTable tabId="19" name="totalSales"/>
  </pivotTables>
  <data>
    <tabular pivotCacheId="1468235162">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3DAF93-C335-45D2-8AD3-55EB783E4411}" sourceName="Roast Type Name">
  <pivotTables>
    <pivotTable tabId="18" name="totalSales"/>
    <pivotTable tabId="17" name="PivotTable2"/>
    <pivotTable tabId="20" name="totalSales"/>
    <pivotTable tabId="19" name="totalSales"/>
  </pivotTables>
  <data>
    <tabular pivotCacheId="1468235162">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D2FFD4-504A-4E4D-A365-8801588E1E6F}" sourceName="Loyalty Card">
  <pivotTables>
    <pivotTable tabId="18" name="totalSales"/>
    <pivotTable tabId="17" name="PivotTable2"/>
    <pivotTable tabId="20" name="totalSales"/>
    <pivotTable tabId="19" name="totalSales"/>
  </pivotTables>
  <data>
    <tabular pivotCacheId="146823516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C6ABD3-B19E-4BA8-9E93-340A90E86007}" cache="Slicer_Size" caption="Size" columnCount="2" style="SlicerStyleLight2" rowHeight="234950"/>
  <slicer name="Roast Type Name" xr10:uid="{601E09A2-9373-4ABC-809A-7CB2422B6FED}" cache="Slicer_Roast_Type_Name" caption="Roast Type Name" columnCount="3" style="SlicerStyleLight2" rowHeight="234950"/>
  <slicer name="Loyalty Card" xr10:uid="{3FDE6F67-A45F-438E-BF81-7CD3CA16FF17}"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D8C83-EE7E-4475-BC95-AA16DF4DB84E}" name="orders" displayName="orders" ref="A1:P1001" totalsRowShown="0" headerRowDxfId="6">
  <autoFilter ref="A1:P1001" xr:uid="{FF8D8C83-EE7E-4475-BC95-AA16DF4DB84E}"/>
  <tableColumns count="16">
    <tableColumn id="1" xr3:uid="{616ABC12-161E-4F85-9179-616C6750CE18}" name="Order ID" dataDxfId="12"/>
    <tableColumn id="2" xr3:uid="{C3B08049-A0B8-4587-9F5D-2ECE108B3A9D}" name="Order Date" dataDxfId="11"/>
    <tableColumn id="3" xr3:uid="{25D7B70D-179B-410A-8F56-0731793F0156}" name="Customer ID" dataDxfId="10"/>
    <tableColumn id="4" xr3:uid="{251A91C6-7BD0-47DE-A430-83CECD9794A7}" name="Product ID"/>
    <tableColumn id="5" xr3:uid="{C56E2F85-9456-4003-8EA2-0510EE372C99}" name="Quantity" dataDxfId="9"/>
    <tableColumn id="6" xr3:uid="{66715170-FE4A-4228-B427-11D92C7F9C95}" name="Customer Name" dataDxfId="0">
      <calculatedColumnFormula>_xlfn.XLOOKUP(orders[[#This Row],[Customer ID]],customers!$A$1:$A$1001,customers!$B$1:$B$1001,,0)</calculatedColumnFormula>
    </tableColumn>
    <tableColumn id="7" xr3:uid="{09B9185A-93FB-4806-A4AE-9473E9958E13}" name="Email" dataDxfId="8">
      <calculatedColumnFormula>IF(_xlfn.XLOOKUP(C2,customers!A1:A1001,customers!C1:C1001,,0)=0,"",_xlfn.XLOOKUP(C2,customers!A1:A1001,customers!C1:C1001,,0))</calculatedColumnFormula>
    </tableColumn>
    <tableColumn id="8" xr3:uid="{EF272FD3-E931-49D7-BDC5-F4DDAB12D41F}" name="Country" dataDxfId="1">
      <calculatedColumnFormula>_xlfn.XLOOKUP(orders[[#This Row],[Customer ID]],customers!$A$1:$A$1001,customers!$G$1:$G$1001,,0)</calculatedColumnFormula>
    </tableColumn>
    <tableColumn id="9" xr3:uid="{5B821174-4C3E-4D69-A77D-92C2E1A67164}" name="Coffee Type">
      <calculatedColumnFormula>INDEX(products!$A$1:$G$49,MATCH(orders!$D2,products!$A$1:$A$49,0),MATCH(I$1,products!$A$1:$G$1,0))</calculatedColumnFormula>
    </tableColumn>
    <tableColumn id="10" xr3:uid="{BB5B3954-0B0D-42EC-8531-23B8594FB27E}" name="Roast Type">
      <calculatedColumnFormula>INDEX(products!$A$1:$G$49,MATCH(orders!$D2,products!$A$1:$A$49,0),MATCH(J$1,products!$A$1:$G$1,0))</calculatedColumnFormula>
    </tableColumn>
    <tableColumn id="11" xr3:uid="{1C208E52-6646-44D7-A39A-6BA4B8D6343B}" name="Size" dataDxfId="2">
      <calculatedColumnFormula>INDEX(products!$A$1:$G$49,MATCH(orders!$D2,products!$A$1:$A$49,0),MATCH(K$1,products!$A$1:$G$1,0))</calculatedColumnFormula>
    </tableColumn>
    <tableColumn id="12" xr3:uid="{B41E12B3-CD69-495B-87E8-6EF2BB244370}" name="Unit Price" dataDxfId="7">
      <calculatedColumnFormula>INDEX(products!$A$1:$G$49,MATCH(orders!$D2,products!$A$1:$A$49,0),MATCH(L$1,products!$A$1:$G$1,0))</calculatedColumnFormula>
    </tableColumn>
    <tableColumn id="13" xr3:uid="{AE285AE9-3B20-411C-A218-22EE7C9BE417}" name="Sales">
      <calculatedColumnFormula>L2*E2</calculatedColumnFormula>
    </tableColumn>
    <tableColumn id="14" xr3:uid="{54835D73-ED14-45DB-A07E-CFCB803FFBC1}" name="Coffee type name">
      <calculatedColumnFormula>IF(I2="Rob","Robusca",IF(I2="Ara","Arabica",IF(I2="Exc","Excelso",IF(I2="Lib","Liberica"))))</calculatedColumnFormula>
    </tableColumn>
    <tableColumn id="15" xr3:uid="{7B86D9C6-760A-48C0-9AB2-5F4762C1F978}" name="Roast Type Name">
      <calculatedColumnFormula>IF(J2="M","Medium",IF(J2="L","Light",IF(J2="D","Dark")))</calculatedColumnFormula>
    </tableColumn>
    <tableColumn id="16" xr3:uid="{6CB0CE76-FD06-4CD8-B09F-9051A6C5A1D8}" name="Loyalty Card" dataDxfId="3">
      <calculatedColumnFormula>_xlfn.XLOOKUP(orders[[#This Row],[Customer ID]],customers!$A$1:$A$1001,customers!$I$1:$I$1001,,0)</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AF70601-9FB1-40F6-ADE9-371F1A4CA8C4}" sourceName="Order Date">
  <pivotTables>
    <pivotTable tabId="18" name="totalSales"/>
    <pivotTable tabId="17" name="PivotTable2"/>
    <pivotTable tabId="20" name="totalSales"/>
    <pivotTable tabId="19" name="totalSales"/>
  </pivotTables>
  <state minimalRefreshVersion="6" lastRefreshVersion="6" pivotCacheId="146823516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1627D1-0F65-4D71-A6B4-76E6B7DC82C8}" cache="NativeTimeline_Order_Date" caption="Order Date" level="2" selectionLevel="0" scrollPosition="2021-05-03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T1001"/>
  <sheetViews>
    <sheetView tabSelected="1" topLeftCell="C1" zoomScale="76" zoomScaleNormal="76" workbookViewId="0">
      <selection activeCell="F3" sqref="F3"/>
    </sheetView>
  </sheetViews>
  <sheetFormatPr defaultRowHeight="14.4" x14ac:dyDescent="0.3"/>
  <cols>
    <col min="1" max="1" width="16.5546875" bestFit="1" customWidth="1"/>
    <col min="2" max="2" width="17.109375" customWidth="1"/>
    <col min="3" max="3" width="17.44140625" bestFit="1" customWidth="1"/>
    <col min="4" max="4" width="12.109375" customWidth="1"/>
    <col min="5" max="5" width="10.6640625" customWidth="1"/>
    <col min="6" max="6" width="22" customWidth="1"/>
    <col min="7" max="7" width="29.44140625" customWidth="1"/>
    <col min="8" max="8" width="19.77734375" customWidth="1"/>
    <col min="9" max="9" width="16.6640625" customWidth="1"/>
    <col min="10" max="10" width="14" customWidth="1"/>
    <col min="11" max="11" width="8.77734375" customWidth="1"/>
    <col min="12" max="12" width="12.5546875" customWidth="1"/>
    <col min="13" max="13" width="11.109375" customWidth="1"/>
    <col min="14" max="14" width="18" customWidth="1"/>
    <col min="15" max="15" width="21.21875" customWidth="1"/>
    <col min="16" max="16" width="19.109375" customWidth="1"/>
  </cols>
  <sheetData>
    <row r="1" spans="1:20"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20" x14ac:dyDescent="0.3">
      <c r="A2" s="2" t="s">
        <v>490</v>
      </c>
      <c r="B2" s="3">
        <v>43713</v>
      </c>
      <c r="C2" s="2" t="s">
        <v>491</v>
      </c>
      <c r="D2" t="s">
        <v>6138</v>
      </c>
      <c r="E2" s="2">
        <v>2</v>
      </c>
      <c r="F2" s="2" t="str">
        <f>_xlfn.XLOOKUP(orders[[#This Row],[Customer ID]],customers!$A$1:$A$1001,customers!$B$1:$B$1001,,0)</f>
        <v>Aloisia Allner</v>
      </c>
      <c r="G2" s="2" t="str">
        <f>IF(_xlfn.XLOOKUP(C2,customers!A1:A1001,customers!C1:C1001,,0)=0,"",_xlfn.XLOOKUP(C2,customers!A1:A1001,customers!C1:C1001,,0))</f>
        <v>aallner0@lulu.com</v>
      </c>
      <c r="H2" s="2" t="str">
        <f>_xlfn.XLOOKUP(orders[[#This Row],[Customer ID]],customers!$A$1:$A$1001,customers!$G$1:$G$1001,,0)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f>L2*E2</f>
        <v>19.899999999999999</v>
      </c>
      <c r="N2" t="str">
        <f>IF(I2="Rob","Robusca",IF(I2="Ara","Arabica",IF(I2="Exc","Excelso",IF(I2="Lib","Liberica"))))</f>
        <v>Robusca</v>
      </c>
      <c r="O2" t="str">
        <f>IF(J2="M","Medium",IF(J2="L","Light",IF(J2="D","Dark")))</f>
        <v>Medium</v>
      </c>
      <c r="P2" t="str">
        <f>_xlfn.XLOOKUP(orders[[#This Row],[Customer ID]],customers!$A$1:$A$1001,customers!$I$1:$I$1001,,0)</f>
        <v>Yes</v>
      </c>
    </row>
    <row r="3" spans="1:20" x14ac:dyDescent="0.3">
      <c r="A3" s="2" t="s">
        <v>490</v>
      </c>
      <c r="B3" s="3">
        <v>43713</v>
      </c>
      <c r="C3" s="2" t="s">
        <v>491</v>
      </c>
      <c r="D3" t="s">
        <v>6139</v>
      </c>
      <c r="E3" s="2">
        <v>5</v>
      </c>
      <c r="F3" s="2" t="str">
        <f>_xlfn.XLOOKUP(orders[[#This Row],[Customer ID]],customers!$A$1:$A$1001,customers!$B$1:$B$1001,,0)</f>
        <v>Aloisia Allner</v>
      </c>
      <c r="G3" s="2" t="str">
        <f>IF(_xlfn.XLOOKUP(C3,customers!A2:A1002,customers!C2:C1002,,0)=0,"",_xlfn.XLOOKUP(C3,customers!A2:A1002,customers!C2:C1002,,0))</f>
        <v>aallner0@lulu.com</v>
      </c>
      <c r="H3" s="2" t="str">
        <f>_xlfn.XLOOKUP(orders[[#This Row],[Customer ID]],customers!$A$1:$A$1001,customers!$G$1:$G$1001,,0)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f t="shared" ref="M3:M66" si="0">L3*E3</f>
        <v>41.25</v>
      </c>
      <c r="N3" t="str">
        <f t="shared" ref="N3:N66" si="1">IF(I3="Rob","Robusca",IF(I3="Ara","Arabica",IF(I3="Exc","Excelso",IF(I3="Lib","Liberica"))))</f>
        <v>Excelso</v>
      </c>
      <c r="O3" t="str">
        <f t="shared" ref="O3:O66" si="2">IF(J3="M","Medium",IF(J3="L","Light",IF(J3="D","Dark")))</f>
        <v>Medium</v>
      </c>
      <c r="P3" t="str">
        <f>_xlfn.XLOOKUP(orders[[#This Row],[Customer ID]],customers!$A$1:$A$1001,customers!$I$1:$I$1001,,0)</f>
        <v>Yes</v>
      </c>
    </row>
    <row r="4" spans="1:20" x14ac:dyDescent="0.3">
      <c r="A4" s="2" t="s">
        <v>501</v>
      </c>
      <c r="B4" s="3">
        <v>44364</v>
      </c>
      <c r="C4" s="2" t="s">
        <v>502</v>
      </c>
      <c r="D4" t="s">
        <v>6140</v>
      </c>
      <c r="E4" s="2">
        <v>1</v>
      </c>
      <c r="F4" s="2" t="str">
        <f>_xlfn.XLOOKUP(orders[[#This Row],[Customer ID]],customers!$A$1:$A$1001,customers!$B$1:$B$1001,,0)</f>
        <v>Jami Redholes</v>
      </c>
      <c r="G4" s="2" t="str">
        <f>IF(_xlfn.XLOOKUP(C4,customers!A3:A1003,customers!C3:C1003,,0)=0,"",_xlfn.XLOOKUP(C4,customers!A3:A1003,customers!C3:C1003,,0))</f>
        <v>jredholes2@tmall.com</v>
      </c>
      <c r="H4" s="2" t="str">
        <f>_xlfn.XLOOKUP(orders[[#This Row],[Customer ID]],customers!$A$1:$A$1001,customers!$G$1:$G$1001,,0)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f t="shared" si="0"/>
        <v>12.95</v>
      </c>
      <c r="N4" t="str">
        <f t="shared" si="1"/>
        <v>Arabica</v>
      </c>
      <c r="O4" t="str">
        <f t="shared" si="2"/>
        <v>Light</v>
      </c>
      <c r="P4" t="str">
        <f>_xlfn.XLOOKUP(orders[[#This Row],[Customer ID]],customers!$A$1:$A$1001,customers!$I$1:$I$1001,,0)</f>
        <v>Yes</v>
      </c>
    </row>
    <row r="5" spans="1:20" x14ac:dyDescent="0.3">
      <c r="A5" s="2" t="s">
        <v>512</v>
      </c>
      <c r="B5" s="3">
        <v>44392</v>
      </c>
      <c r="C5" s="2" t="s">
        <v>513</v>
      </c>
      <c r="D5" t="s">
        <v>6141</v>
      </c>
      <c r="E5" s="2">
        <v>2</v>
      </c>
      <c r="F5" s="2" t="str">
        <f>_xlfn.XLOOKUP(orders[[#This Row],[Customer ID]],customers!$A$1:$A$1001,customers!$B$1:$B$1001,,0)</f>
        <v>Christoffer O' Shea</v>
      </c>
      <c r="G5" s="2" t="str">
        <f>IF(_xlfn.XLOOKUP(C5,customers!A4:A1004,customers!C4:C1004,,0)=0,"",_xlfn.XLOOKUP(C5,customers!A4:A1004,customers!C4:C1004,,0))</f>
        <v/>
      </c>
      <c r="H5" s="2" t="str">
        <f>_xlfn.XLOOKUP(orders[[#This Row],[Customer ID]],customers!$A$1:$A$1001,customers!$G$1:$G$1001,,0)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f t="shared" si="0"/>
        <v>27.5</v>
      </c>
      <c r="N5" t="str">
        <f t="shared" si="1"/>
        <v>Excelso</v>
      </c>
      <c r="O5" t="str">
        <f t="shared" si="2"/>
        <v>Medium</v>
      </c>
      <c r="P5" t="str">
        <f>_xlfn.XLOOKUP(orders[[#This Row],[Customer ID]],customers!$A$1:$A$1001,customers!$I$1:$I$1001,,0)</f>
        <v>No</v>
      </c>
    </row>
    <row r="6" spans="1:20" x14ac:dyDescent="0.3">
      <c r="A6" s="2" t="s">
        <v>512</v>
      </c>
      <c r="B6" s="3">
        <v>44392</v>
      </c>
      <c r="C6" s="2" t="s">
        <v>513</v>
      </c>
      <c r="D6" t="s">
        <v>6142</v>
      </c>
      <c r="E6" s="2">
        <v>2</v>
      </c>
      <c r="F6" s="2" t="str">
        <f>_xlfn.XLOOKUP(orders[[#This Row],[Customer ID]],customers!$A$1:$A$1001,customers!$B$1:$B$1001,,0)</f>
        <v>Christoffer O' Shea</v>
      </c>
      <c r="G6" s="2" t="str">
        <f>IF(_xlfn.XLOOKUP(C6,customers!A5:A1005,customers!C5:C1005,,0)=0,"",_xlfn.XLOOKUP(C6,customers!A5:A1005,customers!C5:C1005,,0))</f>
        <v/>
      </c>
      <c r="H6" s="2" t="str">
        <f>_xlfn.XLOOKUP(orders[[#This Row],[Customer ID]],customers!$A$1:$A$1001,customers!$G$1:$G$1001,,0)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f t="shared" si="0"/>
        <v>54.969999999999992</v>
      </c>
      <c r="N6" t="str">
        <f t="shared" si="1"/>
        <v>Robusca</v>
      </c>
      <c r="O6" t="str">
        <f t="shared" si="2"/>
        <v>Light</v>
      </c>
      <c r="P6" t="str">
        <f>_xlfn.XLOOKUP(orders[[#This Row],[Customer ID]],customers!$A$1:$A$1001,customers!$I$1:$I$1001,,0)</f>
        <v>No</v>
      </c>
      <c r="R6" s="6"/>
      <c r="S6" s="7"/>
      <c r="T6" s="8"/>
    </row>
    <row r="7" spans="1:20" x14ac:dyDescent="0.3">
      <c r="A7" s="2" t="s">
        <v>519</v>
      </c>
      <c r="B7" s="3">
        <v>44412</v>
      </c>
      <c r="C7" s="2" t="s">
        <v>520</v>
      </c>
      <c r="D7" t="s">
        <v>6143</v>
      </c>
      <c r="E7" s="2">
        <v>3</v>
      </c>
      <c r="F7" s="2" t="str">
        <f>_xlfn.XLOOKUP(orders[[#This Row],[Customer ID]],customers!$A$1:$A$1001,customers!$B$1:$B$1001,,0)</f>
        <v>Beryle Cottier</v>
      </c>
      <c r="G7" s="2" t="str">
        <f>IF(_xlfn.XLOOKUP(C7,customers!A6:A1006,customers!C6:C1006,,0)=0,"",_xlfn.XLOOKUP(C7,customers!A6:A1006,customers!C6:C1006,,0))</f>
        <v/>
      </c>
      <c r="H7" s="2" t="str">
        <f>_xlfn.XLOOKUP(orders[[#This Row],[Customer ID]],customers!$A$1:$A$1001,customers!$G$1:$G$1001,,0)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f t="shared" si="0"/>
        <v>38.849999999999994</v>
      </c>
      <c r="N7" t="str">
        <f t="shared" si="1"/>
        <v>Liberica</v>
      </c>
      <c r="O7" t="str">
        <f t="shared" si="2"/>
        <v>Dark</v>
      </c>
      <c r="P7" t="str">
        <f>_xlfn.XLOOKUP(orders[[#This Row],[Customer ID]],customers!$A$1:$A$1001,customers!$I$1:$I$1001,,0)</f>
        <v>No</v>
      </c>
      <c r="R7" s="9"/>
      <c r="S7" s="10"/>
      <c r="T7" s="11"/>
    </row>
    <row r="8" spans="1:20" x14ac:dyDescent="0.3">
      <c r="A8" s="2" t="s">
        <v>524</v>
      </c>
      <c r="B8" s="3">
        <v>44582</v>
      </c>
      <c r="C8" s="2" t="s">
        <v>525</v>
      </c>
      <c r="D8" t="s">
        <v>6144</v>
      </c>
      <c r="E8" s="2">
        <v>3</v>
      </c>
      <c r="F8" s="2" t="str">
        <f>_xlfn.XLOOKUP(orders[[#This Row],[Customer ID]],customers!$A$1:$A$1001,customers!$B$1:$B$1001,,0)</f>
        <v>Shaylynn Lobe</v>
      </c>
      <c r="G8" s="2" t="str">
        <f>IF(_xlfn.XLOOKUP(C8,customers!A7:A1007,customers!C7:C1007,,0)=0,"",_xlfn.XLOOKUP(C8,customers!A7:A1007,customers!C7:C1007,,0))</f>
        <v>slobe6@nifty.com</v>
      </c>
      <c r="H8" s="2" t="str">
        <f>_xlfn.XLOOKUP(orders[[#This Row],[Customer ID]],customers!$A$1:$A$1001,customers!$G$1:$G$1001,,0)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f t="shared" si="0"/>
        <v>21.87</v>
      </c>
      <c r="N8" t="str">
        <f t="shared" si="1"/>
        <v>Excelso</v>
      </c>
      <c r="O8" t="str">
        <f t="shared" si="2"/>
        <v>Dark</v>
      </c>
      <c r="P8" t="str">
        <f>_xlfn.XLOOKUP(orders[[#This Row],[Customer ID]],customers!$A$1:$A$1001,customers!$I$1:$I$1001,,0)</f>
        <v>Yes</v>
      </c>
      <c r="R8" s="9"/>
      <c r="S8" s="10"/>
      <c r="T8" s="11"/>
    </row>
    <row r="9" spans="1:20" x14ac:dyDescent="0.3">
      <c r="A9" s="2" t="s">
        <v>530</v>
      </c>
      <c r="B9" s="3">
        <v>44701</v>
      </c>
      <c r="C9" s="2" t="s">
        <v>531</v>
      </c>
      <c r="D9" t="s">
        <v>6145</v>
      </c>
      <c r="E9" s="2">
        <v>1</v>
      </c>
      <c r="F9" s="2" t="str">
        <f>_xlfn.XLOOKUP(orders[[#This Row],[Customer ID]],customers!$A$1:$A$1001,customers!$B$1:$B$1001,,0)</f>
        <v>Melvin Wharfe</v>
      </c>
      <c r="G9" s="2" t="str">
        <f>IF(_xlfn.XLOOKUP(C9,customers!A8:A1008,customers!C8:C1008,,0)=0,"",_xlfn.XLOOKUP(C9,customers!A8:A1008,customers!C8:C1008,,0))</f>
        <v/>
      </c>
      <c r="H9" s="2" t="str">
        <f>_xlfn.XLOOKUP(orders[[#This Row],[Customer ID]],customers!$A$1:$A$1001,customers!$G$1:$G$1001,,0)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f t="shared" si="0"/>
        <v>4.7549999999999999</v>
      </c>
      <c r="N9" t="str">
        <f t="shared" si="1"/>
        <v>Liberica</v>
      </c>
      <c r="O9" t="str">
        <f t="shared" si="2"/>
        <v>Light</v>
      </c>
      <c r="P9" t="str">
        <f>_xlfn.XLOOKUP(orders[[#This Row],[Customer ID]],customers!$A$1:$A$1001,customers!$I$1:$I$1001,,0)</f>
        <v>Yes</v>
      </c>
      <c r="R9" s="9"/>
      <c r="S9" s="10"/>
      <c r="T9" s="11"/>
    </row>
    <row r="10" spans="1:20" x14ac:dyDescent="0.3">
      <c r="A10" s="2" t="s">
        <v>535</v>
      </c>
      <c r="B10" s="3">
        <v>43467</v>
      </c>
      <c r="C10" s="2" t="s">
        <v>536</v>
      </c>
      <c r="D10" t="s">
        <v>6146</v>
      </c>
      <c r="E10" s="2">
        <v>3</v>
      </c>
      <c r="F10" s="2" t="str">
        <f>_xlfn.XLOOKUP(orders[[#This Row],[Customer ID]],customers!$A$1:$A$1001,customers!$B$1:$B$1001,,0)</f>
        <v>Guthrey Petracci</v>
      </c>
      <c r="G10" s="2" t="str">
        <f>IF(_xlfn.XLOOKUP(C10,customers!A9:A1009,customers!C9:C1009,,0)=0,"",_xlfn.XLOOKUP(C10,customers!A9:A1009,customers!C9:C1009,,0))</f>
        <v>gpetracci8@livejournal.com</v>
      </c>
      <c r="H10" s="2" t="str">
        <f>_xlfn.XLOOKUP(orders[[#This Row],[Customer ID]],customers!$A$1:$A$1001,customers!$G$1:$G$1001,,0)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f t="shared" si="0"/>
        <v>17.91</v>
      </c>
      <c r="N10" t="str">
        <f t="shared" si="1"/>
        <v>Robusca</v>
      </c>
      <c r="O10" t="str">
        <f t="shared" si="2"/>
        <v>Medium</v>
      </c>
      <c r="P10" t="str">
        <f>_xlfn.XLOOKUP(orders[[#This Row],[Customer ID]],customers!$A$1:$A$1001,customers!$I$1:$I$1001,,0)</f>
        <v>No</v>
      </c>
      <c r="R10" s="9"/>
      <c r="S10" s="10"/>
      <c r="T10" s="11"/>
    </row>
    <row r="11" spans="1:20" x14ac:dyDescent="0.3">
      <c r="A11" s="2" t="s">
        <v>541</v>
      </c>
      <c r="B11" s="3">
        <v>43713</v>
      </c>
      <c r="C11" s="2" t="s">
        <v>542</v>
      </c>
      <c r="D11" t="s">
        <v>6146</v>
      </c>
      <c r="E11" s="2">
        <v>1</v>
      </c>
      <c r="F11" s="2" t="str">
        <f>_xlfn.XLOOKUP(orders[[#This Row],[Customer ID]],customers!$A$1:$A$1001,customers!$B$1:$B$1001,,0)</f>
        <v>Rodger Raven</v>
      </c>
      <c r="G11" s="2" t="str">
        <f>IF(_xlfn.XLOOKUP(C11,customers!A10:A1010,customers!C10:C1010,,0)=0,"",_xlfn.XLOOKUP(C11,customers!A10:A1010,customers!C10:C1010,,0))</f>
        <v>rraven9@ed.gov</v>
      </c>
      <c r="H11" s="2" t="str">
        <f>_xlfn.XLOOKUP(orders[[#This Row],[Customer ID]],customers!$A$1:$A$1001,customers!$G$1:$G$1001,,0)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f t="shared" si="0"/>
        <v>5.97</v>
      </c>
      <c r="N11" t="str">
        <f t="shared" si="1"/>
        <v>Robusca</v>
      </c>
      <c r="O11" t="str">
        <f t="shared" si="2"/>
        <v>Medium</v>
      </c>
      <c r="P11" t="str">
        <f>_xlfn.XLOOKUP(orders[[#This Row],[Customer ID]],customers!$A$1:$A$1001,customers!$I$1:$I$1001,,0)</f>
        <v>No</v>
      </c>
      <c r="R11" s="9"/>
      <c r="S11" s="10"/>
      <c r="T11" s="11"/>
    </row>
    <row r="12" spans="1:20" x14ac:dyDescent="0.3">
      <c r="A12" s="2" t="s">
        <v>547</v>
      </c>
      <c r="B12" s="3">
        <v>44263</v>
      </c>
      <c r="C12" s="2" t="s">
        <v>548</v>
      </c>
      <c r="D12" t="s">
        <v>6147</v>
      </c>
      <c r="E12" s="2">
        <v>4</v>
      </c>
      <c r="F12" s="2" t="str">
        <f>_xlfn.XLOOKUP(orders[[#This Row],[Customer ID]],customers!$A$1:$A$1001,customers!$B$1:$B$1001,,0)</f>
        <v>Ferrell Ferber</v>
      </c>
      <c r="G12" s="2" t="str">
        <f>IF(_xlfn.XLOOKUP(C12,customers!A11:A1011,customers!C11:C1011,,0)=0,"",_xlfn.XLOOKUP(C12,customers!A11:A1011,customers!C11:C1011,,0))</f>
        <v>fferbera@businesswire.com</v>
      </c>
      <c r="H12" s="2" t="str">
        <f>_xlfn.XLOOKUP(orders[[#This Row],[Customer ID]],customers!$A$1:$A$1001,customers!$G$1:$G$1001,,0)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f t="shared" si="0"/>
        <v>39.799999999999997</v>
      </c>
      <c r="N12" t="str">
        <f t="shared" si="1"/>
        <v>Arabica</v>
      </c>
      <c r="O12" t="str">
        <f t="shared" si="2"/>
        <v>Dark</v>
      </c>
      <c r="P12" t="str">
        <f>_xlfn.XLOOKUP(orders[[#This Row],[Customer ID]],customers!$A$1:$A$1001,customers!$I$1:$I$1001,,0)</f>
        <v>No</v>
      </c>
      <c r="R12" s="9"/>
      <c r="S12" s="10"/>
      <c r="T12" s="11"/>
    </row>
    <row r="13" spans="1:20" x14ac:dyDescent="0.3">
      <c r="A13" s="2" t="s">
        <v>553</v>
      </c>
      <c r="B13" s="3">
        <v>44132</v>
      </c>
      <c r="C13" s="2" t="s">
        <v>554</v>
      </c>
      <c r="D13" t="s">
        <v>6148</v>
      </c>
      <c r="E13" s="2">
        <v>5</v>
      </c>
      <c r="F13" s="2" t="str">
        <f>_xlfn.XLOOKUP(orders[[#This Row],[Customer ID]],customers!$A$1:$A$1001,customers!$B$1:$B$1001,,0)</f>
        <v>Duky Phizackerly</v>
      </c>
      <c r="G13" s="2" t="str">
        <f>IF(_xlfn.XLOOKUP(C13,customers!A12:A1012,customers!C12:C1012,,0)=0,"",_xlfn.XLOOKUP(C13,customers!A12:A1012,customers!C12:C1012,,0))</f>
        <v>dphizackerlyb@utexas.edu</v>
      </c>
      <c r="H13" s="2" t="str">
        <f>_xlfn.XLOOKUP(orders[[#This Row],[Customer ID]],customers!$A$1:$A$1001,customers!$G$1:$G$1001,,0)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f t="shared" si="0"/>
        <v>170.77499999999998</v>
      </c>
      <c r="N13" t="str">
        <f t="shared" si="1"/>
        <v>Excelso</v>
      </c>
      <c r="O13" t="str">
        <f t="shared" si="2"/>
        <v>Light</v>
      </c>
      <c r="P13" t="str">
        <f>_xlfn.XLOOKUP(orders[[#This Row],[Customer ID]],customers!$A$1:$A$1001,customers!$I$1:$I$1001,,0)</f>
        <v>Yes</v>
      </c>
      <c r="R13" s="9"/>
      <c r="S13" s="10"/>
      <c r="T13" s="11"/>
    </row>
    <row r="14" spans="1:20" x14ac:dyDescent="0.3">
      <c r="A14" s="2" t="s">
        <v>559</v>
      </c>
      <c r="B14" s="3">
        <v>44744</v>
      </c>
      <c r="C14" s="2" t="s">
        <v>560</v>
      </c>
      <c r="D14" t="s">
        <v>6138</v>
      </c>
      <c r="E14" s="2">
        <v>5</v>
      </c>
      <c r="F14" s="2" t="str">
        <f>_xlfn.XLOOKUP(orders[[#This Row],[Customer ID]],customers!$A$1:$A$1001,customers!$B$1:$B$1001,,0)</f>
        <v>Rosaleen Scholar</v>
      </c>
      <c r="G14" s="2" t="str">
        <f>IF(_xlfn.XLOOKUP(C14,customers!A13:A1013,customers!C13:C1013,,0)=0,"",_xlfn.XLOOKUP(C14,customers!A13:A1013,customers!C13:C1013,,0))</f>
        <v>rscholarc@nyu.edu</v>
      </c>
      <c r="H14" s="2" t="str">
        <f>_xlfn.XLOOKUP(orders[[#This Row],[Customer ID]],customers!$A$1:$A$1001,customers!$G$1:$G$1001,,0)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f t="shared" si="0"/>
        <v>49.75</v>
      </c>
      <c r="N14" t="str">
        <f t="shared" si="1"/>
        <v>Robusca</v>
      </c>
      <c r="O14" t="str">
        <f t="shared" si="2"/>
        <v>Medium</v>
      </c>
      <c r="P14" t="str">
        <f>_xlfn.XLOOKUP(orders[[#This Row],[Customer ID]],customers!$A$1:$A$1001,customers!$I$1:$I$1001,,0)</f>
        <v>No</v>
      </c>
      <c r="R14" s="9"/>
      <c r="S14" s="10"/>
      <c r="T14" s="11"/>
    </row>
    <row r="15" spans="1:20" x14ac:dyDescent="0.3">
      <c r="A15" s="2" t="s">
        <v>565</v>
      </c>
      <c r="B15" s="3">
        <v>43973</v>
      </c>
      <c r="C15" s="2" t="s">
        <v>566</v>
      </c>
      <c r="D15" t="s">
        <v>6149</v>
      </c>
      <c r="E15" s="2">
        <v>2</v>
      </c>
      <c r="F15" s="2" t="str">
        <f>_xlfn.XLOOKUP(orders[[#This Row],[Customer ID]],customers!$A$1:$A$1001,customers!$B$1:$B$1001,,0)</f>
        <v>Terence Vanyutin</v>
      </c>
      <c r="G15" s="2" t="str">
        <f>IF(_xlfn.XLOOKUP(C15,customers!A14:A1014,customers!C14:C1014,,0)=0,"",_xlfn.XLOOKUP(C15,customers!A14:A1014,customers!C14:C1014,,0))</f>
        <v>tvanyutind@wix.com</v>
      </c>
      <c r="H15" s="2" t="str">
        <f>_xlfn.XLOOKUP(orders[[#This Row],[Customer ID]],customers!$A$1:$A$1001,customers!$G$1:$G$1001,,0)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f t="shared" si="0"/>
        <v>41.169999999999995</v>
      </c>
      <c r="N15" t="str">
        <f t="shared" si="1"/>
        <v>Robusca</v>
      </c>
      <c r="O15" t="str">
        <f t="shared" si="2"/>
        <v>Dark</v>
      </c>
      <c r="P15" t="str">
        <f>_xlfn.XLOOKUP(orders[[#This Row],[Customer ID]],customers!$A$1:$A$1001,customers!$I$1:$I$1001,,0)</f>
        <v>No</v>
      </c>
      <c r="R15" s="9"/>
      <c r="S15" s="10"/>
      <c r="T15" s="11"/>
    </row>
    <row r="16" spans="1:20" x14ac:dyDescent="0.3">
      <c r="A16" s="2" t="s">
        <v>570</v>
      </c>
      <c r="B16" s="3">
        <v>44656</v>
      </c>
      <c r="C16" s="2" t="s">
        <v>571</v>
      </c>
      <c r="D16" t="s">
        <v>6150</v>
      </c>
      <c r="E16" s="2">
        <v>3</v>
      </c>
      <c r="F16" s="2" t="str">
        <f>_xlfn.XLOOKUP(orders[[#This Row],[Customer ID]],customers!$A$1:$A$1001,customers!$B$1:$B$1001,,0)</f>
        <v>Patrice Trobe</v>
      </c>
      <c r="G16" s="2" t="str">
        <f>IF(_xlfn.XLOOKUP(C16,customers!A15:A1015,customers!C15:C1015,,0)=0,"",_xlfn.XLOOKUP(C16,customers!A15:A1015,customers!C15:C1015,,0))</f>
        <v>ptrobee@wunderground.com</v>
      </c>
      <c r="H16" s="2" t="str">
        <f>_xlfn.XLOOKUP(orders[[#This Row],[Customer ID]],customers!$A$1:$A$1001,customers!$G$1:$G$1001,,0)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f t="shared" si="0"/>
        <v>11.654999999999999</v>
      </c>
      <c r="N16" t="str">
        <f t="shared" si="1"/>
        <v>Liberica</v>
      </c>
      <c r="O16" t="str">
        <f t="shared" si="2"/>
        <v>Dark</v>
      </c>
      <c r="P16" t="str">
        <f>_xlfn.XLOOKUP(orders[[#This Row],[Customer ID]],customers!$A$1:$A$1001,customers!$I$1:$I$1001,,0)</f>
        <v>Yes</v>
      </c>
      <c r="R16" s="9"/>
      <c r="S16" s="10"/>
      <c r="T16" s="11"/>
    </row>
    <row r="17" spans="1:20" x14ac:dyDescent="0.3">
      <c r="A17" s="2" t="s">
        <v>576</v>
      </c>
      <c r="B17" s="3">
        <v>44719</v>
      </c>
      <c r="C17" s="2" t="s">
        <v>577</v>
      </c>
      <c r="D17" t="s">
        <v>6151</v>
      </c>
      <c r="E17" s="2">
        <v>5</v>
      </c>
      <c r="F17" s="2" t="str">
        <f>_xlfn.XLOOKUP(orders[[#This Row],[Customer ID]],customers!$A$1:$A$1001,customers!$B$1:$B$1001,,0)</f>
        <v>Llywellyn Oscroft</v>
      </c>
      <c r="G17" s="2" t="str">
        <f>IF(_xlfn.XLOOKUP(C17,customers!A16:A1016,customers!C16:C1016,,0)=0,"",_xlfn.XLOOKUP(C17,customers!A16:A1016,customers!C16:C1016,,0))</f>
        <v>loscroftf@ebay.co.uk</v>
      </c>
      <c r="H17" s="2" t="str">
        <f>_xlfn.XLOOKUP(orders[[#This Row],[Customer ID]],customers!$A$1:$A$1001,customers!$G$1:$G$1001,,0)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f t="shared" si="0"/>
        <v>114.42499999999998</v>
      </c>
      <c r="N17" t="str">
        <f t="shared" si="1"/>
        <v>Robusca</v>
      </c>
      <c r="O17" t="str">
        <f t="shared" si="2"/>
        <v>Medium</v>
      </c>
      <c r="P17" t="str">
        <f>_xlfn.XLOOKUP(orders[[#This Row],[Customer ID]],customers!$A$1:$A$1001,customers!$I$1:$I$1001,,0)</f>
        <v>No</v>
      </c>
      <c r="R17" s="9"/>
      <c r="S17" s="10"/>
      <c r="T17" s="11"/>
    </row>
    <row r="18" spans="1:20" x14ac:dyDescent="0.3">
      <c r="A18" s="2" t="s">
        <v>581</v>
      </c>
      <c r="B18" s="3">
        <v>43544</v>
      </c>
      <c r="C18" s="2" t="s">
        <v>582</v>
      </c>
      <c r="D18" t="s">
        <v>6152</v>
      </c>
      <c r="E18" s="2">
        <v>6</v>
      </c>
      <c r="F18" s="2" t="str">
        <f>_xlfn.XLOOKUP(orders[[#This Row],[Customer ID]],customers!$A$1:$A$1001,customers!$B$1:$B$1001,,0)</f>
        <v>Minni Alabaster</v>
      </c>
      <c r="G18" s="2" t="str">
        <f>IF(_xlfn.XLOOKUP(C18,customers!A17:A1017,customers!C17:C1017,,0)=0,"",_xlfn.XLOOKUP(C18,customers!A17:A1017,customers!C17:C1017,,0))</f>
        <v>malabasterg@hexun.com</v>
      </c>
      <c r="H18" s="2" t="str">
        <f>_xlfn.XLOOKUP(orders[[#This Row],[Customer ID]],customers!$A$1:$A$1001,customers!$G$1:$G$1001,,0)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f t="shared" si="0"/>
        <v>20.25</v>
      </c>
      <c r="N18" t="str">
        <f t="shared" si="1"/>
        <v>Arabica</v>
      </c>
      <c r="O18" t="str">
        <f t="shared" si="2"/>
        <v>Medium</v>
      </c>
      <c r="P18" t="str">
        <f>_xlfn.XLOOKUP(orders[[#This Row],[Customer ID]],customers!$A$1:$A$1001,customers!$I$1:$I$1001,,0)</f>
        <v>No</v>
      </c>
      <c r="R18" s="9"/>
      <c r="S18" s="10"/>
      <c r="T18" s="11"/>
    </row>
    <row r="19" spans="1:20" x14ac:dyDescent="0.3">
      <c r="A19" s="2" t="s">
        <v>587</v>
      </c>
      <c r="B19" s="3">
        <v>43757</v>
      </c>
      <c r="C19" s="2" t="s">
        <v>588</v>
      </c>
      <c r="D19" t="s">
        <v>6140</v>
      </c>
      <c r="E19" s="2">
        <v>6</v>
      </c>
      <c r="F19" s="2" t="str">
        <f>_xlfn.XLOOKUP(orders[[#This Row],[Customer ID]],customers!$A$1:$A$1001,customers!$B$1:$B$1001,,0)</f>
        <v>Rhianon Broxup</v>
      </c>
      <c r="G19" s="2" t="str">
        <f>IF(_xlfn.XLOOKUP(C19,customers!A18:A1018,customers!C18:C1018,,0)=0,"",_xlfn.XLOOKUP(C19,customers!A18:A1018,customers!C18:C1018,,0))</f>
        <v>rbroxuph@jimdo.com</v>
      </c>
      <c r="H19" s="2" t="str">
        <f>_xlfn.XLOOKUP(orders[[#This Row],[Customer ID]],customers!$A$1:$A$1001,customers!$G$1:$G$1001,,0)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f t="shared" si="0"/>
        <v>77.699999999999989</v>
      </c>
      <c r="N19" t="str">
        <f t="shared" si="1"/>
        <v>Arabica</v>
      </c>
      <c r="O19" t="str">
        <f t="shared" si="2"/>
        <v>Light</v>
      </c>
      <c r="P19" t="str">
        <f>_xlfn.XLOOKUP(orders[[#This Row],[Customer ID]],customers!$A$1:$A$1001,customers!$I$1:$I$1001,,0)</f>
        <v>No</v>
      </c>
      <c r="R19" s="9"/>
      <c r="S19" s="10"/>
      <c r="T19" s="11"/>
    </row>
    <row r="20" spans="1:20" x14ac:dyDescent="0.3">
      <c r="A20" s="2" t="s">
        <v>593</v>
      </c>
      <c r="B20" s="3">
        <v>43629</v>
      </c>
      <c r="C20" s="2" t="s">
        <v>594</v>
      </c>
      <c r="D20" t="s">
        <v>6149</v>
      </c>
      <c r="E20" s="2">
        <v>4</v>
      </c>
      <c r="F20" s="2" t="str">
        <f>_xlfn.XLOOKUP(orders[[#This Row],[Customer ID]],customers!$A$1:$A$1001,customers!$B$1:$B$1001,,0)</f>
        <v>Pall Redford</v>
      </c>
      <c r="G20" s="2" t="str">
        <f>IF(_xlfn.XLOOKUP(C20,customers!A19:A1019,customers!C19:C1019,,0)=0,"",_xlfn.XLOOKUP(C20,customers!A19:A1019,customers!C19:C1019,,0))</f>
        <v>predfordi@ow.ly</v>
      </c>
      <c r="H20" s="2" t="str">
        <f>_xlfn.XLOOKUP(orders[[#This Row],[Customer ID]],customers!$A$1:$A$1001,customers!$G$1:$G$1001,,0)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f t="shared" si="0"/>
        <v>82.339999999999989</v>
      </c>
      <c r="N20" t="str">
        <f t="shared" si="1"/>
        <v>Robusca</v>
      </c>
      <c r="O20" t="str">
        <f t="shared" si="2"/>
        <v>Dark</v>
      </c>
      <c r="P20" t="str">
        <f>_xlfn.XLOOKUP(orders[[#This Row],[Customer ID]],customers!$A$1:$A$1001,customers!$I$1:$I$1001,,0)</f>
        <v>Yes</v>
      </c>
      <c r="R20" s="9"/>
      <c r="S20" s="10"/>
      <c r="T20" s="11"/>
    </row>
    <row r="21" spans="1:20" x14ac:dyDescent="0.3">
      <c r="A21" s="2" t="s">
        <v>598</v>
      </c>
      <c r="B21" s="3">
        <v>44169</v>
      </c>
      <c r="C21" s="2" t="s">
        <v>599</v>
      </c>
      <c r="D21" t="s">
        <v>6152</v>
      </c>
      <c r="E21" s="2">
        <v>5</v>
      </c>
      <c r="F21" s="2" t="str">
        <f>_xlfn.XLOOKUP(orders[[#This Row],[Customer ID]],customers!$A$1:$A$1001,customers!$B$1:$B$1001,,0)</f>
        <v>Aurea Corradino</v>
      </c>
      <c r="G21" s="2" t="str">
        <f>IF(_xlfn.XLOOKUP(C21,customers!A20:A1020,customers!C20:C1020,,0)=0,"",_xlfn.XLOOKUP(C21,customers!A20:A1020,customers!C20:C1020,,0))</f>
        <v>acorradinoj@harvard.edu</v>
      </c>
      <c r="H21" s="2" t="str">
        <f>_xlfn.XLOOKUP(orders[[#This Row],[Customer ID]],customers!$A$1:$A$1001,customers!$G$1:$G$1001,,0)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f t="shared" si="0"/>
        <v>16.875</v>
      </c>
      <c r="N21" t="str">
        <f t="shared" si="1"/>
        <v>Arabica</v>
      </c>
      <c r="O21" t="str">
        <f t="shared" si="2"/>
        <v>Medium</v>
      </c>
      <c r="P21" t="str">
        <f>_xlfn.XLOOKUP(orders[[#This Row],[Customer ID]],customers!$A$1:$A$1001,customers!$I$1:$I$1001,,0)</f>
        <v>Yes</v>
      </c>
      <c r="R21" s="9"/>
      <c r="S21" s="10"/>
      <c r="T21" s="11"/>
    </row>
    <row r="22" spans="1:20" x14ac:dyDescent="0.3">
      <c r="A22" s="2" t="s">
        <v>598</v>
      </c>
      <c r="B22" s="3">
        <v>44169</v>
      </c>
      <c r="C22" s="2" t="s">
        <v>599</v>
      </c>
      <c r="D22" t="s">
        <v>6153</v>
      </c>
      <c r="E22" s="2">
        <v>4</v>
      </c>
      <c r="F22" s="2" t="str">
        <f>_xlfn.XLOOKUP(orders[[#This Row],[Customer ID]],customers!$A$1:$A$1001,customers!$B$1:$B$1001,,0)</f>
        <v>Aurea Corradino</v>
      </c>
      <c r="G22" s="2" t="str">
        <f>IF(_xlfn.XLOOKUP(C22,customers!A21:A1021,customers!C21:C1021,,0)=0,"",_xlfn.XLOOKUP(C22,customers!A21:A1021,customers!C21:C1021,,0))</f>
        <v>acorradinoj@harvard.edu</v>
      </c>
      <c r="H22" s="2" t="str">
        <f>_xlfn.XLOOKUP(orders[[#This Row],[Customer ID]],customers!$A$1:$A$1001,customers!$G$1:$G$1001,,0)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f t="shared" si="0"/>
        <v>14.58</v>
      </c>
      <c r="N22" t="str">
        <f t="shared" si="1"/>
        <v>Excelso</v>
      </c>
      <c r="O22" t="str">
        <f t="shared" si="2"/>
        <v>Dark</v>
      </c>
      <c r="P22" t="str">
        <f>_xlfn.XLOOKUP(orders[[#This Row],[Customer ID]],customers!$A$1:$A$1001,customers!$I$1:$I$1001,,0)</f>
        <v>Yes</v>
      </c>
      <c r="R22" s="9"/>
      <c r="S22" s="10"/>
      <c r="T22" s="11"/>
    </row>
    <row r="23" spans="1:20" x14ac:dyDescent="0.3">
      <c r="A23" s="2" t="s">
        <v>608</v>
      </c>
      <c r="B23" s="3">
        <v>44169</v>
      </c>
      <c r="C23" s="2" t="s">
        <v>609</v>
      </c>
      <c r="D23" t="s">
        <v>6154</v>
      </c>
      <c r="E23" s="2">
        <v>6</v>
      </c>
      <c r="F23" s="2" t="str">
        <f>_xlfn.XLOOKUP(orders[[#This Row],[Customer ID]],customers!$A$1:$A$1001,customers!$B$1:$B$1001,,0)</f>
        <v>Avrit Davidowsky</v>
      </c>
      <c r="G23" s="2" t="str">
        <f>IF(_xlfn.XLOOKUP(C23,customers!A22:A1022,customers!C22:C1022,,0)=0,"",_xlfn.XLOOKUP(C23,customers!A22:A1022,customers!C22:C1022,,0))</f>
        <v>adavidowskyl@netvibes.com</v>
      </c>
      <c r="H23" s="2" t="str">
        <f>_xlfn.XLOOKUP(orders[[#This Row],[Customer ID]],customers!$A$1:$A$1001,customers!$G$1:$G$1001,,0)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f t="shared" si="0"/>
        <v>17.91</v>
      </c>
      <c r="N23" t="str">
        <f t="shared" si="1"/>
        <v>Arabica</v>
      </c>
      <c r="O23" t="str">
        <f t="shared" si="2"/>
        <v>Dark</v>
      </c>
      <c r="P23" t="str">
        <f>_xlfn.XLOOKUP(orders[[#This Row],[Customer ID]],customers!$A$1:$A$1001,customers!$I$1:$I$1001,,0)</f>
        <v>No</v>
      </c>
      <c r="R23" s="12"/>
      <c r="S23" s="13"/>
      <c r="T23" s="14"/>
    </row>
    <row r="24" spans="1:20" x14ac:dyDescent="0.3">
      <c r="A24" s="2" t="s">
        <v>614</v>
      </c>
      <c r="B24" s="3">
        <v>44218</v>
      </c>
      <c r="C24" s="2" t="s">
        <v>615</v>
      </c>
      <c r="D24" t="s">
        <v>6151</v>
      </c>
      <c r="E24" s="2">
        <v>4</v>
      </c>
      <c r="F24" s="2" t="str">
        <f>_xlfn.XLOOKUP(orders[[#This Row],[Customer ID]],customers!$A$1:$A$1001,customers!$B$1:$B$1001,,0)</f>
        <v>Annabel Antuk</v>
      </c>
      <c r="G24" s="2" t="str">
        <f>IF(_xlfn.XLOOKUP(C24,customers!A23:A1023,customers!C23:C1023,,0)=0,"",_xlfn.XLOOKUP(C24,customers!A23:A1023,customers!C23:C1023,,0))</f>
        <v>aantukm@kickstarter.com</v>
      </c>
      <c r="H24" s="2" t="str">
        <f>_xlfn.XLOOKUP(orders[[#This Row],[Customer ID]],customers!$A$1:$A$1001,customers!$G$1:$G$1001,,0)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f t="shared" si="0"/>
        <v>91.539999999999992</v>
      </c>
      <c r="N24" t="str">
        <f t="shared" si="1"/>
        <v>Robusca</v>
      </c>
      <c r="O24" t="str">
        <f t="shared" si="2"/>
        <v>Medium</v>
      </c>
      <c r="P24" t="str">
        <f>_xlfn.XLOOKUP(orders[[#This Row],[Customer ID]],customers!$A$1:$A$1001,customers!$I$1:$I$1001,,0)</f>
        <v>Yes</v>
      </c>
    </row>
    <row r="25" spans="1:20" x14ac:dyDescent="0.3">
      <c r="A25" s="2" t="s">
        <v>620</v>
      </c>
      <c r="B25" s="3">
        <v>44603</v>
      </c>
      <c r="C25" s="2" t="s">
        <v>621</v>
      </c>
      <c r="D25" t="s">
        <v>6154</v>
      </c>
      <c r="E25" s="2">
        <v>4</v>
      </c>
      <c r="F25" s="2" t="str">
        <f>_xlfn.XLOOKUP(orders[[#This Row],[Customer ID]],customers!$A$1:$A$1001,customers!$B$1:$B$1001,,0)</f>
        <v>Iorgo Kleinert</v>
      </c>
      <c r="G25" s="2" t="str">
        <f>IF(_xlfn.XLOOKUP(C25,customers!A24:A1024,customers!C24:C1024,,0)=0,"",_xlfn.XLOOKUP(C25,customers!A24:A1024,customers!C24:C1024,,0))</f>
        <v>ikleinertn@timesonline.co.uk</v>
      </c>
      <c r="H25" s="2" t="str">
        <f>_xlfn.XLOOKUP(orders[[#This Row],[Customer ID]],customers!$A$1:$A$1001,customers!$G$1:$G$1001,,0)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f t="shared" si="0"/>
        <v>11.94</v>
      </c>
      <c r="N25" t="str">
        <f t="shared" si="1"/>
        <v>Arabica</v>
      </c>
      <c r="O25" t="str">
        <f t="shared" si="2"/>
        <v>Dark</v>
      </c>
      <c r="P25" t="str">
        <f>_xlfn.XLOOKUP(orders[[#This Row],[Customer ID]],customers!$A$1:$A$1001,customers!$I$1:$I$1001,,0)</f>
        <v>Yes</v>
      </c>
    </row>
    <row r="26" spans="1:20" x14ac:dyDescent="0.3">
      <c r="A26" s="2" t="s">
        <v>626</v>
      </c>
      <c r="B26" s="3">
        <v>44454</v>
      </c>
      <c r="C26" s="2" t="s">
        <v>627</v>
      </c>
      <c r="D26" t="s">
        <v>6155</v>
      </c>
      <c r="E26" s="2">
        <v>1</v>
      </c>
      <c r="F26" s="2" t="str">
        <f>_xlfn.XLOOKUP(orders[[#This Row],[Customer ID]],customers!$A$1:$A$1001,customers!$B$1:$B$1001,,0)</f>
        <v>Chrisy Blofeld</v>
      </c>
      <c r="G26" s="2" t="str">
        <f>IF(_xlfn.XLOOKUP(C26,customers!A25:A1025,customers!C25:C1025,,0)=0,"",_xlfn.XLOOKUP(C26,customers!A25:A1025,customers!C25:C1025,,0))</f>
        <v>cblofeldo@amazon.co.uk</v>
      </c>
      <c r="H26" s="2" t="str">
        <f>_xlfn.XLOOKUP(orders[[#This Row],[Customer ID]],customers!$A$1:$A$1001,customers!$G$1:$G$1001,,0)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f t="shared" si="0"/>
        <v>11.25</v>
      </c>
      <c r="N26" t="str">
        <f t="shared" si="1"/>
        <v>Arabica</v>
      </c>
      <c r="O26" t="str">
        <f t="shared" si="2"/>
        <v>Medium</v>
      </c>
      <c r="P26" t="str">
        <f>_xlfn.XLOOKUP(orders[[#This Row],[Customer ID]],customers!$A$1:$A$1001,customers!$I$1:$I$1001,,0)</f>
        <v>No</v>
      </c>
    </row>
    <row r="27" spans="1:20" x14ac:dyDescent="0.3">
      <c r="A27" s="2" t="s">
        <v>632</v>
      </c>
      <c r="B27" s="3">
        <v>44128</v>
      </c>
      <c r="C27" s="2" t="s">
        <v>633</v>
      </c>
      <c r="D27" t="s">
        <v>6156</v>
      </c>
      <c r="E27" s="2">
        <v>3</v>
      </c>
      <c r="F27" s="2" t="str">
        <f>_xlfn.XLOOKUP(orders[[#This Row],[Customer ID]],customers!$A$1:$A$1001,customers!$B$1:$B$1001,,0)</f>
        <v>Culley Farris</v>
      </c>
      <c r="G27" s="2" t="str">
        <f>IF(_xlfn.XLOOKUP(C27,customers!A26:A1026,customers!C26:C1026,,0)=0,"",_xlfn.XLOOKUP(C27,customers!A26:A1026,customers!C26:C1026,,0))</f>
        <v/>
      </c>
      <c r="H27" s="2" t="str">
        <f>_xlfn.XLOOKUP(orders[[#This Row],[Customer ID]],customers!$A$1:$A$1001,customers!$G$1:$G$1001,,0)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f t="shared" si="0"/>
        <v>12.375</v>
      </c>
      <c r="N27" t="str">
        <f t="shared" si="1"/>
        <v>Excelso</v>
      </c>
      <c r="O27" t="str">
        <f t="shared" si="2"/>
        <v>Medium</v>
      </c>
      <c r="P27" t="str">
        <f>_xlfn.XLOOKUP(orders[[#This Row],[Customer ID]],customers!$A$1:$A$1001,customers!$I$1:$I$1001,,0)</f>
        <v>Yes</v>
      </c>
    </row>
    <row r="28" spans="1:20" x14ac:dyDescent="0.3">
      <c r="A28" s="2" t="s">
        <v>637</v>
      </c>
      <c r="B28" s="3">
        <v>43516</v>
      </c>
      <c r="C28" s="2" t="s">
        <v>638</v>
      </c>
      <c r="D28" t="s">
        <v>6157</v>
      </c>
      <c r="E28" s="2">
        <v>4</v>
      </c>
      <c r="F28" s="2" t="str">
        <f>_xlfn.XLOOKUP(orders[[#This Row],[Customer ID]],customers!$A$1:$A$1001,customers!$B$1:$B$1001,,0)</f>
        <v>Selene Shales</v>
      </c>
      <c r="G28" s="2" t="str">
        <f>IF(_xlfn.XLOOKUP(C28,customers!A27:A1027,customers!C27:C1027,,0)=0,"",_xlfn.XLOOKUP(C28,customers!A27:A1027,customers!C27:C1027,,0))</f>
        <v>sshalesq@umich.edu</v>
      </c>
      <c r="H28" s="2" t="str">
        <f>_xlfn.XLOOKUP(orders[[#This Row],[Customer ID]],customers!$A$1:$A$1001,customers!$G$1:$G$1001,,0)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f t="shared" si="0"/>
        <v>27</v>
      </c>
      <c r="N28" t="str">
        <f t="shared" si="1"/>
        <v>Arabica</v>
      </c>
      <c r="O28" t="str">
        <f t="shared" si="2"/>
        <v>Medium</v>
      </c>
      <c r="P28" t="str">
        <f>_xlfn.XLOOKUP(orders[[#This Row],[Customer ID]],customers!$A$1:$A$1001,customers!$I$1:$I$1001,,0)</f>
        <v>Yes</v>
      </c>
    </row>
    <row r="29" spans="1:20" x14ac:dyDescent="0.3">
      <c r="A29" s="2" t="s">
        <v>643</v>
      </c>
      <c r="B29" s="3">
        <v>43746</v>
      </c>
      <c r="C29" s="2" t="s">
        <v>644</v>
      </c>
      <c r="D29" t="s">
        <v>6152</v>
      </c>
      <c r="E29" s="2">
        <v>5</v>
      </c>
      <c r="F29" s="2" t="str">
        <f>_xlfn.XLOOKUP(orders[[#This Row],[Customer ID]],customers!$A$1:$A$1001,customers!$B$1:$B$1001,,0)</f>
        <v>Vivie Danneil</v>
      </c>
      <c r="G29" s="2" t="str">
        <f>IF(_xlfn.XLOOKUP(C29,customers!A28:A1028,customers!C28:C1028,,0)=0,"",_xlfn.XLOOKUP(C29,customers!A28:A1028,customers!C28:C1028,,0))</f>
        <v>vdanneilr@mtv.com</v>
      </c>
      <c r="H29" s="2" t="str">
        <f>_xlfn.XLOOKUP(orders[[#This Row],[Customer ID]],customers!$A$1:$A$1001,customers!$G$1:$G$1001,,0)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f t="shared" si="0"/>
        <v>16.875</v>
      </c>
      <c r="N29" t="str">
        <f t="shared" si="1"/>
        <v>Arabica</v>
      </c>
      <c r="O29" t="str">
        <f t="shared" si="2"/>
        <v>Medium</v>
      </c>
      <c r="P29" t="str">
        <f>_xlfn.XLOOKUP(orders[[#This Row],[Customer ID]],customers!$A$1:$A$1001,customers!$I$1:$I$1001,,0)</f>
        <v>No</v>
      </c>
    </row>
    <row r="30" spans="1:20" x14ac:dyDescent="0.3">
      <c r="A30" s="2" t="s">
        <v>649</v>
      </c>
      <c r="B30" s="3">
        <v>44775</v>
      </c>
      <c r="C30" s="2" t="s">
        <v>650</v>
      </c>
      <c r="D30" t="s">
        <v>6158</v>
      </c>
      <c r="E30" s="2">
        <v>3</v>
      </c>
      <c r="F30" s="2" t="str">
        <f>_xlfn.XLOOKUP(orders[[#This Row],[Customer ID]],customers!$A$1:$A$1001,customers!$B$1:$B$1001,,0)</f>
        <v>Theresita Newbury</v>
      </c>
      <c r="G30" s="2" t="str">
        <f>IF(_xlfn.XLOOKUP(C30,customers!A29:A1029,customers!C29:C1029,,0)=0,"",_xlfn.XLOOKUP(C30,customers!A29:A1029,customers!C29:C1029,,0))</f>
        <v>tnewburys@usda.gov</v>
      </c>
      <c r="H30" s="2" t="str">
        <f>_xlfn.XLOOKUP(orders[[#This Row],[Customer ID]],customers!$A$1:$A$1001,customers!$G$1:$G$1001,,0)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f t="shared" si="0"/>
        <v>17.91</v>
      </c>
      <c r="N30" t="str">
        <f t="shared" si="1"/>
        <v>Arabica</v>
      </c>
      <c r="O30" t="str">
        <f t="shared" si="2"/>
        <v>Dark</v>
      </c>
      <c r="P30" t="str">
        <f>_xlfn.XLOOKUP(orders[[#This Row],[Customer ID]],customers!$A$1:$A$1001,customers!$I$1:$I$1001,,0)</f>
        <v>No</v>
      </c>
    </row>
    <row r="31" spans="1:20" x14ac:dyDescent="0.3">
      <c r="A31" s="2" t="s">
        <v>655</v>
      </c>
      <c r="B31" s="3">
        <v>43516</v>
      </c>
      <c r="C31" s="2" t="s">
        <v>656</v>
      </c>
      <c r="D31" t="s">
        <v>6147</v>
      </c>
      <c r="E31" s="2">
        <v>4</v>
      </c>
      <c r="F31" s="2" t="str">
        <f>_xlfn.XLOOKUP(orders[[#This Row],[Customer ID]],customers!$A$1:$A$1001,customers!$B$1:$B$1001,,0)</f>
        <v>Mozelle Calcutt</v>
      </c>
      <c r="G31" s="2" t="str">
        <f>IF(_xlfn.XLOOKUP(C31,customers!A30:A1030,customers!C30:C1030,,0)=0,"",_xlfn.XLOOKUP(C31,customers!A30:A1030,customers!C30:C1030,,0))</f>
        <v>mcalcuttt@baidu.com</v>
      </c>
      <c r="H31" s="2" t="str">
        <f>_xlfn.XLOOKUP(orders[[#This Row],[Customer ID]],customers!$A$1:$A$1001,customers!$G$1:$G$1001,,0)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f t="shared" si="0"/>
        <v>39.799999999999997</v>
      </c>
      <c r="N31" t="str">
        <f t="shared" si="1"/>
        <v>Arabica</v>
      </c>
      <c r="O31" t="str">
        <f t="shared" si="2"/>
        <v>Dark</v>
      </c>
      <c r="P31" t="str">
        <f>_xlfn.XLOOKUP(orders[[#This Row],[Customer ID]],customers!$A$1:$A$1001,customers!$I$1:$I$1001,,0)</f>
        <v>Yes</v>
      </c>
    </row>
    <row r="32" spans="1:20" x14ac:dyDescent="0.3">
      <c r="A32" s="2" t="s">
        <v>661</v>
      </c>
      <c r="B32" s="3">
        <v>44464</v>
      </c>
      <c r="C32" s="2" t="s">
        <v>662</v>
      </c>
      <c r="D32" t="s">
        <v>6159</v>
      </c>
      <c r="E32" s="2">
        <v>5</v>
      </c>
      <c r="F32" s="2" t="str">
        <f>_xlfn.XLOOKUP(orders[[#This Row],[Customer ID]],customers!$A$1:$A$1001,customers!$B$1:$B$1001,,0)</f>
        <v>Adrian Swaine</v>
      </c>
      <c r="G32" s="2" t="str">
        <f>IF(_xlfn.XLOOKUP(C32,customers!A31:A1031,customers!C31:C1031,,0)=0,"",_xlfn.XLOOKUP(C32,customers!A31:A1031,customers!C31:C1031,,0))</f>
        <v/>
      </c>
      <c r="H32" s="2" t="str">
        <f>_xlfn.XLOOKUP(orders[[#This Row],[Customer ID]],customers!$A$1:$A$1001,customers!$G$1:$G$1001,,0)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_xlfn.XLOOKUP(orders[[#This Row],[Customer ID]],customers!$A$1:$A$1001,customers!$B$1:$B$1001,,0)</f>
        <v>Adrian Swaine</v>
      </c>
      <c r="G33" s="2" t="str">
        <f>IF(_xlfn.XLOOKUP(C33,customers!A32:A1032,customers!C32:C1032,,0)=0,"",_xlfn.XLOOKUP(C33,customers!A32:A1032,customers!C32:C1032,,0))</f>
        <v/>
      </c>
      <c r="H33" s="2" t="str">
        <f>_xlfn.XLOOKUP(orders[[#This Row],[Customer ID]],customers!$A$1:$A$1001,customers!$G$1:$G$1001,,0)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_xlfn.XLOOKUP(orders[[#This Row],[Customer ID]],customers!$A$1:$A$1001,customers!$B$1:$B$1001,,0)</f>
        <v>Adrian Swaine</v>
      </c>
      <c r="G34" s="2" t="e">
        <f>IF(_xlfn.XLOOKUP(C34,customers!A33:A1033,customers!C33:C1033,,0)=0,"",_xlfn.XLOOKUP(C34,customers!A33:A1033,customers!C33:C1033,,0))</f>
        <v>#N/A</v>
      </c>
      <c r="H34" s="2" t="str">
        <f>_xlfn.XLOOKUP(orders[[#This Row],[Customer ID]],customers!$A$1:$A$1001,customers!$G$1:$G$1001,,0)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_xlfn.XLOOKUP(orders[[#This Row],[Customer ID]],customers!$A$1:$A$1001,customers!$B$1:$B$1001,,0)</f>
        <v>Gallard Gatheral</v>
      </c>
      <c r="G35" s="2" t="str">
        <f>IF(_xlfn.XLOOKUP(C35,customers!A34:A1034,customers!C34:C1034,,0)=0,"",_xlfn.XLOOKUP(C35,customers!A34:A1034,customers!C34:C1034,,0))</f>
        <v>ggatheralx@123-reg.co.uk</v>
      </c>
      <c r="H35" s="2" t="str">
        <f>_xlfn.XLOOKUP(orders[[#This Row],[Customer ID]],customers!$A$1:$A$1001,customers!$G$1:$G$1001,,0)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_xlfn.XLOOKUP(orders[[#This Row],[Customer ID]],customers!$A$1:$A$1001,customers!$B$1:$B$1001,,0)</f>
        <v>Una Welberry</v>
      </c>
      <c r="G36" s="2" t="str">
        <f>IF(_xlfn.XLOOKUP(C36,customers!A35:A1035,customers!C35:C1035,,0)=0,"",_xlfn.XLOOKUP(C36,customers!A35:A1035,customers!C35:C1035,,0))</f>
        <v>uwelberryy@ebay.co.uk</v>
      </c>
      <c r="H36" s="2" t="str">
        <f>_xlfn.XLOOKUP(orders[[#This Row],[Customer ID]],customers!$A$1:$A$1001,customers!$G$1:$G$1001,,0)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_xlfn.XLOOKUP(orders[[#This Row],[Customer ID]],customers!$A$1:$A$1001,customers!$B$1:$B$1001,,0)</f>
        <v>Faber Eilhart</v>
      </c>
      <c r="G37" s="2" t="str">
        <f>IF(_xlfn.XLOOKUP(C37,customers!A36:A1036,customers!C36:C1036,,0)=0,"",_xlfn.XLOOKUP(C37,customers!A36:A1036,customers!C36:C1036,,0))</f>
        <v>feilhartz@who.int</v>
      </c>
      <c r="H37" s="2" t="str">
        <f>_xlfn.XLOOKUP(orders[[#This Row],[Customer ID]],customers!$A$1:$A$1001,customers!$G$1:$G$1001,,0)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_xlfn.XLOOKUP(orders[[#This Row],[Customer ID]],customers!$A$1:$A$1001,customers!$B$1:$B$1001,,0)</f>
        <v>Zorina Ponting</v>
      </c>
      <c r="G38" s="2" t="str">
        <f>IF(_xlfn.XLOOKUP(C38,customers!A37:A1037,customers!C37:C1037,,0)=0,"",_xlfn.XLOOKUP(C38,customers!A37:A1037,customers!C37:C1037,,0))</f>
        <v>zponting10@altervista.org</v>
      </c>
      <c r="H38" s="2" t="str">
        <f>_xlfn.XLOOKUP(orders[[#This Row],[Customer ID]],customers!$A$1:$A$1001,customers!$G$1:$G$1001,,0)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_xlfn.XLOOKUP(orders[[#This Row],[Customer ID]],customers!$A$1:$A$1001,customers!$B$1:$B$1001,,0)</f>
        <v>Silvio Strase</v>
      </c>
      <c r="G39" s="2" t="str">
        <f>IF(_xlfn.XLOOKUP(C39,customers!A38:A1038,customers!C38:C1038,,0)=0,"",_xlfn.XLOOKUP(C39,customers!A38:A1038,customers!C38:C1038,,0))</f>
        <v>sstrase11@booking.com</v>
      </c>
      <c r="H39" s="2" t="str">
        <f>_xlfn.XLOOKUP(orders[[#This Row],[Customer ID]],customers!$A$1:$A$1001,customers!$G$1:$G$1001,,0)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_xlfn.XLOOKUP(orders[[#This Row],[Customer ID]],customers!$A$1:$A$1001,customers!$B$1:$B$1001,,0)</f>
        <v>Dorie de la Tremoille</v>
      </c>
      <c r="G40" s="2" t="str">
        <f>IF(_xlfn.XLOOKUP(C40,customers!A39:A1039,customers!C39:C1039,,0)=0,"",_xlfn.XLOOKUP(C40,customers!A39:A1039,customers!C39:C1039,,0))</f>
        <v>dde12@unesco.org</v>
      </c>
      <c r="H40" s="2" t="str">
        <f>_xlfn.XLOOKUP(orders[[#This Row],[Customer ID]],customers!$A$1:$A$1001,customers!$G$1:$G$1001,,0)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f t="shared" si="0"/>
        <v>114.42499999999998</v>
      </c>
      <c r="N40" t="str">
        <f t="shared" si="1"/>
        <v>Robusca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_xlfn.XLOOKUP(orders[[#This Row],[Customer ID]],customers!$A$1:$A$1001,customers!$B$1:$B$1001,,0)</f>
        <v>Hy Zanetto</v>
      </c>
      <c r="G41" s="2" t="str">
        <f>IF(_xlfn.XLOOKUP(C41,customers!A40:A1040,customers!C40:C1040,,0)=0,"",_xlfn.XLOOKUP(C41,customers!A40:A1040,customers!C40:C1040,,0))</f>
        <v/>
      </c>
      <c r="H41" s="2" t="str">
        <f>_xlfn.XLOOKUP(orders[[#This Row],[Customer ID]],customers!$A$1:$A$1001,customers!$G$1:$G$1001,,0)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f t="shared" si="0"/>
        <v>59.699999999999996</v>
      </c>
      <c r="N41" t="str">
        <f t="shared" si="1"/>
        <v>Robusca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_xlfn.XLOOKUP(orders[[#This Row],[Customer ID]],customers!$A$1:$A$1001,customers!$B$1:$B$1001,,0)</f>
        <v>Jessica McNess</v>
      </c>
      <c r="G42" s="2" t="str">
        <f>IF(_xlfn.XLOOKUP(C42,customers!A41:A1041,customers!C41:C1041,,0)=0,"",_xlfn.XLOOKUP(C42,customers!A41:A1041,customers!C41:C1041,,0))</f>
        <v/>
      </c>
      <c r="H42" s="2" t="str">
        <f>_xlfn.XLOOKUP(orders[[#This Row],[Customer ID]],customers!$A$1:$A$1001,customers!$G$1:$G$1001,,0)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_xlfn.XLOOKUP(orders[[#This Row],[Customer ID]],customers!$A$1:$A$1001,customers!$B$1:$B$1001,,0)</f>
        <v>Lorenzo Yeoland</v>
      </c>
      <c r="G43" s="2" t="str">
        <f>IF(_xlfn.XLOOKUP(C43,customers!A42:A1042,customers!C42:C1042,,0)=0,"",_xlfn.XLOOKUP(C43,customers!A42:A1042,customers!C42:C1042,,0))</f>
        <v>lyeoland15@pbs.org</v>
      </c>
      <c r="H43" s="2" t="str">
        <f>_xlfn.XLOOKUP(orders[[#This Row],[Customer ID]],customers!$A$1:$A$1001,customers!$G$1:$G$1001,,0)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f t="shared" si="0"/>
        <v>7.29</v>
      </c>
      <c r="N43" t="str">
        <f t="shared" si="1"/>
        <v>Excelso</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_xlfn.XLOOKUP(orders[[#This Row],[Customer ID]],customers!$A$1:$A$1001,customers!$B$1:$B$1001,,0)</f>
        <v>Abigail Tolworthy</v>
      </c>
      <c r="G44" s="2" t="str">
        <f>IF(_xlfn.XLOOKUP(C44,customers!A43:A1043,customers!C43:C1043,,0)=0,"",_xlfn.XLOOKUP(C44,customers!A43:A1043,customers!C43:C1043,,0))</f>
        <v>atolworthy16@toplist.cz</v>
      </c>
      <c r="H44" s="2" t="str">
        <f>_xlfn.XLOOKUP(orders[[#This Row],[Customer ID]],customers!$A$1:$A$1001,customers!$G$1:$G$1001,,0)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f t="shared" si="0"/>
        <v>8.0549999999999997</v>
      </c>
      <c r="N44" t="str">
        <f t="shared" si="1"/>
        <v>Robusca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_xlfn.XLOOKUP(orders[[#This Row],[Customer ID]],customers!$A$1:$A$1001,customers!$B$1:$B$1001,,0)</f>
        <v>Maurie Bartol</v>
      </c>
      <c r="G45" s="2" t="str">
        <f>IF(_xlfn.XLOOKUP(C45,customers!A44:A1044,customers!C44:C1044,,0)=0,"",_xlfn.XLOOKUP(C45,customers!A44:A1044,customers!C44:C1044,,0))</f>
        <v/>
      </c>
      <c r="H45" s="2" t="str">
        <f>_xlfn.XLOOKUP(orders[[#This Row],[Customer ID]],customers!$A$1:$A$1001,customers!$G$1:$G$1001,,0)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_xlfn.XLOOKUP(orders[[#This Row],[Customer ID]],customers!$A$1:$A$1001,customers!$B$1:$B$1001,,0)</f>
        <v>Olag Baudassi</v>
      </c>
      <c r="G46" s="2" t="str">
        <f>IF(_xlfn.XLOOKUP(C46,customers!A45:A1045,customers!C45:C1045,,0)=0,"",_xlfn.XLOOKUP(C46,customers!A45:A1045,customers!C45:C1045,,0))</f>
        <v>obaudassi18@seesaa.net</v>
      </c>
      <c r="H46" s="2" t="str">
        <f>_xlfn.XLOOKUP(orders[[#This Row],[Customer ID]],customers!$A$1:$A$1001,customers!$G$1:$G$1001,,0)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f t="shared" si="0"/>
        <v>16.5</v>
      </c>
      <c r="N46" t="str">
        <f t="shared" si="1"/>
        <v>Excelso</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_xlfn.XLOOKUP(orders[[#This Row],[Customer ID]],customers!$A$1:$A$1001,customers!$B$1:$B$1001,,0)</f>
        <v>Petey Kingsbury</v>
      </c>
      <c r="G47" s="2" t="str">
        <f>IF(_xlfn.XLOOKUP(C47,customers!A46:A1046,customers!C46:C1046,,0)=0,"",_xlfn.XLOOKUP(C47,customers!A46:A1046,customers!C46:C1046,,0))</f>
        <v>pkingsbury19@comcast.net</v>
      </c>
      <c r="H47" s="2" t="str">
        <f>_xlfn.XLOOKUP(orders[[#This Row],[Customer ID]],customers!$A$1:$A$1001,customers!$G$1:$G$1001,,0)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_xlfn.XLOOKUP(orders[[#This Row],[Customer ID]],customers!$A$1:$A$1001,customers!$B$1:$B$1001,,0)</f>
        <v>Donna Baskeyfied</v>
      </c>
      <c r="G48" s="2" t="str">
        <f>IF(_xlfn.XLOOKUP(C48,customers!A47:A1047,customers!C47:C1047,,0)=0,"",_xlfn.XLOOKUP(C48,customers!A47:A1047,customers!C47:C1047,,0))</f>
        <v/>
      </c>
      <c r="H48" s="2" t="str">
        <f>_xlfn.XLOOKUP(orders[[#This Row],[Customer ID]],customers!$A$1:$A$1001,customers!$G$1:$G$1001,,0)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f t="shared" si="0"/>
        <v>63.249999999999993</v>
      </c>
      <c r="N48" t="str">
        <f t="shared" si="1"/>
        <v>Excelso</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_xlfn.XLOOKUP(orders[[#This Row],[Customer ID]],customers!$A$1:$A$1001,customers!$B$1:$B$1001,,0)</f>
        <v>Arda Curley</v>
      </c>
      <c r="G49" s="2" t="str">
        <f>IF(_xlfn.XLOOKUP(C49,customers!A48:A1048,customers!C48:C1048,,0)=0,"",_xlfn.XLOOKUP(C49,customers!A48:A1048,customers!C48:C1048,,0))</f>
        <v>acurley1b@hao123.com</v>
      </c>
      <c r="H49" s="2" t="str">
        <f>_xlfn.XLOOKUP(orders[[#This Row],[Customer ID]],customers!$A$1:$A$1001,customers!$G$1:$G$1001,,0)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_xlfn.XLOOKUP(orders[[#This Row],[Customer ID]],customers!$A$1:$A$1001,customers!$B$1:$B$1001,,0)</f>
        <v>Raynor McGilvary</v>
      </c>
      <c r="G50" s="2" t="str">
        <f>IF(_xlfn.XLOOKUP(C50,customers!A49:A1049,customers!C49:C1049,,0)=0,"",_xlfn.XLOOKUP(C50,customers!A49:A1049,customers!C49:C1049,,0))</f>
        <v>rmcgilvary1c@tamu.edu</v>
      </c>
      <c r="H50" s="2" t="str">
        <f>_xlfn.XLOOKUP(orders[[#This Row],[Customer ID]],customers!$A$1:$A$1001,customers!$G$1:$G$1001,,0)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_xlfn.XLOOKUP(orders[[#This Row],[Customer ID]],customers!$A$1:$A$1001,customers!$B$1:$B$1001,,0)</f>
        <v>Isis Pikett</v>
      </c>
      <c r="G51" s="2" t="str">
        <f>IF(_xlfn.XLOOKUP(C51,customers!A50:A1050,customers!C50:C1050,,0)=0,"",_xlfn.XLOOKUP(C51,customers!A50:A1050,customers!C50:C1050,,0))</f>
        <v>ipikett1d@xinhuanet.com</v>
      </c>
      <c r="H51" s="2" t="str">
        <f>_xlfn.XLOOKUP(orders[[#This Row],[Customer ID]],customers!$A$1:$A$1001,customers!$G$1:$G$1001,,0)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_xlfn.XLOOKUP(orders[[#This Row],[Customer ID]],customers!$A$1:$A$1001,customers!$B$1:$B$1001,,0)</f>
        <v>Inger Bouldon</v>
      </c>
      <c r="G52" s="2" t="str">
        <f>IF(_xlfn.XLOOKUP(C52,customers!A51:A1051,customers!C51:C1051,,0)=0,"",_xlfn.XLOOKUP(C52,customers!A51:A1051,customers!C51:C1051,,0))</f>
        <v>ibouldon1e@gizmodo.com</v>
      </c>
      <c r="H52" s="2" t="str">
        <f>_xlfn.XLOOKUP(orders[[#This Row],[Customer ID]],customers!$A$1:$A$1001,customers!$G$1:$G$1001,,0)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_xlfn.XLOOKUP(orders[[#This Row],[Customer ID]],customers!$A$1:$A$1001,customers!$B$1:$B$1001,,0)</f>
        <v>Karry Flanders</v>
      </c>
      <c r="G53" s="2" t="str">
        <f>IF(_xlfn.XLOOKUP(C53,customers!A52:A1052,customers!C52:C1052,,0)=0,"",_xlfn.XLOOKUP(C53,customers!A52:A1052,customers!C52:C1052,,0))</f>
        <v>kflanders1f@over-blog.com</v>
      </c>
      <c r="H53" s="2" t="str">
        <f>_xlfn.XLOOKUP(orders[[#This Row],[Customer ID]],customers!$A$1:$A$1001,customers!$G$1:$G$1001,,0)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_xlfn.XLOOKUP(orders[[#This Row],[Customer ID]],customers!$A$1:$A$1001,customers!$B$1:$B$1001,,0)</f>
        <v>Hartley Mattioli</v>
      </c>
      <c r="G54" s="2" t="str">
        <f>IF(_xlfn.XLOOKUP(C54,customers!A53:A1053,customers!C53:C1053,,0)=0,"",_xlfn.XLOOKUP(C54,customers!A53:A1053,customers!C53:C1053,,0))</f>
        <v>hmattioli1g@webmd.com</v>
      </c>
      <c r="H54" s="2" t="str">
        <f>_xlfn.XLOOKUP(orders[[#This Row],[Customer ID]],customers!$A$1:$A$1001,customers!$G$1:$G$1001,,0)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f t="shared" si="0"/>
        <v>29.849999999999998</v>
      </c>
      <c r="N54" t="str">
        <f t="shared" si="1"/>
        <v>Robusca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_xlfn.XLOOKUP(orders[[#This Row],[Customer ID]],customers!$A$1:$A$1001,customers!$B$1:$B$1001,,0)</f>
        <v>Hartley Mattioli</v>
      </c>
      <c r="G55" s="2" t="str">
        <f>IF(_xlfn.XLOOKUP(C55,customers!A54:A1054,customers!C54:C1054,,0)=0,"",_xlfn.XLOOKUP(C55,customers!A54:A1054,customers!C54:C1054,,0))</f>
        <v>hmattioli1g@webmd.com</v>
      </c>
      <c r="H55" s="2" t="str">
        <f>_xlfn.XLOOKUP(orders[[#This Row],[Customer ID]],customers!$A$1:$A$1001,customers!$G$1:$G$1001,,0)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_xlfn.XLOOKUP(orders[[#This Row],[Customer ID]],customers!$A$1:$A$1001,customers!$B$1:$B$1001,,0)</f>
        <v>Archambault Gillard</v>
      </c>
      <c r="G56" s="2" t="str">
        <f>IF(_xlfn.XLOOKUP(C56,customers!A55:A1055,customers!C55:C1055,,0)=0,"",_xlfn.XLOOKUP(C56,customers!A55:A1055,customers!C55:C1055,,0))</f>
        <v>agillard1i@issuu.com</v>
      </c>
      <c r="H56" s="2" t="str">
        <f>_xlfn.XLOOKUP(orders[[#This Row],[Customer ID]],customers!$A$1:$A$1001,customers!$G$1:$G$1001,,0)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_xlfn.XLOOKUP(orders[[#This Row],[Customer ID]],customers!$A$1:$A$1001,customers!$B$1:$B$1001,,0)</f>
        <v>Salomo Cushworth</v>
      </c>
      <c r="G57" s="2" t="str">
        <f>IF(_xlfn.XLOOKUP(C57,customers!A56:A1056,customers!C56:C1056,,0)=0,"",_xlfn.XLOOKUP(C57,customers!A56:A1056,customers!C56:C1056,,0))</f>
        <v/>
      </c>
      <c r="H57" s="2" t="str">
        <f>_xlfn.XLOOKUP(orders[[#This Row],[Customer ID]],customers!$A$1:$A$1001,customers!$G$1:$G$1001,,0)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_xlfn.XLOOKUP(orders[[#This Row],[Customer ID]],customers!$A$1:$A$1001,customers!$B$1:$B$1001,,0)</f>
        <v>Theda Grizard</v>
      </c>
      <c r="G58" s="2" t="str">
        <f>IF(_xlfn.XLOOKUP(C58,customers!A57:A1057,customers!C57:C1057,,0)=0,"",_xlfn.XLOOKUP(C58,customers!A57:A1057,customers!C57:C1057,,0))</f>
        <v>tgrizard1k@odnoklassniki.ru</v>
      </c>
      <c r="H58" s="2" t="str">
        <f>_xlfn.XLOOKUP(orders[[#This Row],[Customer ID]],customers!$A$1:$A$1001,customers!$G$1:$G$1001,,0)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f t="shared" si="0"/>
        <v>10.935</v>
      </c>
      <c r="N58" t="str">
        <f t="shared" si="1"/>
        <v>Excelso</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_xlfn.XLOOKUP(orders[[#This Row],[Customer ID]],customers!$A$1:$A$1001,customers!$B$1:$B$1001,,0)</f>
        <v>Rozele Relton</v>
      </c>
      <c r="G59" s="2" t="str">
        <f>IF(_xlfn.XLOOKUP(C59,customers!A58:A1058,customers!C58:C1058,,0)=0,"",_xlfn.XLOOKUP(C59,customers!A58:A1058,customers!C58:C1058,,0))</f>
        <v>rrelton1l@stanford.edu</v>
      </c>
      <c r="H59" s="2" t="str">
        <f>_xlfn.XLOOKUP(orders[[#This Row],[Customer ID]],customers!$A$1:$A$1001,customers!$G$1:$G$1001,,0)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f t="shared" si="0"/>
        <v>59.4</v>
      </c>
      <c r="N59" t="str">
        <f t="shared" si="1"/>
        <v>Excelso</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_xlfn.XLOOKUP(orders[[#This Row],[Customer ID]],customers!$A$1:$A$1001,customers!$B$1:$B$1001,,0)</f>
        <v>Willa Rolling</v>
      </c>
      <c r="G60" s="2" t="str">
        <f>IF(_xlfn.XLOOKUP(C60,customers!A59:A1059,customers!C59:C1059,,0)=0,"",_xlfn.XLOOKUP(C60,customers!A59:A1059,customers!C59:C1059,,0))</f>
        <v/>
      </c>
      <c r="H60" s="2" t="str">
        <f>_xlfn.XLOOKUP(orders[[#This Row],[Customer ID]],customers!$A$1:$A$1001,customers!$G$1:$G$1001,,0)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_xlfn.XLOOKUP(orders[[#This Row],[Customer ID]],customers!$A$1:$A$1001,customers!$B$1:$B$1001,,0)</f>
        <v>Stanislaus Gilroy</v>
      </c>
      <c r="G61" s="2" t="str">
        <f>IF(_xlfn.XLOOKUP(C61,customers!A60:A1060,customers!C60:C1060,,0)=0,"",_xlfn.XLOOKUP(C61,customers!A60:A1060,customers!C60:C1060,,0))</f>
        <v>sgilroy1n@eepurl.com</v>
      </c>
      <c r="H61" s="2" t="str">
        <f>_xlfn.XLOOKUP(orders[[#This Row],[Customer ID]],customers!$A$1:$A$1001,customers!$G$1:$G$1001,,0)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_xlfn.XLOOKUP(orders[[#This Row],[Customer ID]],customers!$A$1:$A$1001,customers!$B$1:$B$1001,,0)</f>
        <v>Correy Cottingham</v>
      </c>
      <c r="G62" s="2" t="str">
        <f>IF(_xlfn.XLOOKUP(C62,customers!A61:A1061,customers!C61:C1061,,0)=0,"",_xlfn.XLOOKUP(C62,customers!A61:A1061,customers!C61:C1061,,0))</f>
        <v>ccottingham1o@wikipedia.org</v>
      </c>
      <c r="H62" s="2" t="str">
        <f>_xlfn.XLOOKUP(orders[[#This Row],[Customer ID]],customers!$A$1:$A$1001,customers!$G$1:$G$1001,,0)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_xlfn.XLOOKUP(orders[[#This Row],[Customer ID]],customers!$A$1:$A$1001,customers!$B$1:$B$1001,,0)</f>
        <v>Pammi Endacott</v>
      </c>
      <c r="G63" s="2" t="str">
        <f>IF(_xlfn.XLOOKUP(C63,customers!A62:A1062,customers!C62:C1062,,0)=0,"",_xlfn.XLOOKUP(C63,customers!A62:A1062,customers!C62:C1062,,0))</f>
        <v/>
      </c>
      <c r="H63" s="2" t="str">
        <f>_xlfn.XLOOKUP(orders[[#This Row],[Customer ID]],customers!$A$1:$A$1001,customers!$G$1:$G$1001,,0)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f t="shared" si="0"/>
        <v>26.849999999999994</v>
      </c>
      <c r="N63" t="str">
        <f t="shared" si="1"/>
        <v>Robusca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_xlfn.XLOOKUP(orders[[#This Row],[Customer ID]],customers!$A$1:$A$1001,customers!$B$1:$B$1001,,0)</f>
        <v>Nona Linklater</v>
      </c>
      <c r="G64" s="2" t="str">
        <f>IF(_xlfn.XLOOKUP(C64,customers!A63:A1063,customers!C63:C1063,,0)=0,"",_xlfn.XLOOKUP(C64,customers!A63:A1063,customers!C63:C1063,,0))</f>
        <v/>
      </c>
      <c r="H64" s="2" t="str">
        <f>_xlfn.XLOOKUP(orders[[#This Row],[Customer ID]],customers!$A$1:$A$1001,customers!$G$1:$G$1001,,0)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_xlfn.XLOOKUP(orders[[#This Row],[Customer ID]],customers!$A$1:$A$1001,customers!$B$1:$B$1001,,0)</f>
        <v>Annadiane Dykes</v>
      </c>
      <c r="G65" s="2" t="str">
        <f>IF(_xlfn.XLOOKUP(C65,customers!A64:A1064,customers!C64:C1064,,0)=0,"",_xlfn.XLOOKUP(C65,customers!A64:A1064,customers!C64:C1064,,0))</f>
        <v>adykes1r@eventbrite.com</v>
      </c>
      <c r="H65" s="2" t="str">
        <f>_xlfn.XLOOKUP(orders[[#This Row],[Customer ID]],customers!$A$1:$A$1001,customers!$G$1:$G$1001,,0)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_xlfn.XLOOKUP(orders[[#This Row],[Customer ID]],customers!$A$1:$A$1001,customers!$B$1:$B$1001,,0)</f>
        <v>Felecia Dodgson</v>
      </c>
      <c r="G66" s="2" t="str">
        <f>IF(_xlfn.XLOOKUP(C66,customers!A65:A1065,customers!C65:C1065,,0)=0,"",_xlfn.XLOOKUP(C66,customers!A65:A1065,customers!C65:C1065,,0))</f>
        <v/>
      </c>
      <c r="H66" s="2" t="str">
        <f>_xlfn.XLOOKUP(orders[[#This Row],[Customer ID]],customers!$A$1:$A$1001,customers!$G$1:$G$1001,,0)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f t="shared" si="0"/>
        <v>35.82</v>
      </c>
      <c r="N66" t="str">
        <f t="shared" si="1"/>
        <v>Robusca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_xlfn.XLOOKUP(orders[[#This Row],[Customer ID]],customers!$A$1:$A$1001,customers!$B$1:$B$1001,,0)</f>
        <v>Angelia Cockrem</v>
      </c>
      <c r="G67" s="2" t="str">
        <f>IF(_xlfn.XLOOKUP(C67,customers!A66:A1066,customers!C66:C1066,,0)=0,"",_xlfn.XLOOKUP(C67,customers!A66:A1066,customers!C66:C1066,,0))</f>
        <v>acockrem1t@engadget.com</v>
      </c>
      <c r="H67" s="2" t="str">
        <f>_xlfn.XLOOKUP(orders[[#This Row],[Customer ID]],customers!$A$1:$A$1001,customers!$G$1:$G$1001,,0)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f t="shared" ref="M67:M130" si="3">L67*E67</f>
        <v>82.339999999999989</v>
      </c>
      <c r="N67" t="str">
        <f t="shared" ref="N67:N130" si="4">IF(I67="Rob","Robusca",IF(I67="Ara","Arabica",IF(I67="Exc","Excelso",IF(I67="Lib","Liberica"))))</f>
        <v>Robusca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_xlfn.XLOOKUP(orders[[#This Row],[Customer ID]],customers!$A$1:$A$1001,customers!$B$1:$B$1001,,0)</f>
        <v>Belvia Umpleby</v>
      </c>
      <c r="G68" s="2" t="str">
        <f>IF(_xlfn.XLOOKUP(C68,customers!A67:A1067,customers!C67:C1067,,0)=0,"",_xlfn.XLOOKUP(C68,customers!A67:A1067,customers!C67:C1067,,0))</f>
        <v>bumpleby1u@soundcloud.com</v>
      </c>
      <c r="H68" s="2" t="str">
        <f>_xlfn.XLOOKUP(orders[[#This Row],[Customer ID]],customers!$A$1:$A$1001,customers!$G$1:$G$1001,,0)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f t="shared" si="3"/>
        <v>7.169999999999999</v>
      </c>
      <c r="N68" t="str">
        <f t="shared" si="4"/>
        <v>Robusca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_xlfn.XLOOKUP(orders[[#This Row],[Customer ID]],customers!$A$1:$A$1001,customers!$B$1:$B$1001,,0)</f>
        <v>Nat Saleway</v>
      </c>
      <c r="G69" s="2" t="str">
        <f>IF(_xlfn.XLOOKUP(C69,customers!A68:A1068,customers!C68:C1068,,0)=0,"",_xlfn.XLOOKUP(C69,customers!A68:A1068,customers!C68:C1068,,0))</f>
        <v>nsaleway1v@dedecms.com</v>
      </c>
      <c r="H69" s="2" t="str">
        <f>_xlfn.XLOOKUP(orders[[#This Row],[Customer ID]],customers!$A$1:$A$1001,customers!$G$1:$G$1001,,0)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_xlfn.XLOOKUP(orders[[#This Row],[Customer ID]],customers!$A$1:$A$1001,customers!$B$1:$B$1001,,0)</f>
        <v>Hayward Goulter</v>
      </c>
      <c r="G70" s="2" t="str">
        <f>IF(_xlfn.XLOOKUP(C70,customers!A69:A1069,customers!C69:C1069,,0)=0,"",_xlfn.XLOOKUP(C70,customers!A69:A1069,customers!C69:C1069,,0))</f>
        <v>hgoulter1w@abc.net.au</v>
      </c>
      <c r="H70" s="2" t="str">
        <f>_xlfn.XLOOKUP(orders[[#This Row],[Customer ID]],customers!$A$1:$A$1001,customers!$G$1:$G$1001,,0)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f t="shared" si="3"/>
        <v>2.9849999999999999</v>
      </c>
      <c r="N70" t="str">
        <f t="shared" si="4"/>
        <v>Robusca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_xlfn.XLOOKUP(orders[[#This Row],[Customer ID]],customers!$A$1:$A$1001,customers!$B$1:$B$1001,,0)</f>
        <v>Gay Rizzello</v>
      </c>
      <c r="G71" s="2" t="str">
        <f>IF(_xlfn.XLOOKUP(C71,customers!A70:A1070,customers!C70:C1070,,0)=0,"",_xlfn.XLOOKUP(C71,customers!A70:A1070,customers!C70:C1070,,0))</f>
        <v>grizzello1x@symantec.com</v>
      </c>
      <c r="H71" s="2" t="str">
        <f>_xlfn.XLOOKUP(orders[[#This Row],[Customer ID]],customers!$A$1:$A$1001,customers!$G$1:$G$1001,,0)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f t="shared" si="3"/>
        <v>59.699999999999996</v>
      </c>
      <c r="N71" t="str">
        <f t="shared" si="4"/>
        <v>Robusca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_xlfn.XLOOKUP(orders[[#This Row],[Customer ID]],customers!$A$1:$A$1001,customers!$B$1:$B$1001,,0)</f>
        <v>Shannon List</v>
      </c>
      <c r="G72" s="2" t="str">
        <f>IF(_xlfn.XLOOKUP(C72,customers!A71:A1071,customers!C71:C1071,,0)=0,"",_xlfn.XLOOKUP(C72,customers!A71:A1071,customers!C71:C1071,,0))</f>
        <v>slist1y@mapquest.com</v>
      </c>
      <c r="H72" s="2" t="str">
        <f>_xlfn.XLOOKUP(orders[[#This Row],[Customer ID]],customers!$A$1:$A$1001,customers!$G$1:$G$1001,,0)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f t="shared" si="3"/>
        <v>136.61999999999998</v>
      </c>
      <c r="N72" t="str">
        <f t="shared" si="4"/>
        <v>Excelso</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_xlfn.XLOOKUP(orders[[#This Row],[Customer ID]],customers!$A$1:$A$1001,customers!$B$1:$B$1001,,0)</f>
        <v>Shirlene Edmondson</v>
      </c>
      <c r="G73" s="2" t="str">
        <f>IF(_xlfn.XLOOKUP(C73,customers!A72:A1072,customers!C72:C1072,,0)=0,"",_xlfn.XLOOKUP(C73,customers!A72:A1072,customers!C72:C1072,,0))</f>
        <v>sedmondson1z@theguardian.com</v>
      </c>
      <c r="H73" s="2" t="str">
        <f>_xlfn.XLOOKUP(orders[[#This Row],[Customer ID]],customers!$A$1:$A$1001,customers!$G$1:$G$1001,,0)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_xlfn.XLOOKUP(orders[[#This Row],[Customer ID]],customers!$A$1:$A$1001,customers!$B$1:$B$1001,,0)</f>
        <v>Aurlie McCarl</v>
      </c>
      <c r="G74" s="2" t="str">
        <f>IF(_xlfn.XLOOKUP(C74,customers!A73:A1073,customers!C73:C1073,,0)=0,"",_xlfn.XLOOKUP(C74,customers!A73:A1073,customers!C73:C1073,,0))</f>
        <v/>
      </c>
      <c r="H74" s="2" t="str">
        <f>_xlfn.XLOOKUP(orders[[#This Row],[Customer ID]],customers!$A$1:$A$1001,customers!$G$1:$G$1001,,0)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_xlfn.XLOOKUP(orders[[#This Row],[Customer ID]],customers!$A$1:$A$1001,customers!$B$1:$B$1001,,0)</f>
        <v>Alikee Carryer</v>
      </c>
      <c r="G75" s="2" t="str">
        <f>IF(_xlfn.XLOOKUP(C75,customers!A74:A1074,customers!C74:C1074,,0)=0,"",_xlfn.XLOOKUP(C75,customers!A74:A1074,customers!C74:C1074,,0))</f>
        <v/>
      </c>
      <c r="H75" s="2" t="str">
        <f>_xlfn.XLOOKUP(orders[[#This Row],[Customer ID]],customers!$A$1:$A$1001,customers!$G$1:$G$1001,,0)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_xlfn.XLOOKUP(orders[[#This Row],[Customer ID]],customers!$A$1:$A$1001,customers!$B$1:$B$1001,,0)</f>
        <v>Jennifer Rangall</v>
      </c>
      <c r="G76" s="2" t="str">
        <f>IF(_xlfn.XLOOKUP(C76,customers!A75:A1075,customers!C75:C1075,,0)=0,"",_xlfn.XLOOKUP(C76,customers!A75:A1075,customers!C75:C1075,,0))</f>
        <v>jrangall22@newsvine.com</v>
      </c>
      <c r="H76" s="2" t="str">
        <f>_xlfn.XLOOKUP(orders[[#This Row],[Customer ID]],customers!$A$1:$A$1001,customers!$G$1:$G$1001,,0)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f t="shared" si="3"/>
        <v>17.82</v>
      </c>
      <c r="N76" t="str">
        <f t="shared" si="4"/>
        <v>Excelso</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_xlfn.XLOOKUP(orders[[#This Row],[Customer ID]],customers!$A$1:$A$1001,customers!$B$1:$B$1001,,0)</f>
        <v>Kipper Boorn</v>
      </c>
      <c r="G77" s="2" t="str">
        <f>IF(_xlfn.XLOOKUP(C77,customers!A76:A1076,customers!C76:C1076,,0)=0,"",_xlfn.XLOOKUP(C77,customers!A76:A1076,customers!C76:C1076,,0))</f>
        <v>kboorn23@ezinearticles.com</v>
      </c>
      <c r="H77" s="2" t="str">
        <f>_xlfn.XLOOKUP(orders[[#This Row],[Customer ID]],customers!$A$1:$A$1001,customers!$G$1:$G$1001,,0)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f t="shared" si="3"/>
        <v>53.699999999999996</v>
      </c>
      <c r="N77" t="str">
        <f t="shared" si="4"/>
        <v>Robusca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_xlfn.XLOOKUP(orders[[#This Row],[Customer ID]],customers!$A$1:$A$1001,customers!$B$1:$B$1001,,0)</f>
        <v>Melania Beadle</v>
      </c>
      <c r="G78" s="2" t="str">
        <f>IF(_xlfn.XLOOKUP(C78,customers!A77:A1077,customers!C77:C1077,,0)=0,"",_xlfn.XLOOKUP(C78,customers!A77:A1077,customers!C77:C1077,,0))</f>
        <v/>
      </c>
      <c r="H78" s="2" t="str">
        <f>_xlfn.XLOOKUP(orders[[#This Row],[Customer ID]],customers!$A$1:$A$1001,customers!$G$1:$G$1001,,0)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f t="shared" si="3"/>
        <v>3.5849999999999995</v>
      </c>
      <c r="N78" t="str">
        <f t="shared" si="4"/>
        <v>Robusca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_xlfn.XLOOKUP(orders[[#This Row],[Customer ID]],customers!$A$1:$A$1001,customers!$B$1:$B$1001,,0)</f>
        <v>Colene Elgey</v>
      </c>
      <c r="G79" s="2" t="str">
        <f>IF(_xlfn.XLOOKUP(C79,customers!A78:A1078,customers!C78:C1078,,0)=0,"",_xlfn.XLOOKUP(C79,customers!A78:A1078,customers!C78:C1078,,0))</f>
        <v>celgey25@webs.com</v>
      </c>
      <c r="H79" s="2" t="str">
        <f>_xlfn.XLOOKUP(orders[[#This Row],[Customer ID]],customers!$A$1:$A$1001,customers!$G$1:$G$1001,,0)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f t="shared" si="3"/>
        <v>7.29</v>
      </c>
      <c r="N79" t="str">
        <f t="shared" si="4"/>
        <v>Excelso</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_xlfn.XLOOKUP(orders[[#This Row],[Customer ID]],customers!$A$1:$A$1001,customers!$B$1:$B$1001,,0)</f>
        <v>Lothaire Mizzi</v>
      </c>
      <c r="G80" s="2" t="str">
        <f>IF(_xlfn.XLOOKUP(C80,customers!A79:A1079,customers!C79:C1079,,0)=0,"",_xlfn.XLOOKUP(C80,customers!A79:A1079,customers!C79:C1079,,0))</f>
        <v>lmizzi26@rakuten.co.jp</v>
      </c>
      <c r="H80" s="2" t="str">
        <f>_xlfn.XLOOKUP(orders[[#This Row],[Customer ID]],customers!$A$1:$A$1001,customers!$G$1:$G$1001,,0)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_xlfn.XLOOKUP(orders[[#This Row],[Customer ID]],customers!$A$1:$A$1001,customers!$B$1:$B$1001,,0)</f>
        <v>Cletis Giacomazzo</v>
      </c>
      <c r="G81" s="2" t="str">
        <f>IF(_xlfn.XLOOKUP(C81,customers!A80:A1080,customers!C80:C1080,,0)=0,"",_xlfn.XLOOKUP(C81,customers!A80:A1080,customers!C80:C1080,,0))</f>
        <v>cgiacomazzo27@jigsy.com</v>
      </c>
      <c r="H81" s="2" t="str">
        <f>_xlfn.XLOOKUP(orders[[#This Row],[Customer ID]],customers!$A$1:$A$1001,customers!$G$1:$G$1001,,0)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f t="shared" si="3"/>
        <v>47.8</v>
      </c>
      <c r="N81" t="str">
        <f t="shared" si="4"/>
        <v>Robusca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_xlfn.XLOOKUP(orders[[#This Row],[Customer ID]],customers!$A$1:$A$1001,customers!$B$1:$B$1001,,0)</f>
        <v>Ami Arnow</v>
      </c>
      <c r="G82" s="2" t="str">
        <f>IF(_xlfn.XLOOKUP(C82,customers!A81:A1081,customers!C81:C1081,,0)=0,"",_xlfn.XLOOKUP(C82,customers!A81:A1081,customers!C81:C1081,,0))</f>
        <v>aarnow28@arizona.edu</v>
      </c>
      <c r="H82" s="2" t="str">
        <f>_xlfn.XLOOKUP(orders[[#This Row],[Customer ID]],customers!$A$1:$A$1001,customers!$G$1:$G$1001,,0)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_xlfn.XLOOKUP(orders[[#This Row],[Customer ID]],customers!$A$1:$A$1001,customers!$B$1:$B$1001,,0)</f>
        <v>Sheppard Yann</v>
      </c>
      <c r="G83" s="2" t="str">
        <f>IF(_xlfn.XLOOKUP(C83,customers!A82:A1082,customers!C82:C1082,,0)=0,"",_xlfn.XLOOKUP(C83,customers!A82:A1082,customers!C82:C1082,,0))</f>
        <v>syann29@senate.gov</v>
      </c>
      <c r="H83" s="2" t="str">
        <f>_xlfn.XLOOKUP(orders[[#This Row],[Customer ID]],customers!$A$1:$A$1001,customers!$G$1:$G$1001,,0)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_xlfn.XLOOKUP(orders[[#This Row],[Customer ID]],customers!$A$1:$A$1001,customers!$B$1:$B$1001,,0)</f>
        <v>Bunny Naulls</v>
      </c>
      <c r="G84" s="2" t="str">
        <f>IF(_xlfn.XLOOKUP(C84,customers!A83:A1083,customers!C83:C1083,,0)=0,"",_xlfn.XLOOKUP(C84,customers!A83:A1083,customers!C83:C1083,,0))</f>
        <v>bnaulls2a@tiny.cc</v>
      </c>
      <c r="H84" s="2" t="str">
        <f>_xlfn.XLOOKUP(orders[[#This Row],[Customer ID]],customers!$A$1:$A$1001,customers!$G$1:$G$1001,,0)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_xlfn.XLOOKUP(orders[[#This Row],[Customer ID]],customers!$A$1:$A$1001,customers!$B$1:$B$1001,,0)</f>
        <v>Hally Lorait</v>
      </c>
      <c r="G85" s="2" t="str">
        <f>IF(_xlfn.XLOOKUP(C85,customers!A84:A1084,customers!C84:C1084,,0)=0,"",_xlfn.XLOOKUP(C85,customers!A84:A1084,customers!C84:C1084,,0))</f>
        <v/>
      </c>
      <c r="H85" s="2" t="str">
        <f>_xlfn.XLOOKUP(orders[[#This Row],[Customer ID]],customers!$A$1:$A$1001,customers!$G$1:$G$1001,,0)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f t="shared" si="3"/>
        <v>82.339999999999989</v>
      </c>
      <c r="N85" t="str">
        <f t="shared" si="4"/>
        <v>Robusca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_xlfn.XLOOKUP(orders[[#This Row],[Customer ID]],customers!$A$1:$A$1001,customers!$B$1:$B$1001,,0)</f>
        <v>Zaccaria Sherewood</v>
      </c>
      <c r="G86" s="2" t="str">
        <f>IF(_xlfn.XLOOKUP(C86,customers!A85:A1085,customers!C85:C1085,,0)=0,"",_xlfn.XLOOKUP(C86,customers!A85:A1085,customers!C85:C1085,,0))</f>
        <v>zsherewood2c@apache.org</v>
      </c>
      <c r="H86" s="2" t="str">
        <f>_xlfn.XLOOKUP(orders[[#This Row],[Customer ID]],customers!$A$1:$A$1001,customers!$G$1:$G$1001,,0)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_xlfn.XLOOKUP(orders[[#This Row],[Customer ID]],customers!$A$1:$A$1001,customers!$B$1:$B$1001,,0)</f>
        <v>Jeffrey Dufaire</v>
      </c>
      <c r="G87" s="2" t="str">
        <f>IF(_xlfn.XLOOKUP(C87,customers!A86:A1086,customers!C86:C1086,,0)=0,"",_xlfn.XLOOKUP(C87,customers!A86:A1086,customers!C86:C1086,,0))</f>
        <v>jdufaire2d@fc2.com</v>
      </c>
      <c r="H87" s="2" t="str">
        <f>_xlfn.XLOOKUP(orders[[#This Row],[Customer ID]],customers!$A$1:$A$1001,customers!$G$1:$G$1001,,0)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_xlfn.XLOOKUP(orders[[#This Row],[Customer ID]],customers!$A$1:$A$1001,customers!$B$1:$B$1001,,0)</f>
        <v>Jeffrey Dufaire</v>
      </c>
      <c r="G88" s="2" t="str">
        <f>IF(_xlfn.XLOOKUP(C88,customers!A87:A1087,customers!C87:C1087,,0)=0,"",_xlfn.XLOOKUP(C88,customers!A87:A1087,customers!C87:C1087,,0))</f>
        <v>jdufaire2d@fc2.com</v>
      </c>
      <c r="H88" s="2" t="str">
        <f>_xlfn.XLOOKUP(orders[[#This Row],[Customer ID]],customers!$A$1:$A$1001,customers!$G$1:$G$1001,,0)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_xlfn.XLOOKUP(orders[[#This Row],[Customer ID]],customers!$A$1:$A$1001,customers!$B$1:$B$1001,,0)</f>
        <v>Beitris Keaveney</v>
      </c>
      <c r="G89" s="2" t="str">
        <f>IF(_xlfn.XLOOKUP(C89,customers!A88:A1088,customers!C88:C1088,,0)=0,"",_xlfn.XLOOKUP(C89,customers!A88:A1088,customers!C88:C1088,,0))</f>
        <v>bkeaveney2f@netlog.com</v>
      </c>
      <c r="H89" s="2" t="str">
        <f>_xlfn.XLOOKUP(orders[[#This Row],[Customer ID]],customers!$A$1:$A$1001,customers!$G$1:$G$1001,,0)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_xlfn.XLOOKUP(orders[[#This Row],[Customer ID]],customers!$A$1:$A$1001,customers!$B$1:$B$1001,,0)</f>
        <v>Elna Grise</v>
      </c>
      <c r="G90" s="2" t="str">
        <f>IF(_xlfn.XLOOKUP(C90,customers!A89:A1089,customers!C89:C1089,,0)=0,"",_xlfn.XLOOKUP(C90,customers!A89:A1089,customers!C89:C1089,,0))</f>
        <v>egrise2g@cargocollective.com</v>
      </c>
      <c r="H90" s="2" t="str">
        <f>_xlfn.XLOOKUP(orders[[#This Row],[Customer ID]],customers!$A$1:$A$1001,customers!$G$1:$G$1001,,0)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f t="shared" si="3"/>
        <v>35.849999999999994</v>
      </c>
      <c r="N90" t="str">
        <f t="shared" si="4"/>
        <v>Robusca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_xlfn.XLOOKUP(orders[[#This Row],[Customer ID]],customers!$A$1:$A$1001,customers!$B$1:$B$1001,,0)</f>
        <v>Torie Gottelier</v>
      </c>
      <c r="G91" s="2" t="str">
        <f>IF(_xlfn.XLOOKUP(C91,customers!A90:A1090,customers!C90:C1090,,0)=0,"",_xlfn.XLOOKUP(C91,customers!A90:A1090,customers!C90:C1090,,0))</f>
        <v>tgottelier2h@vistaprint.com</v>
      </c>
      <c r="H91" s="2" t="str">
        <f>_xlfn.XLOOKUP(orders[[#This Row],[Customer ID]],customers!$A$1:$A$1001,customers!$G$1:$G$1001,,0)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_xlfn.XLOOKUP(orders[[#This Row],[Customer ID]],customers!$A$1:$A$1001,customers!$B$1:$B$1001,,0)</f>
        <v>Loydie Langlais</v>
      </c>
      <c r="G92" s="2" t="str">
        <f>IF(_xlfn.XLOOKUP(C92,customers!A91:A1091,customers!C91:C1091,,0)=0,"",_xlfn.XLOOKUP(C92,customers!A91:A1091,customers!C91:C1091,,0))</f>
        <v/>
      </c>
      <c r="H92" s="2" t="str">
        <f>_xlfn.XLOOKUP(orders[[#This Row],[Customer ID]],customers!$A$1:$A$1001,customers!$G$1:$G$1001,,0)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_xlfn.XLOOKUP(orders[[#This Row],[Customer ID]],customers!$A$1:$A$1001,customers!$B$1:$B$1001,,0)</f>
        <v>Adham Greenhead</v>
      </c>
      <c r="G93" s="2" t="str">
        <f>IF(_xlfn.XLOOKUP(C93,customers!A92:A1092,customers!C92:C1092,,0)=0,"",_xlfn.XLOOKUP(C93,customers!A92:A1092,customers!C92:C1092,,0))</f>
        <v>agreenhead2j@dailymail.co.uk</v>
      </c>
      <c r="H93" s="2" t="str">
        <f>_xlfn.XLOOKUP(orders[[#This Row],[Customer ID]],customers!$A$1:$A$1001,customers!$G$1:$G$1001,,0)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_xlfn.XLOOKUP(orders[[#This Row],[Customer ID]],customers!$A$1:$A$1001,customers!$B$1:$B$1001,,0)</f>
        <v>Hamish MacSherry</v>
      </c>
      <c r="G94" s="2" t="str">
        <f>IF(_xlfn.XLOOKUP(C94,customers!A93:A1093,customers!C93:C1093,,0)=0,"",_xlfn.XLOOKUP(C94,customers!A93:A1093,customers!C93:C1093,,0))</f>
        <v/>
      </c>
      <c r="H94" s="2" t="str">
        <f>_xlfn.XLOOKUP(orders[[#This Row],[Customer ID]],customers!$A$1:$A$1001,customers!$G$1:$G$1001,,0)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f t="shared" si="3"/>
        <v>44.55</v>
      </c>
      <c r="N94" t="str">
        <f t="shared" si="4"/>
        <v>Excelso</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_xlfn.XLOOKUP(orders[[#This Row],[Customer ID]],customers!$A$1:$A$1001,customers!$B$1:$B$1001,,0)</f>
        <v>Else Langcaster</v>
      </c>
      <c r="G95" s="2" t="str">
        <f>IF(_xlfn.XLOOKUP(C95,customers!A94:A1094,customers!C94:C1094,,0)=0,"",_xlfn.XLOOKUP(C95,customers!A94:A1094,customers!C94:C1094,,0))</f>
        <v>elangcaster2l@spotify.com</v>
      </c>
      <c r="H95" s="2" t="str">
        <f>_xlfn.XLOOKUP(orders[[#This Row],[Customer ID]],customers!$A$1:$A$1001,customers!$G$1:$G$1001,,0)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f t="shared" si="3"/>
        <v>35.64</v>
      </c>
      <c r="N95" t="str">
        <f t="shared" si="4"/>
        <v>Excelso</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_xlfn.XLOOKUP(orders[[#This Row],[Customer ID]],customers!$A$1:$A$1001,customers!$B$1:$B$1001,,0)</f>
        <v>Rudy Farquharson</v>
      </c>
      <c r="G96" s="2" t="str">
        <f>IF(_xlfn.XLOOKUP(C96,customers!A95:A1095,customers!C95:C1095,,0)=0,"",_xlfn.XLOOKUP(C96,customers!A95:A1095,customers!C95:C1095,,0))</f>
        <v/>
      </c>
      <c r="H96" s="2" t="str">
        <f>_xlfn.XLOOKUP(orders[[#This Row],[Customer ID]],customers!$A$1:$A$1001,customers!$G$1:$G$1001,,0)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_xlfn.XLOOKUP(orders[[#This Row],[Customer ID]],customers!$A$1:$A$1001,customers!$B$1:$B$1001,,0)</f>
        <v>Norene Magauran</v>
      </c>
      <c r="G97" s="2" t="str">
        <f>IF(_xlfn.XLOOKUP(C97,customers!A96:A1096,customers!C96:C1096,,0)=0,"",_xlfn.XLOOKUP(C97,customers!A96:A1096,customers!C96:C1096,,0))</f>
        <v>nmagauran2n@51.la</v>
      </c>
      <c r="H97" s="2" t="str">
        <f>_xlfn.XLOOKUP(orders[[#This Row],[Customer ID]],customers!$A$1:$A$1001,customers!$G$1:$G$1001,,0)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_xlfn.XLOOKUP(orders[[#This Row],[Customer ID]],customers!$A$1:$A$1001,customers!$B$1:$B$1001,,0)</f>
        <v>Vicki Kirdsch</v>
      </c>
      <c r="G98" s="2" t="str">
        <f>IF(_xlfn.XLOOKUP(C98,customers!A97:A1097,customers!C97:C1097,,0)=0,"",_xlfn.XLOOKUP(C98,customers!A97:A1097,customers!C97:C1097,,0))</f>
        <v>vkirdsch2o@google.fr</v>
      </c>
      <c r="H98" s="2" t="str">
        <f>_xlfn.XLOOKUP(orders[[#This Row],[Customer ID]],customers!$A$1:$A$1001,customers!$G$1:$G$1001,,0)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_xlfn.XLOOKUP(orders[[#This Row],[Customer ID]],customers!$A$1:$A$1001,customers!$B$1:$B$1001,,0)</f>
        <v>Ilysa Whapple</v>
      </c>
      <c r="G99" s="2" t="str">
        <f>IF(_xlfn.XLOOKUP(C99,customers!A98:A1098,customers!C98:C1098,,0)=0,"",_xlfn.XLOOKUP(C99,customers!A98:A1098,customers!C98:C1098,,0))</f>
        <v>iwhapple2p@com.com</v>
      </c>
      <c r="H99" s="2" t="str">
        <f>_xlfn.XLOOKUP(orders[[#This Row],[Customer ID]],customers!$A$1:$A$1001,customers!$G$1:$G$1001,,0)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_xlfn.XLOOKUP(orders[[#This Row],[Customer ID]],customers!$A$1:$A$1001,customers!$B$1:$B$1001,,0)</f>
        <v>Ruy Cancellieri</v>
      </c>
      <c r="G100" s="2" t="str">
        <f>IF(_xlfn.XLOOKUP(C100,customers!A99:A1099,customers!C99:C1099,,0)=0,"",_xlfn.XLOOKUP(C100,customers!A99:A1099,customers!C99:C1099,,0))</f>
        <v/>
      </c>
      <c r="H100" s="2" t="str">
        <f>_xlfn.XLOOKUP(orders[[#This Row],[Customer ID]],customers!$A$1:$A$1001,customers!$G$1:$G$1001,,0)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_xlfn.XLOOKUP(orders[[#This Row],[Customer ID]],customers!$A$1:$A$1001,customers!$B$1:$B$1001,,0)</f>
        <v>Aube Follett</v>
      </c>
      <c r="G101" s="2" t="str">
        <f>IF(_xlfn.XLOOKUP(C101,customers!A100:A1100,customers!C100:C1100,,0)=0,"",_xlfn.XLOOKUP(C101,customers!A100:A1100,customers!C100:C1100,,0))</f>
        <v/>
      </c>
      <c r="H101" s="2" t="str">
        <f>_xlfn.XLOOKUP(orders[[#This Row],[Customer ID]],customers!$A$1:$A$1001,customers!$G$1:$G$1001,,0)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_xlfn.XLOOKUP(orders[[#This Row],[Customer ID]],customers!$A$1:$A$1001,customers!$B$1:$B$1001,,0)</f>
        <v>Rudiger Di Bartolomeo</v>
      </c>
      <c r="G102" s="2" t="str">
        <f>IF(_xlfn.XLOOKUP(C102,customers!A101:A1101,customers!C101:C1101,,0)=0,"",_xlfn.XLOOKUP(C102,customers!A101:A1101,customers!C101:C1101,,0))</f>
        <v/>
      </c>
      <c r="H102" s="2" t="str">
        <f>_xlfn.XLOOKUP(orders[[#This Row],[Customer ID]],customers!$A$1:$A$1001,customers!$G$1:$G$1001,,0)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_xlfn.XLOOKUP(orders[[#This Row],[Customer ID]],customers!$A$1:$A$1001,customers!$B$1:$B$1001,,0)</f>
        <v>Nickey Youles</v>
      </c>
      <c r="G103" s="2" t="str">
        <f>IF(_xlfn.XLOOKUP(C103,customers!A102:A1102,customers!C102:C1102,,0)=0,"",_xlfn.XLOOKUP(C103,customers!A102:A1102,customers!C102:C1102,,0))</f>
        <v>nyoules2t@reference.com</v>
      </c>
      <c r="H103" s="2" t="str">
        <f>_xlfn.XLOOKUP(orders[[#This Row],[Customer ID]],customers!$A$1:$A$1001,customers!$G$1:$G$1001,,0)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_xlfn.XLOOKUP(orders[[#This Row],[Customer ID]],customers!$A$1:$A$1001,customers!$B$1:$B$1001,,0)</f>
        <v>Dyanna Aizikovitz</v>
      </c>
      <c r="G104" s="2" t="str">
        <f>IF(_xlfn.XLOOKUP(C104,customers!A103:A1103,customers!C103:C1103,,0)=0,"",_xlfn.XLOOKUP(C104,customers!A103:A1103,customers!C103:C1103,,0))</f>
        <v>daizikovitz2u@answers.com</v>
      </c>
      <c r="H104" s="2" t="str">
        <f>_xlfn.XLOOKUP(orders[[#This Row],[Customer ID]],customers!$A$1:$A$1001,customers!$G$1:$G$1001,,0)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_xlfn.XLOOKUP(orders[[#This Row],[Customer ID]],customers!$A$1:$A$1001,customers!$B$1:$B$1001,,0)</f>
        <v>Bram Revel</v>
      </c>
      <c r="G105" s="2" t="str">
        <f>IF(_xlfn.XLOOKUP(C105,customers!A104:A1104,customers!C104:C1104,,0)=0,"",_xlfn.XLOOKUP(C105,customers!A104:A1104,customers!C104:C1104,,0))</f>
        <v>brevel2v@fastcompany.com</v>
      </c>
      <c r="H105" s="2" t="str">
        <f>_xlfn.XLOOKUP(orders[[#This Row],[Customer ID]],customers!$A$1:$A$1001,customers!$G$1:$G$1001,,0)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f t="shared" si="3"/>
        <v>11.94</v>
      </c>
      <c r="N105" t="str">
        <f t="shared" si="4"/>
        <v>Robusca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_xlfn.XLOOKUP(orders[[#This Row],[Customer ID]],customers!$A$1:$A$1001,customers!$B$1:$B$1001,,0)</f>
        <v>Emiline Priddis</v>
      </c>
      <c r="G106" s="2" t="str">
        <f>IF(_xlfn.XLOOKUP(C106,customers!A105:A1105,customers!C105:C1105,,0)=0,"",_xlfn.XLOOKUP(C106,customers!A105:A1105,customers!C105:C1105,,0))</f>
        <v>epriddis2w@nationalgeographic.com</v>
      </c>
      <c r="H106" s="2" t="str">
        <f>_xlfn.XLOOKUP(orders[[#This Row],[Customer ID]],customers!$A$1:$A$1001,customers!$G$1:$G$1001,,0)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_xlfn.XLOOKUP(orders[[#This Row],[Customer ID]],customers!$A$1:$A$1001,customers!$B$1:$B$1001,,0)</f>
        <v>Queenie Veel</v>
      </c>
      <c r="G107" s="2" t="str">
        <f>IF(_xlfn.XLOOKUP(C107,customers!A106:A1106,customers!C106:C1106,,0)=0,"",_xlfn.XLOOKUP(C107,customers!A106:A1106,customers!C106:C1106,,0))</f>
        <v>qveel2x@jugem.jp</v>
      </c>
      <c r="H107" s="2" t="str">
        <f>_xlfn.XLOOKUP(orders[[#This Row],[Customer ID]],customers!$A$1:$A$1001,customers!$G$1:$G$1001,,0)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_xlfn.XLOOKUP(orders[[#This Row],[Customer ID]],customers!$A$1:$A$1001,customers!$B$1:$B$1001,,0)</f>
        <v>Lind Conyers</v>
      </c>
      <c r="G108" s="2" t="str">
        <f>IF(_xlfn.XLOOKUP(C108,customers!A107:A1107,customers!C107:C1107,,0)=0,"",_xlfn.XLOOKUP(C108,customers!A107:A1107,customers!C107:C1107,,0))</f>
        <v>lconyers2y@twitter.com</v>
      </c>
      <c r="H108" s="2" t="str">
        <f>_xlfn.XLOOKUP(orders[[#This Row],[Customer ID]],customers!$A$1:$A$1001,customers!$G$1:$G$1001,,0)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f t="shared" si="3"/>
        <v>24.3</v>
      </c>
      <c r="N108" t="str">
        <f t="shared" si="4"/>
        <v>Excelso</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_xlfn.XLOOKUP(orders[[#This Row],[Customer ID]],customers!$A$1:$A$1001,customers!$B$1:$B$1001,,0)</f>
        <v>Pen Wye</v>
      </c>
      <c r="G109" s="2" t="str">
        <f>IF(_xlfn.XLOOKUP(C109,customers!A108:A1108,customers!C108:C1108,,0)=0,"",_xlfn.XLOOKUP(C109,customers!A108:A1108,customers!C108:C1108,,0))</f>
        <v>pwye2z@dagondesign.com</v>
      </c>
      <c r="H109" s="2" t="str">
        <f>_xlfn.XLOOKUP(orders[[#This Row],[Customer ID]],customers!$A$1:$A$1001,customers!$G$1:$G$1001,,0)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f t="shared" si="3"/>
        <v>17.91</v>
      </c>
      <c r="N109" t="str">
        <f t="shared" si="4"/>
        <v>Robusca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_xlfn.XLOOKUP(orders[[#This Row],[Customer ID]],customers!$A$1:$A$1001,customers!$B$1:$B$1001,,0)</f>
        <v>Isahella Hagland</v>
      </c>
      <c r="G110" s="2" t="str">
        <f>IF(_xlfn.XLOOKUP(C110,customers!A109:A1109,customers!C109:C1109,,0)=0,"",_xlfn.XLOOKUP(C110,customers!A109:A1109,customers!C109:C1109,,0))</f>
        <v/>
      </c>
      <c r="H110" s="2" t="str">
        <f>_xlfn.XLOOKUP(orders[[#This Row],[Customer ID]],customers!$A$1:$A$1001,customers!$G$1:$G$1001,,0)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_xlfn.XLOOKUP(orders[[#This Row],[Customer ID]],customers!$A$1:$A$1001,customers!$B$1:$B$1001,,0)</f>
        <v>Terry Sheryn</v>
      </c>
      <c r="G111" s="2" t="str">
        <f>IF(_xlfn.XLOOKUP(C111,customers!A110:A1110,customers!C110:C1110,,0)=0,"",_xlfn.XLOOKUP(C111,customers!A110:A1110,customers!C110:C1110,,0))</f>
        <v>tsheryn31@mtv.com</v>
      </c>
      <c r="H111" s="2" t="str">
        <f>_xlfn.XLOOKUP(orders[[#This Row],[Customer ID]],customers!$A$1:$A$1001,customers!$G$1:$G$1001,,0)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_xlfn.XLOOKUP(orders[[#This Row],[Customer ID]],customers!$A$1:$A$1001,customers!$B$1:$B$1001,,0)</f>
        <v>Marie-jeanne Redgrave</v>
      </c>
      <c r="G112" s="2" t="str">
        <f>IF(_xlfn.XLOOKUP(C112,customers!A111:A1111,customers!C111:C1111,,0)=0,"",_xlfn.XLOOKUP(C112,customers!A111:A1111,customers!C111:C1111,,0))</f>
        <v>mredgrave32@cargocollective.com</v>
      </c>
      <c r="H112" s="2" t="str">
        <f>_xlfn.XLOOKUP(orders[[#This Row],[Customer ID]],customers!$A$1:$A$1001,customers!$G$1:$G$1001,,0)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f t="shared" si="3"/>
        <v>13.365</v>
      </c>
      <c r="N112" t="str">
        <f t="shared" si="4"/>
        <v>Excelso</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_xlfn.XLOOKUP(orders[[#This Row],[Customer ID]],customers!$A$1:$A$1001,customers!$B$1:$B$1001,,0)</f>
        <v>Betty Fominov</v>
      </c>
      <c r="G113" s="2" t="str">
        <f>IF(_xlfn.XLOOKUP(C113,customers!A112:A1112,customers!C112:C1112,,0)=0,"",_xlfn.XLOOKUP(C113,customers!A112:A1112,customers!C112:C1112,,0))</f>
        <v>bfominov33@yale.edu</v>
      </c>
      <c r="H113" s="2" t="str">
        <f>_xlfn.XLOOKUP(orders[[#This Row],[Customer ID]],customers!$A$1:$A$1001,customers!$G$1:$G$1001,,0)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f t="shared" si="3"/>
        <v>26.849999999999994</v>
      </c>
      <c r="N113" t="str">
        <f t="shared" si="4"/>
        <v>Robusca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_xlfn.XLOOKUP(orders[[#This Row],[Customer ID]],customers!$A$1:$A$1001,customers!$B$1:$B$1001,,0)</f>
        <v>Shawnee Critchlow</v>
      </c>
      <c r="G114" s="2" t="str">
        <f>IF(_xlfn.XLOOKUP(C114,customers!A113:A1113,customers!C113:C1113,,0)=0,"",_xlfn.XLOOKUP(C114,customers!A113:A1113,customers!C113:C1113,,0))</f>
        <v>scritchlow34@un.org</v>
      </c>
      <c r="H114" s="2" t="str">
        <f>_xlfn.XLOOKUP(orders[[#This Row],[Customer ID]],customers!$A$1:$A$1001,customers!$G$1:$G$1001,,0)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_xlfn.XLOOKUP(orders[[#This Row],[Customer ID]],customers!$A$1:$A$1001,customers!$B$1:$B$1001,,0)</f>
        <v>Merrel Steptow</v>
      </c>
      <c r="G115" s="2" t="str">
        <f>IF(_xlfn.XLOOKUP(C115,customers!A114:A1114,customers!C114:C1114,,0)=0,"",_xlfn.XLOOKUP(C115,customers!A114:A1114,customers!C114:C1114,,0))</f>
        <v>msteptow35@earthlink.net</v>
      </c>
      <c r="H115" s="2" t="str">
        <f>_xlfn.XLOOKUP(orders[[#This Row],[Customer ID]],customers!$A$1:$A$1001,customers!$G$1:$G$1001,,0)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_xlfn.XLOOKUP(orders[[#This Row],[Customer ID]],customers!$A$1:$A$1001,customers!$B$1:$B$1001,,0)</f>
        <v>Carmina Hubbuck</v>
      </c>
      <c r="G116" s="2" t="str">
        <f>IF(_xlfn.XLOOKUP(C116,customers!A115:A1115,customers!C115:C1115,,0)=0,"",_xlfn.XLOOKUP(C116,customers!A115:A1115,customers!C115:C1115,,0))</f>
        <v/>
      </c>
      <c r="H116" s="2" t="str">
        <f>_xlfn.XLOOKUP(orders[[#This Row],[Customer ID]],customers!$A$1:$A$1001,customers!$G$1:$G$1001,,0)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f t="shared" si="3"/>
        <v>14.339999999999998</v>
      </c>
      <c r="N116" t="str">
        <f t="shared" si="4"/>
        <v>Robusca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_xlfn.XLOOKUP(orders[[#This Row],[Customer ID]],customers!$A$1:$A$1001,customers!$B$1:$B$1001,,0)</f>
        <v>Ingeberg Mulliner</v>
      </c>
      <c r="G117" s="2" t="str">
        <f>IF(_xlfn.XLOOKUP(C117,customers!A116:A1116,customers!C116:C1116,,0)=0,"",_xlfn.XLOOKUP(C117,customers!A116:A1116,customers!C116:C1116,,0))</f>
        <v>imulliner37@pinterest.com</v>
      </c>
      <c r="H117" s="2" t="str">
        <f>_xlfn.XLOOKUP(orders[[#This Row],[Customer ID]],customers!$A$1:$A$1001,customers!$G$1:$G$1001,,0)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_xlfn.XLOOKUP(orders[[#This Row],[Customer ID]],customers!$A$1:$A$1001,customers!$B$1:$B$1001,,0)</f>
        <v>Geneva Standley</v>
      </c>
      <c r="G118" s="2" t="str">
        <f>IF(_xlfn.XLOOKUP(C118,customers!A117:A1117,customers!C117:C1117,,0)=0,"",_xlfn.XLOOKUP(C118,customers!A117:A1117,customers!C117:C1117,,0))</f>
        <v>gstandley38@dion.ne.jp</v>
      </c>
      <c r="H118" s="2" t="str">
        <f>_xlfn.XLOOKUP(orders[[#This Row],[Customer ID]],customers!$A$1:$A$1001,customers!$G$1:$G$1001,,0)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_xlfn.XLOOKUP(orders[[#This Row],[Customer ID]],customers!$A$1:$A$1001,customers!$B$1:$B$1001,,0)</f>
        <v>Brook Drage</v>
      </c>
      <c r="G119" s="2" t="str">
        <f>IF(_xlfn.XLOOKUP(C119,customers!A118:A1118,customers!C118:C1118,,0)=0,"",_xlfn.XLOOKUP(C119,customers!A118:A1118,customers!C118:C1118,,0))</f>
        <v>bdrage39@youku.com</v>
      </c>
      <c r="H119" s="2" t="str">
        <f>_xlfn.XLOOKUP(orders[[#This Row],[Customer ID]],customers!$A$1:$A$1001,customers!$G$1:$G$1001,,0)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_xlfn.XLOOKUP(orders[[#This Row],[Customer ID]],customers!$A$1:$A$1001,customers!$B$1:$B$1001,,0)</f>
        <v>Muffin Yallop</v>
      </c>
      <c r="G120" s="2" t="str">
        <f>IF(_xlfn.XLOOKUP(C120,customers!A119:A1119,customers!C119:C1119,,0)=0,"",_xlfn.XLOOKUP(C120,customers!A119:A1119,customers!C119:C1119,,0))</f>
        <v>myallop3a@fema.gov</v>
      </c>
      <c r="H120" s="2" t="str">
        <f>_xlfn.XLOOKUP(orders[[#This Row],[Customer ID]],customers!$A$1:$A$1001,customers!$G$1:$G$1001,,0)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f t="shared" si="3"/>
        <v>21.87</v>
      </c>
      <c r="N120" t="str">
        <f t="shared" si="4"/>
        <v>Excelso</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_xlfn.XLOOKUP(orders[[#This Row],[Customer ID]],customers!$A$1:$A$1001,customers!$B$1:$B$1001,,0)</f>
        <v>Cordi Switsur</v>
      </c>
      <c r="G121" s="2" t="str">
        <f>IF(_xlfn.XLOOKUP(C121,customers!A120:A1120,customers!C120:C1120,,0)=0,"",_xlfn.XLOOKUP(C121,customers!A120:A1120,customers!C120:C1120,,0))</f>
        <v>cswitsur3b@chronoengine.com</v>
      </c>
      <c r="H121" s="2" t="str">
        <f>_xlfn.XLOOKUP(orders[[#This Row],[Customer ID]],customers!$A$1:$A$1001,customers!$G$1:$G$1001,,0)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f t="shared" si="3"/>
        <v>4.125</v>
      </c>
      <c r="N121" t="str">
        <f t="shared" si="4"/>
        <v>Excelso</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_xlfn.XLOOKUP(orders[[#This Row],[Customer ID]],customers!$A$1:$A$1001,customers!$B$1:$B$1001,,0)</f>
        <v>Cordi Switsur</v>
      </c>
      <c r="G122" s="2" t="str">
        <f>IF(_xlfn.XLOOKUP(C122,customers!A121:A1121,customers!C121:C1121,,0)=0,"",_xlfn.XLOOKUP(C122,customers!A121:A1121,customers!C121:C1121,,0))</f>
        <v>cswitsur3b@chronoengine.com</v>
      </c>
      <c r="H122" s="2" t="str">
        <f>_xlfn.XLOOKUP(orders[[#This Row],[Customer ID]],customers!$A$1:$A$1001,customers!$G$1:$G$1001,,0)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_xlfn.XLOOKUP(orders[[#This Row],[Customer ID]],customers!$A$1:$A$1001,customers!$B$1:$B$1001,,0)</f>
        <v>Cordi Switsur</v>
      </c>
      <c r="G123" s="2" t="e">
        <f>IF(_xlfn.XLOOKUP(C123,customers!A122:A1122,customers!C122:C1122,,0)=0,"",_xlfn.XLOOKUP(C123,customers!A122:A1122,customers!C122:C1122,,0))</f>
        <v>#N/A</v>
      </c>
      <c r="H123" s="2" t="str">
        <f>_xlfn.XLOOKUP(orders[[#This Row],[Customer ID]],customers!$A$1:$A$1001,customers!$G$1:$G$1001,,0)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f t="shared" si="3"/>
        <v>68.75</v>
      </c>
      <c r="N123" t="str">
        <f t="shared" si="4"/>
        <v>Excelso</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_xlfn.XLOOKUP(orders[[#This Row],[Customer ID]],customers!$A$1:$A$1001,customers!$B$1:$B$1001,,0)</f>
        <v>Mahala Ludwell</v>
      </c>
      <c r="G124" s="2" t="str">
        <f>IF(_xlfn.XLOOKUP(C124,customers!A123:A1123,customers!C123:C1123,,0)=0,"",_xlfn.XLOOKUP(C124,customers!A123:A1123,customers!C123:C1123,,0))</f>
        <v>mludwell3e@blogger.com</v>
      </c>
      <c r="H124" s="2" t="str">
        <f>_xlfn.XLOOKUP(orders[[#This Row],[Customer ID]],customers!$A$1:$A$1001,customers!$G$1:$G$1001,,0)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_xlfn.XLOOKUP(orders[[#This Row],[Customer ID]],customers!$A$1:$A$1001,customers!$B$1:$B$1001,,0)</f>
        <v>Doll Beauchamp</v>
      </c>
      <c r="G125" s="2" t="str">
        <f>IF(_xlfn.XLOOKUP(C125,customers!A124:A1124,customers!C124:C1124,,0)=0,"",_xlfn.XLOOKUP(C125,customers!A124:A1124,customers!C124:C1124,,0))</f>
        <v>dbeauchamp3f@usda.gov</v>
      </c>
      <c r="H125" s="2" t="str">
        <f>_xlfn.XLOOKUP(orders[[#This Row],[Customer ID]],customers!$A$1:$A$1001,customers!$G$1:$G$1001,,0)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_xlfn.XLOOKUP(orders[[#This Row],[Customer ID]],customers!$A$1:$A$1001,customers!$B$1:$B$1001,,0)</f>
        <v>Stanford Rodliff</v>
      </c>
      <c r="G126" s="2" t="str">
        <f>IF(_xlfn.XLOOKUP(C126,customers!A125:A1125,customers!C125:C1125,,0)=0,"",_xlfn.XLOOKUP(C126,customers!A125:A1125,customers!C125:C1125,,0))</f>
        <v>srodliff3g@ted.com</v>
      </c>
      <c r="H126" s="2" t="str">
        <f>_xlfn.XLOOKUP(orders[[#This Row],[Customer ID]],customers!$A$1:$A$1001,customers!$G$1:$G$1001,,0)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_xlfn.XLOOKUP(orders[[#This Row],[Customer ID]],customers!$A$1:$A$1001,customers!$B$1:$B$1001,,0)</f>
        <v>Stevana Woodham</v>
      </c>
      <c r="G127" s="2" t="str">
        <f>IF(_xlfn.XLOOKUP(C127,customers!A126:A1126,customers!C126:C1126,,0)=0,"",_xlfn.XLOOKUP(C127,customers!A126:A1126,customers!C126:C1126,,0))</f>
        <v>swoodham3h@businesswire.com</v>
      </c>
      <c r="H127" s="2" t="str">
        <f>_xlfn.XLOOKUP(orders[[#This Row],[Customer ID]],customers!$A$1:$A$1001,customers!$G$1:$G$1001,,0)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_xlfn.XLOOKUP(orders[[#This Row],[Customer ID]],customers!$A$1:$A$1001,customers!$B$1:$B$1001,,0)</f>
        <v>Hewet Synnot</v>
      </c>
      <c r="G128" s="2" t="str">
        <f>IF(_xlfn.XLOOKUP(C128,customers!A127:A1127,customers!C127:C1127,,0)=0,"",_xlfn.XLOOKUP(C128,customers!A127:A1127,customers!C127:C1127,,0))</f>
        <v>hsynnot3i@about.com</v>
      </c>
      <c r="H128" s="2" t="str">
        <f>_xlfn.XLOOKUP(orders[[#This Row],[Customer ID]],customers!$A$1:$A$1001,customers!$G$1:$G$1001,,0)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_xlfn.XLOOKUP(orders[[#This Row],[Customer ID]],customers!$A$1:$A$1001,customers!$B$1:$B$1001,,0)</f>
        <v>Raleigh Lepere</v>
      </c>
      <c r="G129" s="2" t="str">
        <f>IF(_xlfn.XLOOKUP(C129,customers!A128:A1128,customers!C128:C1128,,0)=0,"",_xlfn.XLOOKUP(C129,customers!A128:A1128,customers!C128:C1128,,0))</f>
        <v>rlepere3j@shop-pro.jp</v>
      </c>
      <c r="H129" s="2" t="str">
        <f>_xlfn.XLOOKUP(orders[[#This Row],[Customer ID]],customers!$A$1:$A$1001,customers!$G$1:$G$1001,,0)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_xlfn.XLOOKUP(orders[[#This Row],[Customer ID]],customers!$A$1:$A$1001,customers!$B$1:$B$1001,,0)</f>
        <v>Timofei Woofinden</v>
      </c>
      <c r="G130" s="2" t="str">
        <f>IF(_xlfn.XLOOKUP(C130,customers!A129:A1129,customers!C129:C1129,,0)=0,"",_xlfn.XLOOKUP(C130,customers!A129:A1129,customers!C129:C1129,,0))</f>
        <v>twoofinden3k@businesswire.com</v>
      </c>
      <c r="H130" s="2" t="str">
        <f>_xlfn.XLOOKUP(orders[[#This Row],[Customer ID]],customers!$A$1:$A$1001,customers!$G$1:$G$1001,,0)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_xlfn.XLOOKUP(orders[[#This Row],[Customer ID]],customers!$A$1:$A$1001,customers!$B$1:$B$1001,,0)</f>
        <v>Evelina Dacca</v>
      </c>
      <c r="G131" s="2" t="str">
        <f>IF(_xlfn.XLOOKUP(C131,customers!A130:A1130,customers!C130:C1130,,0)=0,"",_xlfn.XLOOKUP(C131,customers!A130:A1130,customers!C130:C1130,,0))</f>
        <v>edacca3l@google.pl</v>
      </c>
      <c r="H131" s="2" t="str">
        <f>_xlfn.XLOOKUP(orders[[#This Row],[Customer ID]],customers!$A$1:$A$1001,customers!$G$1:$G$1001,,0)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f t="shared" ref="M131:M194" si="6">L131*E131</f>
        <v>12.15</v>
      </c>
      <c r="N131" t="str">
        <f t="shared" ref="N131:N194" si="7">IF(I131="Rob","Robusca",IF(I131="Ara","Arabica",IF(I131="Exc","Excelso",IF(I131="Lib","Liberica"))))</f>
        <v>Excelso</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_xlfn.XLOOKUP(orders[[#This Row],[Customer ID]],customers!$A$1:$A$1001,customers!$B$1:$B$1001,,0)</f>
        <v>Bidget Tremellier</v>
      </c>
      <c r="G132" s="2" t="str">
        <f>IF(_xlfn.XLOOKUP(C132,customers!A131:A1131,customers!C131:C1131,,0)=0,"",_xlfn.XLOOKUP(C132,customers!A131:A1131,customers!C131:C1131,,0))</f>
        <v/>
      </c>
      <c r="H132" s="2" t="str">
        <f>_xlfn.XLOOKUP(orders[[#This Row],[Customer ID]],customers!$A$1:$A$1001,customers!$G$1:$G$1001,,0)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_xlfn.XLOOKUP(orders[[#This Row],[Customer ID]],customers!$A$1:$A$1001,customers!$B$1:$B$1001,,0)</f>
        <v>Bobinette Hindsberg</v>
      </c>
      <c r="G133" s="2" t="str">
        <f>IF(_xlfn.XLOOKUP(C133,customers!A132:A1132,customers!C132:C1132,,0)=0,"",_xlfn.XLOOKUP(C133,customers!A132:A1132,customers!C132:C1132,,0))</f>
        <v>bhindsberg3n@blogs.com</v>
      </c>
      <c r="H133" s="2" t="str">
        <f>_xlfn.XLOOKUP(orders[[#This Row],[Customer ID]],customers!$A$1:$A$1001,customers!$G$1:$G$1001,,0)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f t="shared" si="6"/>
        <v>14.58</v>
      </c>
      <c r="N133" t="str">
        <f t="shared" si="7"/>
        <v>Excelso</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_xlfn.XLOOKUP(orders[[#This Row],[Customer ID]],customers!$A$1:$A$1001,customers!$B$1:$B$1001,,0)</f>
        <v>Osbert Robins</v>
      </c>
      <c r="G134" s="2" t="str">
        <f>IF(_xlfn.XLOOKUP(C134,customers!A133:A1133,customers!C133:C1133,,0)=0,"",_xlfn.XLOOKUP(C134,customers!A133:A1133,customers!C133:C1133,,0))</f>
        <v>orobins3o@salon.com</v>
      </c>
      <c r="H134" s="2" t="str">
        <f>_xlfn.XLOOKUP(orders[[#This Row],[Customer ID]],customers!$A$1:$A$1001,customers!$G$1:$G$1001,,0)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_xlfn.XLOOKUP(orders[[#This Row],[Customer ID]],customers!$A$1:$A$1001,customers!$B$1:$B$1001,,0)</f>
        <v>Othello Syseland</v>
      </c>
      <c r="G135" s="2" t="str">
        <f>IF(_xlfn.XLOOKUP(C135,customers!A134:A1134,customers!C134:C1134,,0)=0,"",_xlfn.XLOOKUP(C135,customers!A134:A1134,customers!C134:C1134,,0))</f>
        <v>osyseland3p@independent.co.uk</v>
      </c>
      <c r="H135" s="2" t="str">
        <f>_xlfn.XLOOKUP(orders[[#This Row],[Customer ID]],customers!$A$1:$A$1001,customers!$G$1:$G$1001,,0)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_xlfn.XLOOKUP(orders[[#This Row],[Customer ID]],customers!$A$1:$A$1001,customers!$B$1:$B$1001,,0)</f>
        <v>Ewell Hanby</v>
      </c>
      <c r="G136" s="2" t="str">
        <f>IF(_xlfn.XLOOKUP(C136,customers!A135:A1135,customers!C135:C1135,,0)=0,"",_xlfn.XLOOKUP(C136,customers!A135:A1135,customers!C135:C1135,,0))</f>
        <v/>
      </c>
      <c r="H136" s="2" t="str">
        <f>_xlfn.XLOOKUP(orders[[#This Row],[Customer ID]],customers!$A$1:$A$1001,customers!$G$1:$G$1001,,0)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f t="shared" si="6"/>
        <v>94.874999999999986</v>
      </c>
      <c r="N136" t="str">
        <f t="shared" si="7"/>
        <v>Excelso</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_xlfn.XLOOKUP(orders[[#This Row],[Customer ID]],customers!$A$1:$A$1001,customers!$B$1:$B$1001,,0)</f>
        <v>Blancha McAmish</v>
      </c>
      <c r="G137" s="2" t="e">
        <f>IF(_xlfn.XLOOKUP(C137,customers!A136:A1136,customers!C136:C1136,,0)=0,"",_xlfn.XLOOKUP(C137,customers!A136:A1136,customers!C136:C1136,,0))</f>
        <v>#N/A</v>
      </c>
      <c r="H137" s="2" t="str">
        <f>_xlfn.XLOOKUP(orders[[#This Row],[Customer ID]],customers!$A$1:$A$1001,customers!$G$1:$G$1001,,0)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_xlfn.XLOOKUP(orders[[#This Row],[Customer ID]],customers!$A$1:$A$1001,customers!$B$1:$B$1001,,0)</f>
        <v>Lowell Keenleyside</v>
      </c>
      <c r="G138" s="2" t="str">
        <f>IF(_xlfn.XLOOKUP(C138,customers!A137:A1137,customers!C137:C1137,,0)=0,"",_xlfn.XLOOKUP(C138,customers!A137:A1137,customers!C137:C1137,,0))</f>
        <v>lkeenleyside3s@topsy.com</v>
      </c>
      <c r="H138" s="2" t="str">
        <f>_xlfn.XLOOKUP(orders[[#This Row],[Customer ID]],customers!$A$1:$A$1001,customers!$G$1:$G$1001,,0)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_xlfn.XLOOKUP(orders[[#This Row],[Customer ID]],customers!$A$1:$A$1001,customers!$B$1:$B$1001,,0)</f>
        <v>Elonore Joliffe</v>
      </c>
      <c r="G139" s="2" t="str">
        <f>IF(_xlfn.XLOOKUP(C139,customers!A138:A1138,customers!C138:C1138,,0)=0,"",_xlfn.XLOOKUP(C139,customers!A138:A1138,customers!C138:C1138,,0))</f>
        <v/>
      </c>
      <c r="H139" s="2" t="str">
        <f>_xlfn.XLOOKUP(orders[[#This Row],[Customer ID]],customers!$A$1:$A$1001,customers!$G$1:$G$1001,,0)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f t="shared" si="6"/>
        <v>102.46499999999997</v>
      </c>
      <c r="N139" t="str">
        <f t="shared" si="7"/>
        <v>Excelso</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_xlfn.XLOOKUP(orders[[#This Row],[Customer ID]],customers!$A$1:$A$1001,customers!$B$1:$B$1001,,0)</f>
        <v>Abraham Coleman</v>
      </c>
      <c r="G140" s="2" t="str">
        <f>IF(_xlfn.XLOOKUP(C140,customers!A139:A1139,customers!C139:C1139,,0)=0,"",_xlfn.XLOOKUP(C140,customers!A139:A1139,customers!C139:C1139,,0))</f>
        <v/>
      </c>
      <c r="H140" s="2" t="str">
        <f>_xlfn.XLOOKUP(orders[[#This Row],[Customer ID]],customers!$A$1:$A$1001,customers!$G$1:$G$1001,,0)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f t="shared" si="6"/>
        <v>48.6</v>
      </c>
      <c r="N140" t="str">
        <f t="shared" si="7"/>
        <v>Excelso</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_xlfn.XLOOKUP(orders[[#This Row],[Customer ID]],customers!$A$1:$A$1001,customers!$B$1:$B$1001,,0)</f>
        <v>Rivy Farington</v>
      </c>
      <c r="G141" s="2" t="str">
        <f>IF(_xlfn.XLOOKUP(C141,customers!A140:A1140,customers!C140:C1140,,0)=0,"",_xlfn.XLOOKUP(C141,customers!A140:A1140,customers!C140:C1140,,0))</f>
        <v/>
      </c>
      <c r="H141" s="2" t="str">
        <f>_xlfn.XLOOKUP(orders[[#This Row],[Customer ID]],customers!$A$1:$A$1001,customers!$G$1:$G$1001,,0)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_xlfn.XLOOKUP(orders[[#This Row],[Customer ID]],customers!$A$1:$A$1001,customers!$B$1:$B$1001,,0)</f>
        <v>Vallie Kundt</v>
      </c>
      <c r="G142" s="2" t="str">
        <f>IF(_xlfn.XLOOKUP(C142,customers!A141:A1141,customers!C141:C1141,,0)=0,"",_xlfn.XLOOKUP(C142,customers!A141:A1141,customers!C141:C1141,,0))</f>
        <v>vkundt3w@bigcartel.com</v>
      </c>
      <c r="H142" s="2" t="str">
        <f>_xlfn.XLOOKUP(orders[[#This Row],[Customer ID]],customers!$A$1:$A$1001,customers!$G$1:$G$1001,,0)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_xlfn.XLOOKUP(orders[[#This Row],[Customer ID]],customers!$A$1:$A$1001,customers!$B$1:$B$1001,,0)</f>
        <v>Boyd Bett</v>
      </c>
      <c r="G143" s="2" t="str">
        <f>IF(_xlfn.XLOOKUP(C143,customers!A142:A1142,customers!C142:C1142,,0)=0,"",_xlfn.XLOOKUP(C143,customers!A142:A1142,customers!C142:C1142,,0))</f>
        <v>bbett3x@google.de</v>
      </c>
      <c r="H143" s="2" t="str">
        <f>_xlfn.XLOOKUP(orders[[#This Row],[Customer ID]],customers!$A$1:$A$1001,customers!$G$1:$G$1001,,0)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_xlfn.XLOOKUP(orders[[#This Row],[Customer ID]],customers!$A$1:$A$1001,customers!$B$1:$B$1001,,0)</f>
        <v>Julio Armytage</v>
      </c>
      <c r="G144" s="2" t="str">
        <f>IF(_xlfn.XLOOKUP(C144,customers!A143:A1143,customers!C143:C1143,,0)=0,"",_xlfn.XLOOKUP(C144,customers!A143:A1143,customers!C143:C1143,,0))</f>
        <v/>
      </c>
      <c r="H144" s="2" t="str">
        <f>_xlfn.XLOOKUP(orders[[#This Row],[Customer ID]],customers!$A$1:$A$1001,customers!$G$1:$G$1001,,0)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f t="shared" si="6"/>
        <v>136.61999999999998</v>
      </c>
      <c r="N144" t="str">
        <f t="shared" si="7"/>
        <v>Excelso</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_xlfn.XLOOKUP(orders[[#This Row],[Customer ID]],customers!$A$1:$A$1001,customers!$B$1:$B$1001,,0)</f>
        <v>Deana Staite</v>
      </c>
      <c r="G145" s="2" t="str">
        <f>IF(_xlfn.XLOOKUP(C145,customers!A144:A1144,customers!C144:C1144,,0)=0,"",_xlfn.XLOOKUP(C145,customers!A144:A1144,customers!C144:C1144,,0))</f>
        <v>dstaite3z@scientificamerican.com</v>
      </c>
      <c r="H145" s="2" t="str">
        <f>_xlfn.XLOOKUP(orders[[#This Row],[Customer ID]],customers!$A$1:$A$1001,customers!$G$1:$G$1001,,0)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_xlfn.XLOOKUP(orders[[#This Row],[Customer ID]],customers!$A$1:$A$1001,customers!$B$1:$B$1001,,0)</f>
        <v>Winn Keyse</v>
      </c>
      <c r="G146" s="2" t="str">
        <f>IF(_xlfn.XLOOKUP(C146,customers!A145:A1145,customers!C145:C1145,,0)=0,"",_xlfn.XLOOKUP(C146,customers!A145:A1145,customers!C145:C1145,,0))</f>
        <v>wkeyse40@apple.com</v>
      </c>
      <c r="H146" s="2" t="str">
        <f>_xlfn.XLOOKUP(orders[[#This Row],[Customer ID]],customers!$A$1:$A$1001,customers!$G$1:$G$1001,,0)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f t="shared" si="6"/>
        <v>68.309999999999988</v>
      </c>
      <c r="N146" t="str">
        <f t="shared" si="7"/>
        <v>Excelso</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_xlfn.XLOOKUP(orders[[#This Row],[Customer ID]],customers!$A$1:$A$1001,customers!$B$1:$B$1001,,0)</f>
        <v>Osmund Clausen-Thue</v>
      </c>
      <c r="G147" s="2" t="str">
        <f>IF(_xlfn.XLOOKUP(C147,customers!A146:A1146,customers!C146:C1146,,0)=0,"",_xlfn.XLOOKUP(C147,customers!A146:A1146,customers!C146:C1146,,0))</f>
        <v>oclausenthue41@marriott.com</v>
      </c>
      <c r="H147" s="2" t="str">
        <f>_xlfn.XLOOKUP(orders[[#This Row],[Customer ID]],customers!$A$1:$A$1001,customers!$G$1:$G$1001,,0)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_xlfn.XLOOKUP(orders[[#This Row],[Customer ID]],customers!$A$1:$A$1001,customers!$B$1:$B$1001,,0)</f>
        <v>Leonore Francisco</v>
      </c>
      <c r="G148" s="2" t="str">
        <f>IF(_xlfn.XLOOKUP(C148,customers!A147:A1147,customers!C147:C1147,,0)=0,"",_xlfn.XLOOKUP(C148,customers!A147:A1147,customers!C147:C1147,,0))</f>
        <v>lfrancisco42@fema.gov</v>
      </c>
      <c r="H148" s="2" t="str">
        <f>_xlfn.XLOOKUP(orders[[#This Row],[Customer ID]],customers!$A$1:$A$1001,customers!$G$1:$G$1001,,0)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_xlfn.XLOOKUP(orders[[#This Row],[Customer ID]],customers!$A$1:$A$1001,customers!$B$1:$B$1001,,0)</f>
        <v>Leonore Francisco</v>
      </c>
      <c r="G149" s="2" t="str">
        <f>IF(_xlfn.XLOOKUP(C149,customers!A148:A1148,customers!C148:C1148,,0)=0,"",_xlfn.XLOOKUP(C149,customers!A148:A1148,customers!C148:C1148,,0))</f>
        <v>lfrancisco42@fema.gov</v>
      </c>
      <c r="H149" s="2" t="str">
        <f>_xlfn.XLOOKUP(orders[[#This Row],[Customer ID]],customers!$A$1:$A$1001,customers!$G$1:$G$1001,,0)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f t="shared" si="6"/>
        <v>27.5</v>
      </c>
      <c r="N149" t="str">
        <f t="shared" si="7"/>
        <v>Excelso</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_xlfn.XLOOKUP(orders[[#This Row],[Customer ID]],customers!$A$1:$A$1001,customers!$B$1:$B$1001,,0)</f>
        <v>Giacobo Skingle</v>
      </c>
      <c r="G150" s="2" t="str">
        <f>IF(_xlfn.XLOOKUP(C150,customers!A149:A1149,customers!C149:C1149,,0)=0,"",_xlfn.XLOOKUP(C150,customers!A149:A1149,customers!C149:C1149,,0))</f>
        <v>gskingle44@clickbank.net</v>
      </c>
      <c r="H150" s="2" t="str">
        <f>_xlfn.XLOOKUP(orders[[#This Row],[Customer ID]],customers!$A$1:$A$1001,customers!$G$1:$G$1001,,0)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f t="shared" si="6"/>
        <v>18.225000000000001</v>
      </c>
      <c r="N150" t="str">
        <f t="shared" si="7"/>
        <v>Excelso</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_xlfn.XLOOKUP(orders[[#This Row],[Customer ID]],customers!$A$1:$A$1001,customers!$B$1:$B$1001,,0)</f>
        <v>Gerard Pirdy</v>
      </c>
      <c r="G151" s="2" t="str">
        <f>IF(_xlfn.XLOOKUP(C151,customers!A150:A1150,customers!C150:C1150,,0)=0,"",_xlfn.XLOOKUP(C151,customers!A150:A1150,customers!C150:C1150,,0))</f>
        <v/>
      </c>
      <c r="H151" s="2" t="str">
        <f>_xlfn.XLOOKUP(orders[[#This Row],[Customer ID]],customers!$A$1:$A$1001,customers!$G$1:$G$1001,,0)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_xlfn.XLOOKUP(orders[[#This Row],[Customer ID]],customers!$A$1:$A$1001,customers!$B$1:$B$1001,,0)</f>
        <v>Jacinthe Balsillie</v>
      </c>
      <c r="G152" s="2" t="str">
        <f>IF(_xlfn.XLOOKUP(C152,customers!A151:A1151,customers!C151:C1151,,0)=0,"",_xlfn.XLOOKUP(C152,customers!A151:A1151,customers!C151:C1151,,0))</f>
        <v>jbalsillie46@princeton.edu</v>
      </c>
      <c r="H152" s="2" t="str">
        <f>_xlfn.XLOOKUP(orders[[#This Row],[Customer ID]],customers!$A$1:$A$1001,customers!$G$1:$G$1001,,0)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_xlfn.XLOOKUP(orders[[#This Row],[Customer ID]],customers!$A$1:$A$1001,customers!$B$1:$B$1001,,0)</f>
        <v>Quinton Fouracres</v>
      </c>
      <c r="G153" s="2" t="str">
        <f>IF(_xlfn.XLOOKUP(C153,customers!A152:A1152,customers!C152:C1152,,0)=0,"",_xlfn.XLOOKUP(C153,customers!A152:A1152,customers!C152:C1152,,0))</f>
        <v/>
      </c>
      <c r="H153" s="2" t="str">
        <f>_xlfn.XLOOKUP(orders[[#This Row],[Customer ID]],customers!$A$1:$A$1001,customers!$G$1:$G$1001,,0)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_xlfn.XLOOKUP(orders[[#This Row],[Customer ID]],customers!$A$1:$A$1001,customers!$B$1:$B$1001,,0)</f>
        <v>Bettina Leffek</v>
      </c>
      <c r="G154" s="2" t="str">
        <f>IF(_xlfn.XLOOKUP(C154,customers!A153:A1153,customers!C153:C1153,,0)=0,"",_xlfn.XLOOKUP(C154,customers!A153:A1153,customers!C153:C1153,,0))</f>
        <v>bleffek48@ning.com</v>
      </c>
      <c r="H154" s="2" t="str">
        <f>_xlfn.XLOOKUP(orders[[#This Row],[Customer ID]],customers!$A$1:$A$1001,customers!$G$1:$G$1001,,0)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f t="shared" si="6"/>
        <v>68.655000000000001</v>
      </c>
      <c r="N154" t="str">
        <f t="shared" si="7"/>
        <v>Robusca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_xlfn.XLOOKUP(orders[[#This Row],[Customer ID]],customers!$A$1:$A$1001,customers!$B$1:$B$1001,,0)</f>
        <v>Hetti Penson</v>
      </c>
      <c r="G155" s="2" t="str">
        <f>IF(_xlfn.XLOOKUP(C155,customers!A154:A1154,customers!C154:C1154,,0)=0,"",_xlfn.XLOOKUP(C155,customers!A154:A1154,customers!C154:C1154,,0))</f>
        <v/>
      </c>
      <c r="H155" s="2" t="str">
        <f>_xlfn.XLOOKUP(orders[[#This Row],[Customer ID]],customers!$A$1:$A$1001,customers!$G$1:$G$1001,,0)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f t="shared" si="6"/>
        <v>2.6849999999999996</v>
      </c>
      <c r="N155" t="str">
        <f t="shared" si="7"/>
        <v>Robusca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_xlfn.XLOOKUP(orders[[#This Row],[Customer ID]],customers!$A$1:$A$1001,customers!$B$1:$B$1001,,0)</f>
        <v>Jocko Pray</v>
      </c>
      <c r="G156" s="2" t="str">
        <f>IF(_xlfn.XLOOKUP(C156,customers!A155:A1155,customers!C155:C1155,,0)=0,"",_xlfn.XLOOKUP(C156,customers!A155:A1155,customers!C155:C1155,,0))</f>
        <v>jpray4a@youtube.com</v>
      </c>
      <c r="H156" s="2" t="str">
        <f>_xlfn.XLOOKUP(orders[[#This Row],[Customer ID]],customers!$A$1:$A$1001,customers!$G$1:$G$1001,,0)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_xlfn.XLOOKUP(orders[[#This Row],[Customer ID]],customers!$A$1:$A$1001,customers!$B$1:$B$1001,,0)</f>
        <v>Grete Holborn</v>
      </c>
      <c r="G157" s="2" t="str">
        <f>IF(_xlfn.XLOOKUP(C157,customers!A156:A1156,customers!C156:C1156,,0)=0,"",_xlfn.XLOOKUP(C157,customers!A156:A1156,customers!C156:C1156,,0))</f>
        <v>gholborn4b@ow.ly</v>
      </c>
      <c r="H157" s="2" t="str">
        <f>_xlfn.XLOOKUP(orders[[#This Row],[Customer ID]],customers!$A$1:$A$1001,customers!$G$1:$G$1001,,0)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_xlfn.XLOOKUP(orders[[#This Row],[Customer ID]],customers!$A$1:$A$1001,customers!$B$1:$B$1001,,0)</f>
        <v>Fielding Keinrat</v>
      </c>
      <c r="G158" s="2" t="str">
        <f>IF(_xlfn.XLOOKUP(C158,customers!A157:A1157,customers!C157:C1157,,0)=0,"",_xlfn.XLOOKUP(C158,customers!A157:A1157,customers!C157:C1157,,0))</f>
        <v>fkeinrat4c@dailymail.co.uk</v>
      </c>
      <c r="H158" s="2" t="str">
        <f>_xlfn.XLOOKUP(orders[[#This Row],[Customer ID]],customers!$A$1:$A$1001,customers!$G$1:$G$1001,,0)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_xlfn.XLOOKUP(orders[[#This Row],[Customer ID]],customers!$A$1:$A$1001,customers!$B$1:$B$1001,,0)</f>
        <v>Paulo Yea</v>
      </c>
      <c r="G159" s="2" t="str">
        <f>IF(_xlfn.XLOOKUP(C159,customers!A158:A1158,customers!C158:C1158,,0)=0,"",_xlfn.XLOOKUP(C159,customers!A158:A1158,customers!C158:C1158,,0))</f>
        <v>pyea4d@aol.com</v>
      </c>
      <c r="H159" s="2" t="str">
        <f>_xlfn.XLOOKUP(orders[[#This Row],[Customer ID]],customers!$A$1:$A$1001,customers!$G$1:$G$1001,,0)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f t="shared" si="6"/>
        <v>61.754999999999995</v>
      </c>
      <c r="N159" t="str">
        <f t="shared" si="7"/>
        <v>Robusca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_xlfn.XLOOKUP(orders[[#This Row],[Customer ID]],customers!$A$1:$A$1001,customers!$B$1:$B$1001,,0)</f>
        <v>Say Risborough</v>
      </c>
      <c r="G160" s="2" t="str">
        <f>IF(_xlfn.XLOOKUP(C160,customers!A159:A1159,customers!C159:C1159,,0)=0,"",_xlfn.XLOOKUP(C160,customers!A159:A1159,customers!C159:C1159,,0))</f>
        <v/>
      </c>
      <c r="H160" s="2" t="str">
        <f>_xlfn.XLOOKUP(orders[[#This Row],[Customer ID]],customers!$A$1:$A$1001,customers!$G$1:$G$1001,,0)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f t="shared" si="6"/>
        <v>123.50999999999999</v>
      </c>
      <c r="N160" t="str">
        <f t="shared" si="7"/>
        <v>Robusca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_xlfn.XLOOKUP(orders[[#This Row],[Customer ID]],customers!$A$1:$A$1001,customers!$B$1:$B$1001,,0)</f>
        <v>Alexa Sizey</v>
      </c>
      <c r="G161" s="2" t="str">
        <f>IF(_xlfn.XLOOKUP(C161,customers!A160:A1160,customers!C160:C1160,,0)=0,"",_xlfn.XLOOKUP(C161,customers!A160:A1160,customers!C160:C1160,,0))</f>
        <v/>
      </c>
      <c r="H161" s="2" t="str">
        <f>_xlfn.XLOOKUP(orders[[#This Row],[Customer ID]],customers!$A$1:$A$1001,customers!$G$1:$G$1001,,0)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_xlfn.XLOOKUP(orders[[#This Row],[Customer ID]],customers!$A$1:$A$1001,customers!$B$1:$B$1001,,0)</f>
        <v>Kari Swede</v>
      </c>
      <c r="G162" s="2" t="str">
        <f>IF(_xlfn.XLOOKUP(C162,customers!A161:A1161,customers!C161:C1161,,0)=0,"",_xlfn.XLOOKUP(C162,customers!A161:A1161,customers!C161:C1161,,0))</f>
        <v>kswede4g@addthis.com</v>
      </c>
      <c r="H162" s="2" t="str">
        <f>_xlfn.XLOOKUP(orders[[#This Row],[Customer ID]],customers!$A$1:$A$1001,customers!$G$1:$G$1001,,0)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f t="shared" si="6"/>
        <v>33</v>
      </c>
      <c r="N162" t="str">
        <f t="shared" si="7"/>
        <v>Excelso</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_xlfn.XLOOKUP(orders[[#This Row],[Customer ID]],customers!$A$1:$A$1001,customers!$B$1:$B$1001,,0)</f>
        <v>Leontine Rubrow</v>
      </c>
      <c r="G163" s="2" t="str">
        <f>IF(_xlfn.XLOOKUP(C163,customers!A162:A1162,customers!C162:C1162,,0)=0,"",_xlfn.XLOOKUP(C163,customers!A162:A1162,customers!C162:C1162,,0))</f>
        <v>lrubrow4h@microsoft.com</v>
      </c>
      <c r="H163" s="2" t="str">
        <f>_xlfn.XLOOKUP(orders[[#This Row],[Customer ID]],customers!$A$1:$A$1001,customers!$G$1:$G$1001,,0)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_xlfn.XLOOKUP(orders[[#This Row],[Customer ID]],customers!$A$1:$A$1001,customers!$B$1:$B$1001,,0)</f>
        <v>Dottie Tift</v>
      </c>
      <c r="G164" s="2" t="str">
        <f>IF(_xlfn.XLOOKUP(C164,customers!A163:A1163,customers!C163:C1163,,0)=0,"",_xlfn.XLOOKUP(C164,customers!A163:A1163,customers!C163:C1163,,0))</f>
        <v>dtift4i@netvibes.com</v>
      </c>
      <c r="H164" s="2" t="str">
        <f>_xlfn.XLOOKUP(orders[[#This Row],[Customer ID]],customers!$A$1:$A$1001,customers!$G$1:$G$1001,,0)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f t="shared" si="6"/>
        <v>21.87</v>
      </c>
      <c r="N164" t="str">
        <f t="shared" si="7"/>
        <v>Excelso</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_xlfn.XLOOKUP(orders[[#This Row],[Customer ID]],customers!$A$1:$A$1001,customers!$B$1:$B$1001,,0)</f>
        <v>Gerardo Schonfeld</v>
      </c>
      <c r="G165" s="2" t="str">
        <f>IF(_xlfn.XLOOKUP(C165,customers!A164:A1164,customers!C164:C1164,,0)=0,"",_xlfn.XLOOKUP(C165,customers!A164:A1164,customers!C164:C1164,,0))</f>
        <v>gschonfeld4j@oracle.com</v>
      </c>
      <c r="H165" s="2" t="str">
        <f>_xlfn.XLOOKUP(orders[[#This Row],[Customer ID]],customers!$A$1:$A$1001,customers!$G$1:$G$1001,,0)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f t="shared" si="6"/>
        <v>16.11</v>
      </c>
      <c r="N165" t="str">
        <f t="shared" si="7"/>
        <v>Robusca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_xlfn.XLOOKUP(orders[[#This Row],[Customer ID]],customers!$A$1:$A$1001,customers!$B$1:$B$1001,,0)</f>
        <v>Claiborne Feye</v>
      </c>
      <c r="G166" s="2" t="str">
        <f>IF(_xlfn.XLOOKUP(C166,customers!A165:A1165,customers!C165:C1165,,0)=0,"",_xlfn.XLOOKUP(C166,customers!A165:A1165,customers!C165:C1165,,0))</f>
        <v>cfeye4k@google.co.jp</v>
      </c>
      <c r="H166" s="2" t="str">
        <f>_xlfn.XLOOKUP(orders[[#This Row],[Customer ID]],customers!$A$1:$A$1001,customers!$G$1:$G$1001,,0)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f t="shared" si="6"/>
        <v>29.16</v>
      </c>
      <c r="N166" t="str">
        <f t="shared" si="7"/>
        <v>Excelso</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_xlfn.XLOOKUP(orders[[#This Row],[Customer ID]],customers!$A$1:$A$1001,customers!$B$1:$B$1001,,0)</f>
        <v>Mina Elstone</v>
      </c>
      <c r="G167" s="2" t="str">
        <f>IF(_xlfn.XLOOKUP(C167,customers!A166:A1166,customers!C166:C1166,,0)=0,"",_xlfn.XLOOKUP(C167,customers!A166:A1166,customers!C166:C1166,,0))</f>
        <v/>
      </c>
      <c r="H167" s="2" t="str">
        <f>_xlfn.XLOOKUP(orders[[#This Row],[Customer ID]],customers!$A$1:$A$1001,customers!$G$1:$G$1001,,0)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f t="shared" si="6"/>
        <v>53.699999999999996</v>
      </c>
      <c r="N167" t="str">
        <f t="shared" si="7"/>
        <v>Robusca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_xlfn.XLOOKUP(orders[[#This Row],[Customer ID]],customers!$A$1:$A$1001,customers!$B$1:$B$1001,,0)</f>
        <v>Sherman Mewrcik</v>
      </c>
      <c r="G168" s="2" t="str">
        <f>IF(_xlfn.XLOOKUP(C168,customers!A167:A1167,customers!C167:C1167,,0)=0,"",_xlfn.XLOOKUP(C168,customers!A167:A1167,customers!C167:C1167,,0))</f>
        <v/>
      </c>
      <c r="H168" s="2" t="str">
        <f>_xlfn.XLOOKUP(orders[[#This Row],[Customer ID]],customers!$A$1:$A$1001,customers!$G$1:$G$1001,,0)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f t="shared" si="6"/>
        <v>26.849999999999994</v>
      </c>
      <c r="N168" t="str">
        <f t="shared" si="7"/>
        <v>Robusca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_xlfn.XLOOKUP(orders[[#This Row],[Customer ID]],customers!$A$1:$A$1001,customers!$B$1:$B$1001,,0)</f>
        <v>Tamarah Fero</v>
      </c>
      <c r="G169" s="2" t="str">
        <f>IF(_xlfn.XLOOKUP(C169,customers!A168:A1168,customers!C168:C1168,,0)=0,"",_xlfn.XLOOKUP(C169,customers!A168:A1168,customers!C168:C1168,,0))</f>
        <v>tfero4n@comsenz.com</v>
      </c>
      <c r="H169" s="2" t="str">
        <f>_xlfn.XLOOKUP(orders[[#This Row],[Customer ID]],customers!$A$1:$A$1001,customers!$G$1:$G$1001,,0)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f t="shared" si="6"/>
        <v>41.25</v>
      </c>
      <c r="N169" t="str">
        <f t="shared" si="7"/>
        <v>Excelso</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_xlfn.XLOOKUP(orders[[#This Row],[Customer ID]],customers!$A$1:$A$1001,customers!$B$1:$B$1001,,0)</f>
        <v>Stanislaus Valsler</v>
      </c>
      <c r="G170" s="2" t="str">
        <f>IF(_xlfn.XLOOKUP(C170,customers!A169:A1169,customers!C169:C1169,,0)=0,"",_xlfn.XLOOKUP(C170,customers!A169:A1169,customers!C169:C1169,,0))</f>
        <v/>
      </c>
      <c r="H170" s="2" t="str">
        <f>_xlfn.XLOOKUP(orders[[#This Row],[Customer ID]],customers!$A$1:$A$1001,customers!$G$1:$G$1001,,0)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_xlfn.XLOOKUP(orders[[#This Row],[Customer ID]],customers!$A$1:$A$1001,customers!$B$1:$B$1001,,0)</f>
        <v>Felita Dauney</v>
      </c>
      <c r="G171" s="2" t="str">
        <f>IF(_xlfn.XLOOKUP(C171,customers!A170:A1170,customers!C170:C1170,,0)=0,"",_xlfn.XLOOKUP(C171,customers!A170:A1170,customers!C170:C1170,,0))</f>
        <v>fdauney4p@sphinn.com</v>
      </c>
      <c r="H171" s="2" t="str">
        <f>_xlfn.XLOOKUP(orders[[#This Row],[Customer ID]],customers!$A$1:$A$1001,customers!$G$1:$G$1001,,0)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f t="shared" si="6"/>
        <v>17.899999999999999</v>
      </c>
      <c r="N171" t="str">
        <f t="shared" si="7"/>
        <v>Robusca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_xlfn.XLOOKUP(orders[[#This Row],[Customer ID]],customers!$A$1:$A$1001,customers!$B$1:$B$1001,,0)</f>
        <v>Serena Earley</v>
      </c>
      <c r="G172" s="2" t="str">
        <f>IF(_xlfn.XLOOKUP(C172,customers!A171:A1171,customers!C171:C1171,,0)=0,"",_xlfn.XLOOKUP(C172,customers!A171:A1171,customers!C171:C1171,,0))</f>
        <v>searley4q@youku.com</v>
      </c>
      <c r="H172" s="2" t="str">
        <f>_xlfn.XLOOKUP(orders[[#This Row],[Customer ID]],customers!$A$1:$A$1001,customers!$G$1:$G$1001,,0)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f t="shared" si="6"/>
        <v>68.309999999999988</v>
      </c>
      <c r="N172" t="str">
        <f t="shared" si="7"/>
        <v>Excelso</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_xlfn.XLOOKUP(orders[[#This Row],[Customer ID]],customers!$A$1:$A$1001,customers!$B$1:$B$1001,,0)</f>
        <v>Minny Chamberlayne</v>
      </c>
      <c r="G173" s="2" t="str">
        <f>IF(_xlfn.XLOOKUP(C173,customers!A172:A1172,customers!C172:C1172,,0)=0,"",_xlfn.XLOOKUP(C173,customers!A172:A1172,customers!C172:C1172,,0))</f>
        <v>mchamberlayne4r@bigcartel.com</v>
      </c>
      <c r="H173" s="2" t="str">
        <f>_xlfn.XLOOKUP(orders[[#This Row],[Customer ID]],customers!$A$1:$A$1001,customers!$G$1:$G$1001,,0)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f t="shared" si="6"/>
        <v>63.249999999999993</v>
      </c>
      <c r="N173" t="str">
        <f t="shared" si="7"/>
        <v>Excelso</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_xlfn.XLOOKUP(orders[[#This Row],[Customer ID]],customers!$A$1:$A$1001,customers!$B$1:$B$1001,,0)</f>
        <v>Bartholemy Flaherty</v>
      </c>
      <c r="G174" s="2" t="str">
        <f>IF(_xlfn.XLOOKUP(C174,customers!A173:A1173,customers!C173:C1173,,0)=0,"",_xlfn.XLOOKUP(C174,customers!A173:A1173,customers!C173:C1173,,0))</f>
        <v>bflaherty4s@moonfruit.com</v>
      </c>
      <c r="H174" s="2" t="str">
        <f>_xlfn.XLOOKUP(orders[[#This Row],[Customer ID]],customers!$A$1:$A$1001,customers!$G$1:$G$1001,,0)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f t="shared" si="6"/>
        <v>21.87</v>
      </c>
      <c r="N174" t="str">
        <f t="shared" si="7"/>
        <v>Excelso</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_xlfn.XLOOKUP(orders[[#This Row],[Customer ID]],customers!$A$1:$A$1001,customers!$B$1:$B$1001,,0)</f>
        <v>Oran Colbeck</v>
      </c>
      <c r="G175" s="2" t="str">
        <f>IF(_xlfn.XLOOKUP(C175,customers!A174:A1174,customers!C174:C1174,,0)=0,"",_xlfn.XLOOKUP(C175,customers!A174:A1174,customers!C174:C1174,,0))</f>
        <v>ocolbeck4t@sina.com.cn</v>
      </c>
      <c r="H175" s="2" t="str">
        <f>_xlfn.XLOOKUP(orders[[#This Row],[Customer ID]],customers!$A$1:$A$1001,customers!$G$1:$G$1001,,0)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f t="shared" si="6"/>
        <v>91.539999999999992</v>
      </c>
      <c r="N175" t="str">
        <f t="shared" si="7"/>
        <v>Robusca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_xlfn.XLOOKUP(orders[[#This Row],[Customer ID]],customers!$A$1:$A$1001,customers!$B$1:$B$1001,,0)</f>
        <v>Elysee Sketch</v>
      </c>
      <c r="G176" s="2" t="str">
        <f>IF(_xlfn.XLOOKUP(C176,customers!A175:A1175,customers!C175:C1175,,0)=0,"",_xlfn.XLOOKUP(C176,customers!A175:A1175,customers!C175:C1175,,0))</f>
        <v/>
      </c>
      <c r="H176" s="2" t="str">
        <f>_xlfn.XLOOKUP(orders[[#This Row],[Customer ID]],customers!$A$1:$A$1001,customers!$G$1:$G$1001,,0)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f t="shared" si="6"/>
        <v>204.92999999999995</v>
      </c>
      <c r="N176" t="str">
        <f t="shared" si="7"/>
        <v>Excelso</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_xlfn.XLOOKUP(orders[[#This Row],[Customer ID]],customers!$A$1:$A$1001,customers!$B$1:$B$1001,,0)</f>
        <v>Ethelda Hobbing</v>
      </c>
      <c r="G177" s="2" t="str">
        <f>IF(_xlfn.XLOOKUP(C177,customers!A176:A1176,customers!C176:C1176,,0)=0,"",_xlfn.XLOOKUP(C177,customers!A176:A1176,customers!C176:C1176,,0))</f>
        <v>ehobbing4v@nsw.gov.au</v>
      </c>
      <c r="H177" s="2" t="str">
        <f>_xlfn.XLOOKUP(orders[[#This Row],[Customer ID]],customers!$A$1:$A$1001,customers!$G$1:$G$1001,,0)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f t="shared" si="6"/>
        <v>63.249999999999993</v>
      </c>
      <c r="N177" t="str">
        <f t="shared" si="7"/>
        <v>Excelso</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_xlfn.XLOOKUP(orders[[#This Row],[Customer ID]],customers!$A$1:$A$1001,customers!$B$1:$B$1001,,0)</f>
        <v>Odille Thynne</v>
      </c>
      <c r="G178" s="2" t="str">
        <f>IF(_xlfn.XLOOKUP(C178,customers!A177:A1177,customers!C177:C1177,,0)=0,"",_xlfn.XLOOKUP(C178,customers!A177:A1177,customers!C177:C1177,,0))</f>
        <v>othynne4w@auda.org.au</v>
      </c>
      <c r="H178" s="2" t="str">
        <f>_xlfn.XLOOKUP(orders[[#This Row],[Customer ID]],customers!$A$1:$A$1001,customers!$G$1:$G$1001,,0)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f t="shared" si="6"/>
        <v>34.154999999999994</v>
      </c>
      <c r="N178" t="str">
        <f t="shared" si="7"/>
        <v>Excelso</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_xlfn.XLOOKUP(orders[[#This Row],[Customer ID]],customers!$A$1:$A$1001,customers!$B$1:$B$1001,,0)</f>
        <v>Emlynne Heining</v>
      </c>
      <c r="G179" s="2" t="str">
        <f>IF(_xlfn.XLOOKUP(C179,customers!A178:A1178,customers!C178:C1178,,0)=0,"",_xlfn.XLOOKUP(C179,customers!A178:A1178,customers!C178:C1178,,0))</f>
        <v>eheining4x@flickr.com</v>
      </c>
      <c r="H179" s="2" t="str">
        <f>_xlfn.XLOOKUP(orders[[#This Row],[Customer ID]],customers!$A$1:$A$1001,customers!$G$1:$G$1001,,0)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f t="shared" si="6"/>
        <v>109.93999999999998</v>
      </c>
      <c r="N179" t="str">
        <f t="shared" si="7"/>
        <v>Robusca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_xlfn.XLOOKUP(orders[[#This Row],[Customer ID]],customers!$A$1:$A$1001,customers!$B$1:$B$1001,,0)</f>
        <v>Katerina Melloi</v>
      </c>
      <c r="G180" s="2" t="str">
        <f>IF(_xlfn.XLOOKUP(C180,customers!A179:A1179,customers!C179:C1179,,0)=0,"",_xlfn.XLOOKUP(C180,customers!A179:A1179,customers!C179:C1179,,0))</f>
        <v>kmelloi4y@imdb.com</v>
      </c>
      <c r="H180" s="2" t="str">
        <f>_xlfn.XLOOKUP(orders[[#This Row],[Customer ID]],customers!$A$1:$A$1001,customers!$G$1:$G$1001,,0)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_xlfn.XLOOKUP(orders[[#This Row],[Customer ID]],customers!$A$1:$A$1001,customers!$B$1:$B$1001,,0)</f>
        <v>Tiffany Scardafield</v>
      </c>
      <c r="G181" s="2" t="str">
        <f>IF(_xlfn.XLOOKUP(C181,customers!A180:A1180,customers!C180:C1180,,0)=0,"",_xlfn.XLOOKUP(C181,customers!A180:A1180,customers!C180:C1180,,0))</f>
        <v/>
      </c>
      <c r="H181" s="2" t="str">
        <f>_xlfn.XLOOKUP(orders[[#This Row],[Customer ID]],customers!$A$1:$A$1001,customers!$G$1:$G$1001,,0)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_xlfn.XLOOKUP(orders[[#This Row],[Customer ID]],customers!$A$1:$A$1001,customers!$B$1:$B$1001,,0)</f>
        <v>Abrahan Mussen</v>
      </c>
      <c r="G182" s="2" t="str">
        <f>IF(_xlfn.XLOOKUP(C182,customers!A181:A1181,customers!C181:C1181,,0)=0,"",_xlfn.XLOOKUP(C182,customers!A181:A1181,customers!C181:C1181,,0))</f>
        <v>amussen50@51.la</v>
      </c>
      <c r="H182" s="2" t="str">
        <f>_xlfn.XLOOKUP(orders[[#This Row],[Customer ID]],customers!$A$1:$A$1001,customers!$G$1:$G$1001,,0)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f t="shared" si="6"/>
        <v>22.274999999999999</v>
      </c>
      <c r="N182" t="str">
        <f t="shared" si="7"/>
        <v>Excelso</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_xlfn.XLOOKUP(orders[[#This Row],[Customer ID]],customers!$A$1:$A$1001,customers!$B$1:$B$1001,,0)</f>
        <v>Abrahan Mussen</v>
      </c>
      <c r="G183" s="2" t="str">
        <f>IF(_xlfn.XLOOKUP(C183,customers!A182:A1182,customers!C182:C1182,,0)=0,"",_xlfn.XLOOKUP(C183,customers!A182:A1182,customers!C182:C1182,,0))</f>
        <v>amussen50@51.la</v>
      </c>
      <c r="H183" s="2" t="str">
        <f>_xlfn.XLOOKUP(orders[[#This Row],[Customer ID]],customers!$A$1:$A$1001,customers!$G$1:$G$1001,,0)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_xlfn.XLOOKUP(orders[[#This Row],[Customer ID]],customers!$A$1:$A$1001,customers!$B$1:$B$1001,,0)</f>
        <v>Anny Mundford</v>
      </c>
      <c r="G184" s="2" t="str">
        <f>IF(_xlfn.XLOOKUP(C184,customers!A183:A1183,customers!C183:C1183,,0)=0,"",_xlfn.XLOOKUP(C184,customers!A183:A1183,customers!C183:C1183,,0))</f>
        <v>amundford52@nbcnews.com</v>
      </c>
      <c r="H184" s="2" t="str">
        <f>_xlfn.XLOOKUP(orders[[#This Row],[Customer ID]],customers!$A$1:$A$1001,customers!$G$1:$G$1001,,0)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f t="shared" si="6"/>
        <v>32.22</v>
      </c>
      <c r="N184" t="str">
        <f t="shared" si="7"/>
        <v>Robusca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_xlfn.XLOOKUP(orders[[#This Row],[Customer ID]],customers!$A$1:$A$1001,customers!$B$1:$B$1001,,0)</f>
        <v>Tory Walas</v>
      </c>
      <c r="G185" s="2" t="str">
        <f>IF(_xlfn.XLOOKUP(C185,customers!A184:A1184,customers!C184:C1184,,0)=0,"",_xlfn.XLOOKUP(C185,customers!A184:A1184,customers!C184:C1184,,0))</f>
        <v>twalas53@google.ca</v>
      </c>
      <c r="H185" s="2" t="str">
        <f>_xlfn.XLOOKUP(orders[[#This Row],[Customer ID]],customers!$A$1:$A$1001,customers!$G$1:$G$1001,,0)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f t="shared" si="6"/>
        <v>8.25</v>
      </c>
      <c r="N185" t="str">
        <f t="shared" si="7"/>
        <v>Excelso</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_xlfn.XLOOKUP(orders[[#This Row],[Customer ID]],customers!$A$1:$A$1001,customers!$B$1:$B$1001,,0)</f>
        <v>Isa Blazewicz</v>
      </c>
      <c r="G186" s="2" t="str">
        <f>IF(_xlfn.XLOOKUP(C186,customers!A185:A1185,customers!C185:C1185,,0)=0,"",_xlfn.XLOOKUP(C186,customers!A185:A1185,customers!C185:C1185,,0))</f>
        <v>iblazewicz54@thetimes.co.uk</v>
      </c>
      <c r="H186" s="2" t="str">
        <f>_xlfn.XLOOKUP(orders[[#This Row],[Customer ID]],customers!$A$1:$A$1001,customers!$G$1:$G$1001,,0)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_xlfn.XLOOKUP(orders[[#This Row],[Customer ID]],customers!$A$1:$A$1001,customers!$B$1:$B$1001,,0)</f>
        <v>Angie Rizzetti</v>
      </c>
      <c r="G187" s="2" t="str">
        <f>IF(_xlfn.XLOOKUP(C187,customers!A186:A1186,customers!C186:C1186,,0)=0,"",_xlfn.XLOOKUP(C187,customers!A186:A1186,customers!C186:C1186,,0))</f>
        <v>arizzetti55@naver.com</v>
      </c>
      <c r="H187" s="2" t="str">
        <f>_xlfn.XLOOKUP(orders[[#This Row],[Customer ID]],customers!$A$1:$A$1001,customers!$G$1:$G$1001,,0)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f t="shared" si="6"/>
        <v>36.450000000000003</v>
      </c>
      <c r="N187" t="str">
        <f t="shared" si="7"/>
        <v>Excelso</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_xlfn.XLOOKUP(orders[[#This Row],[Customer ID]],customers!$A$1:$A$1001,customers!$B$1:$B$1001,,0)</f>
        <v>Mord Meriet</v>
      </c>
      <c r="G188" s="2" t="str">
        <f>IF(_xlfn.XLOOKUP(C188,customers!A187:A1187,customers!C187:C1187,,0)=0,"",_xlfn.XLOOKUP(C188,customers!A187:A1187,customers!C187:C1187,,0))</f>
        <v>mmeriet56@noaa.gov</v>
      </c>
      <c r="H188" s="2" t="str">
        <f>_xlfn.XLOOKUP(orders[[#This Row],[Customer ID]],customers!$A$1:$A$1001,customers!$G$1:$G$1001,,0)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f t="shared" si="6"/>
        <v>68.655000000000001</v>
      </c>
      <c r="N188" t="str">
        <f t="shared" si="7"/>
        <v>Robusca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_xlfn.XLOOKUP(orders[[#This Row],[Customer ID]],customers!$A$1:$A$1001,customers!$B$1:$B$1001,,0)</f>
        <v>Lawrence Pratt</v>
      </c>
      <c r="G189" s="2" t="str">
        <f>IF(_xlfn.XLOOKUP(C189,customers!A188:A1188,customers!C188:C1188,,0)=0,"",_xlfn.XLOOKUP(C189,customers!A188:A1188,customers!C188:C1188,,0))</f>
        <v>lpratt57@netvibes.com</v>
      </c>
      <c r="H189" s="2" t="str">
        <f>_xlfn.XLOOKUP(orders[[#This Row],[Customer ID]],customers!$A$1:$A$1001,customers!$G$1:$G$1001,,0)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_xlfn.XLOOKUP(orders[[#This Row],[Customer ID]],customers!$A$1:$A$1001,customers!$B$1:$B$1001,,0)</f>
        <v>Astrix Kitchingham</v>
      </c>
      <c r="G190" s="2" t="str">
        <f>IF(_xlfn.XLOOKUP(C190,customers!A189:A1189,customers!C189:C1189,,0)=0,"",_xlfn.XLOOKUP(C190,customers!A189:A1189,customers!C189:C1189,,0))</f>
        <v>akitchingham58@com.com</v>
      </c>
      <c r="H190" s="2" t="str">
        <f>_xlfn.XLOOKUP(orders[[#This Row],[Customer ID]],customers!$A$1:$A$1001,customers!$G$1:$G$1001,,0)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f t="shared" si="6"/>
        <v>4.4550000000000001</v>
      </c>
      <c r="N190" t="str">
        <f t="shared" si="7"/>
        <v>Excelso</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_xlfn.XLOOKUP(orders[[#This Row],[Customer ID]],customers!$A$1:$A$1001,customers!$B$1:$B$1001,,0)</f>
        <v>Burnard Bartholin</v>
      </c>
      <c r="G191" s="2" t="str">
        <f>IF(_xlfn.XLOOKUP(C191,customers!A190:A1190,customers!C190:C1190,,0)=0,"",_xlfn.XLOOKUP(C191,customers!A190:A1190,customers!C190:C1190,,0))</f>
        <v>bbartholin59@xinhuanet.com</v>
      </c>
      <c r="H191" s="2" t="str">
        <f>_xlfn.XLOOKUP(orders[[#This Row],[Customer ID]],customers!$A$1:$A$1001,customers!$G$1:$G$1001,,0)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_xlfn.XLOOKUP(orders[[#This Row],[Customer ID]],customers!$A$1:$A$1001,customers!$B$1:$B$1001,,0)</f>
        <v>Madelene Prinn</v>
      </c>
      <c r="G192" s="2" t="str">
        <f>IF(_xlfn.XLOOKUP(C192,customers!A191:A1191,customers!C191:C1191,,0)=0,"",_xlfn.XLOOKUP(C192,customers!A191:A1191,customers!C191:C1191,,0))</f>
        <v>mprinn5a@usa.gov</v>
      </c>
      <c r="H192" s="2" t="str">
        <f>_xlfn.XLOOKUP(orders[[#This Row],[Customer ID]],customers!$A$1:$A$1001,customers!$G$1:$G$1001,,0)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_xlfn.XLOOKUP(orders[[#This Row],[Customer ID]],customers!$A$1:$A$1001,customers!$B$1:$B$1001,,0)</f>
        <v>Alisun Baudino</v>
      </c>
      <c r="G193" s="2" t="str">
        <f>IF(_xlfn.XLOOKUP(C193,customers!A192:A1192,customers!C192:C1192,,0)=0,"",_xlfn.XLOOKUP(C193,customers!A192:A1192,customers!C192:C1192,,0))</f>
        <v>abaudino5b@netvibes.com</v>
      </c>
      <c r="H193" s="2" t="str">
        <f>_xlfn.XLOOKUP(orders[[#This Row],[Customer ID]],customers!$A$1:$A$1001,customers!$G$1:$G$1001,,0)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_xlfn.XLOOKUP(orders[[#This Row],[Customer ID]],customers!$A$1:$A$1001,customers!$B$1:$B$1001,,0)</f>
        <v>Philipa Petrushanko</v>
      </c>
      <c r="G194" s="2" t="str">
        <f>IF(_xlfn.XLOOKUP(C194,customers!A193:A1193,customers!C193:C1193,,0)=0,"",_xlfn.XLOOKUP(C194,customers!A193:A1193,customers!C193:C1193,,0))</f>
        <v>ppetrushanko5c@blinklist.com</v>
      </c>
      <c r="H194" s="2" t="str">
        <f>_xlfn.XLOOKUP(orders[[#This Row],[Customer ID]],customers!$A$1:$A$1001,customers!$G$1:$G$1001,,0)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f t="shared" si="6"/>
        <v>72.900000000000006</v>
      </c>
      <c r="N194" t="str">
        <f t="shared" si="7"/>
        <v>Excelso</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_xlfn.XLOOKUP(orders[[#This Row],[Customer ID]],customers!$A$1:$A$1001,customers!$B$1:$B$1001,,0)</f>
        <v>Kimberli Mustchin</v>
      </c>
      <c r="G195" s="2" t="str">
        <f>IF(_xlfn.XLOOKUP(C195,customers!A194:A1194,customers!C194:C1194,,0)=0,"",_xlfn.XLOOKUP(C195,customers!A194:A1194,customers!C194:C1194,,0))</f>
        <v/>
      </c>
      <c r="H195" s="2" t="str">
        <f>_xlfn.XLOOKUP(orders[[#This Row],[Customer ID]],customers!$A$1:$A$1001,customers!$G$1:$G$1001,,0)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f t="shared" ref="M195:M258" si="9">L195*E195</f>
        <v>44.55</v>
      </c>
      <c r="N195" t="str">
        <f t="shared" ref="N195:N258" si="10">IF(I195="Rob","Robusca",IF(I195="Ara","Arabica",IF(I195="Exc","Excelso",IF(I195="Lib","Liberica"))))</f>
        <v>Excelso</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_xlfn.XLOOKUP(orders[[#This Row],[Customer ID]],customers!$A$1:$A$1001,customers!$B$1:$B$1001,,0)</f>
        <v>Emlynne Laird</v>
      </c>
      <c r="G196" s="2" t="str">
        <f>IF(_xlfn.XLOOKUP(C196,customers!A195:A1195,customers!C195:C1195,,0)=0,"",_xlfn.XLOOKUP(C196,customers!A195:A1195,customers!C195:C1195,,0))</f>
        <v>elaird5e@bing.com</v>
      </c>
      <c r="H196" s="2" t="str">
        <f>_xlfn.XLOOKUP(orders[[#This Row],[Customer ID]],customers!$A$1:$A$1001,customers!$G$1:$G$1001,,0)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f t="shared" si="9"/>
        <v>36.450000000000003</v>
      </c>
      <c r="N196" t="str">
        <f t="shared" si="10"/>
        <v>Excelso</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_xlfn.XLOOKUP(orders[[#This Row],[Customer ID]],customers!$A$1:$A$1001,customers!$B$1:$B$1001,,0)</f>
        <v>Marlena Howsden</v>
      </c>
      <c r="G197" s="2" t="str">
        <f>IF(_xlfn.XLOOKUP(C197,customers!A196:A1196,customers!C196:C1196,,0)=0,"",_xlfn.XLOOKUP(C197,customers!A196:A1196,customers!C196:C1196,,0))</f>
        <v>mhowsden5f@infoseek.co.jp</v>
      </c>
      <c r="H197" s="2" t="str">
        <f>_xlfn.XLOOKUP(orders[[#This Row],[Customer ID]],customers!$A$1:$A$1001,customers!$G$1:$G$1001,,0)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_xlfn.XLOOKUP(orders[[#This Row],[Customer ID]],customers!$A$1:$A$1001,customers!$B$1:$B$1001,,0)</f>
        <v>Nealson Cuttler</v>
      </c>
      <c r="G198" s="2" t="str">
        <f>IF(_xlfn.XLOOKUP(C198,customers!A197:A1197,customers!C197:C1197,,0)=0,"",_xlfn.XLOOKUP(C198,customers!A197:A1197,customers!C197:C1197,,0))</f>
        <v>ncuttler5g@parallels.com</v>
      </c>
      <c r="H198" s="2" t="str">
        <f>_xlfn.XLOOKUP(orders[[#This Row],[Customer ID]],customers!$A$1:$A$1001,customers!$G$1:$G$1001,,0)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f t="shared" si="9"/>
        <v>53.46</v>
      </c>
      <c r="N198" t="str">
        <f t="shared" si="10"/>
        <v>Excelso</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_xlfn.XLOOKUP(orders[[#This Row],[Customer ID]],customers!$A$1:$A$1001,customers!$B$1:$B$1001,,0)</f>
        <v>Nealson Cuttler</v>
      </c>
      <c r="G199" s="2" t="str">
        <f>IF(_xlfn.XLOOKUP(C199,customers!A198:A1198,customers!C198:C1198,,0)=0,"",_xlfn.XLOOKUP(C199,customers!A198:A1198,customers!C198:C1198,,0))</f>
        <v>ncuttler5g@parallels.com</v>
      </c>
      <c r="H199" s="2" t="str">
        <f>_xlfn.XLOOKUP(orders[[#This Row],[Customer ID]],customers!$A$1:$A$1001,customers!$G$1:$G$1001,,0)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_xlfn.XLOOKUP(orders[[#This Row],[Customer ID]],customers!$A$1:$A$1001,customers!$B$1:$B$1001,,0)</f>
        <v>Nealson Cuttler</v>
      </c>
      <c r="G200" s="2" t="e">
        <f>IF(_xlfn.XLOOKUP(C200,customers!A199:A1199,customers!C199:C1199,,0)=0,"",_xlfn.XLOOKUP(C200,customers!A199:A1199,customers!C199:C1199,,0))</f>
        <v>#N/A</v>
      </c>
      <c r="H200" s="2" t="str">
        <f>_xlfn.XLOOKUP(orders[[#This Row],[Customer ID]],customers!$A$1:$A$1001,customers!$G$1:$G$1001,,0)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_xlfn.XLOOKUP(orders[[#This Row],[Customer ID]],customers!$A$1:$A$1001,customers!$B$1:$B$1001,,0)</f>
        <v>Nealson Cuttler</v>
      </c>
      <c r="G201" s="2" t="e">
        <f>IF(_xlfn.XLOOKUP(C201,customers!A200:A1200,customers!C200:C1200,,0)=0,"",_xlfn.XLOOKUP(C201,customers!A200:A1200,customers!C200:C1200,,0))</f>
        <v>#N/A</v>
      </c>
      <c r="H201" s="2" t="str">
        <f>_xlfn.XLOOKUP(orders[[#This Row],[Customer ID]],customers!$A$1:$A$1001,customers!$G$1:$G$1001,,0)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_xlfn.XLOOKUP(orders[[#This Row],[Customer ID]],customers!$A$1:$A$1001,customers!$B$1:$B$1001,,0)</f>
        <v>Nealson Cuttler</v>
      </c>
      <c r="G202" s="2" t="e">
        <f>IF(_xlfn.XLOOKUP(C202,customers!A201:A1201,customers!C201:C1201,,0)=0,"",_xlfn.XLOOKUP(C202,customers!A201:A1201,customers!C201:C1201,,0))</f>
        <v>#N/A</v>
      </c>
      <c r="H202" s="2" t="str">
        <f>_xlfn.XLOOKUP(orders[[#This Row],[Customer ID]],customers!$A$1:$A$1001,customers!$G$1:$G$1001,,0)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f t="shared" si="9"/>
        <v>41.25</v>
      </c>
      <c r="N202" t="str">
        <f t="shared" si="10"/>
        <v>Excelso</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_xlfn.XLOOKUP(orders[[#This Row],[Customer ID]],customers!$A$1:$A$1001,customers!$B$1:$B$1001,,0)</f>
        <v>Adriana Lazarus</v>
      </c>
      <c r="G203" s="2" t="str">
        <f>IF(_xlfn.XLOOKUP(C203,customers!A202:A1202,customers!C202:C1202,,0)=0,"",_xlfn.XLOOKUP(C203,customers!A202:A1202,customers!C202:C1202,,0))</f>
        <v/>
      </c>
      <c r="H203" s="2" t="str">
        <f>_xlfn.XLOOKUP(orders[[#This Row],[Customer ID]],customers!$A$1:$A$1001,customers!$G$1:$G$1001,,0)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_xlfn.XLOOKUP(orders[[#This Row],[Customer ID]],customers!$A$1:$A$1001,customers!$B$1:$B$1001,,0)</f>
        <v>Tallie felip</v>
      </c>
      <c r="G204" s="2" t="str">
        <f>IF(_xlfn.XLOOKUP(C204,customers!A203:A1203,customers!C203:C1203,,0)=0,"",_xlfn.XLOOKUP(C204,customers!A203:A1203,customers!C203:C1203,,0))</f>
        <v>tfelip5m@typepad.com</v>
      </c>
      <c r="H204" s="2" t="str">
        <f>_xlfn.XLOOKUP(orders[[#This Row],[Customer ID]],customers!$A$1:$A$1001,customers!$G$1:$G$1001,,0)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_xlfn.XLOOKUP(orders[[#This Row],[Customer ID]],customers!$A$1:$A$1001,customers!$B$1:$B$1001,,0)</f>
        <v>Vanna Le - Count</v>
      </c>
      <c r="G205" s="2" t="str">
        <f>IF(_xlfn.XLOOKUP(C205,customers!A204:A1204,customers!C204:C1204,,0)=0,"",_xlfn.XLOOKUP(C205,customers!A204:A1204,customers!C204:C1204,,0))</f>
        <v>vle5n@disqus.com</v>
      </c>
      <c r="H205" s="2" t="str">
        <f>_xlfn.XLOOKUP(orders[[#This Row],[Customer ID]],customers!$A$1:$A$1001,customers!$G$1:$G$1001,,0)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_xlfn.XLOOKUP(orders[[#This Row],[Customer ID]],customers!$A$1:$A$1001,customers!$B$1:$B$1001,,0)</f>
        <v>Sarette Ducarel</v>
      </c>
      <c r="G206" s="2" t="str">
        <f>IF(_xlfn.XLOOKUP(C206,customers!A205:A1205,customers!C205:C1205,,0)=0,"",_xlfn.XLOOKUP(C206,customers!A205:A1205,customers!C205:C1205,,0))</f>
        <v/>
      </c>
      <c r="H206" s="2" t="str">
        <f>_xlfn.XLOOKUP(orders[[#This Row],[Customer ID]],customers!$A$1:$A$1001,customers!$G$1:$G$1001,,0)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f t="shared" si="9"/>
        <v>82.5</v>
      </c>
      <c r="N206" t="str">
        <f t="shared" si="10"/>
        <v>Excelso</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_xlfn.XLOOKUP(orders[[#This Row],[Customer ID]],customers!$A$1:$A$1001,customers!$B$1:$B$1001,,0)</f>
        <v>Kendra Glison</v>
      </c>
      <c r="G207" s="2" t="str">
        <f>IF(_xlfn.XLOOKUP(C207,customers!A206:A1206,customers!C206:C1206,,0)=0,"",_xlfn.XLOOKUP(C207,customers!A206:A1206,customers!C206:C1206,,0))</f>
        <v/>
      </c>
      <c r="H207" s="2" t="str">
        <f>_xlfn.XLOOKUP(orders[[#This Row],[Customer ID]],customers!$A$1:$A$1001,customers!$G$1:$G$1001,,0)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f t="shared" si="9"/>
        <v>8.0549999999999997</v>
      </c>
      <c r="N207" t="str">
        <f t="shared" si="10"/>
        <v>Robusca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_xlfn.XLOOKUP(orders[[#This Row],[Customer ID]],customers!$A$1:$A$1001,customers!$B$1:$B$1001,,0)</f>
        <v>Nertie Poolman</v>
      </c>
      <c r="G208" s="2" t="str">
        <f>IF(_xlfn.XLOOKUP(C208,customers!A207:A1207,customers!C207:C1207,,0)=0,"",_xlfn.XLOOKUP(C208,customers!A207:A1207,customers!C207:C1207,,0))</f>
        <v>npoolman5q@howstuffworks.com</v>
      </c>
      <c r="H208" s="2" t="str">
        <f>_xlfn.XLOOKUP(orders[[#This Row],[Customer ID]],customers!$A$1:$A$1001,customers!$G$1:$G$1001,,0)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_xlfn.XLOOKUP(orders[[#This Row],[Customer ID]],customers!$A$1:$A$1001,customers!$B$1:$B$1001,,0)</f>
        <v>Orbadiah Duny</v>
      </c>
      <c r="G209" s="2" t="str">
        <f>IF(_xlfn.XLOOKUP(C209,customers!A208:A1208,customers!C208:C1208,,0)=0,"",_xlfn.XLOOKUP(C209,customers!A208:A1208,customers!C208:C1208,,0))</f>
        <v>oduny5r@constantcontact.com</v>
      </c>
      <c r="H209" s="2" t="str">
        <f>_xlfn.XLOOKUP(orders[[#This Row],[Customer ID]],customers!$A$1:$A$1001,customers!$G$1:$G$1001,,0)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_xlfn.XLOOKUP(orders[[#This Row],[Customer ID]],customers!$A$1:$A$1001,customers!$B$1:$B$1001,,0)</f>
        <v>Constance Halfhide</v>
      </c>
      <c r="G210" s="2" t="str">
        <f>IF(_xlfn.XLOOKUP(C210,customers!A209:A1209,customers!C209:C1209,,0)=0,"",_xlfn.XLOOKUP(C210,customers!A209:A1209,customers!C209:C1209,,0))</f>
        <v>chalfhide5s@google.ru</v>
      </c>
      <c r="H210" s="2" t="str">
        <f>_xlfn.XLOOKUP(orders[[#This Row],[Customer ID]],customers!$A$1:$A$1001,customers!$G$1:$G$1001,,0)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f t="shared" si="9"/>
        <v>29.16</v>
      </c>
      <c r="N210" t="str">
        <f t="shared" si="10"/>
        <v>Excelso</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_xlfn.XLOOKUP(orders[[#This Row],[Customer ID]],customers!$A$1:$A$1001,customers!$B$1:$B$1001,,0)</f>
        <v>Fransisco Malecky</v>
      </c>
      <c r="G211" s="2" t="str">
        <f>IF(_xlfn.XLOOKUP(C211,customers!A210:A1210,customers!C210:C1210,,0)=0,"",_xlfn.XLOOKUP(C211,customers!A210:A1210,customers!C210:C1210,,0))</f>
        <v>fmalecky5t@list-manage.com</v>
      </c>
      <c r="H211" s="2" t="str">
        <f>_xlfn.XLOOKUP(orders[[#This Row],[Customer ID]],customers!$A$1:$A$1001,customers!$G$1:$G$1001,,0)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_xlfn.XLOOKUP(orders[[#This Row],[Customer ID]],customers!$A$1:$A$1001,customers!$B$1:$B$1001,,0)</f>
        <v>Anselma Attwater</v>
      </c>
      <c r="G212" s="2" t="str">
        <f>IF(_xlfn.XLOOKUP(C212,customers!A211:A1211,customers!C211:C1211,,0)=0,"",_xlfn.XLOOKUP(C212,customers!A211:A1211,customers!C211:C1211,,0))</f>
        <v>aattwater5u@wikia.com</v>
      </c>
      <c r="H212" s="2" t="str">
        <f>_xlfn.XLOOKUP(orders[[#This Row],[Customer ID]],customers!$A$1:$A$1001,customers!$G$1:$G$1001,,0)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_xlfn.XLOOKUP(orders[[#This Row],[Customer ID]],customers!$A$1:$A$1001,customers!$B$1:$B$1001,,0)</f>
        <v>Minette Whellans</v>
      </c>
      <c r="G213" s="2" t="str">
        <f>IF(_xlfn.XLOOKUP(C213,customers!A212:A1212,customers!C212:C1212,,0)=0,"",_xlfn.XLOOKUP(C213,customers!A212:A1212,customers!C212:C1212,,0))</f>
        <v>mwhellans5v@mapquest.com</v>
      </c>
      <c r="H213" s="2" t="str">
        <f>_xlfn.XLOOKUP(orders[[#This Row],[Customer ID]],customers!$A$1:$A$1001,customers!$G$1:$G$1001,,0)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f t="shared" si="9"/>
        <v>53.46</v>
      </c>
      <c r="N213" t="str">
        <f t="shared" si="10"/>
        <v>Excelso</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_xlfn.XLOOKUP(orders[[#This Row],[Customer ID]],customers!$A$1:$A$1001,customers!$B$1:$B$1001,,0)</f>
        <v>Dael Camilletti</v>
      </c>
      <c r="G214" s="2" t="str">
        <f>IF(_xlfn.XLOOKUP(C214,customers!A213:A1213,customers!C213:C1213,,0)=0,"",_xlfn.XLOOKUP(C214,customers!A213:A1213,customers!C213:C1213,,0))</f>
        <v>dcamilletti5w@businesswire.com</v>
      </c>
      <c r="H214" s="2" t="str">
        <f>_xlfn.XLOOKUP(orders[[#This Row],[Customer ID]],customers!$A$1:$A$1001,customers!$G$1:$G$1001,,0)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f t="shared" si="9"/>
        <v>14.58</v>
      </c>
      <c r="N214" t="str">
        <f t="shared" si="10"/>
        <v>Excelso</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_xlfn.XLOOKUP(orders[[#This Row],[Customer ID]],customers!$A$1:$A$1001,customers!$B$1:$B$1001,,0)</f>
        <v>Emiline Galgey</v>
      </c>
      <c r="G215" s="2" t="str">
        <f>IF(_xlfn.XLOOKUP(C215,customers!A214:A1214,customers!C214:C1214,,0)=0,"",_xlfn.XLOOKUP(C215,customers!A214:A1214,customers!C214:C1214,,0))</f>
        <v>egalgey5x@wufoo.com</v>
      </c>
      <c r="H215" s="2" t="str">
        <f>_xlfn.XLOOKUP(orders[[#This Row],[Customer ID]],customers!$A$1:$A$1001,customers!$G$1:$G$1001,,0)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f t="shared" si="9"/>
        <v>20.584999999999997</v>
      </c>
      <c r="N215" t="str">
        <f t="shared" si="10"/>
        <v>Robusca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_xlfn.XLOOKUP(orders[[#This Row],[Customer ID]],customers!$A$1:$A$1001,customers!$B$1:$B$1001,,0)</f>
        <v>Murdock Hame</v>
      </c>
      <c r="G216" s="2" t="str">
        <f>IF(_xlfn.XLOOKUP(C216,customers!A215:A1215,customers!C215:C1215,,0)=0,"",_xlfn.XLOOKUP(C216,customers!A215:A1215,customers!C215:C1215,,0))</f>
        <v>mhame5y@newsvine.com</v>
      </c>
      <c r="H216" s="2" t="str">
        <f>_xlfn.XLOOKUP(orders[[#This Row],[Customer ID]],customers!$A$1:$A$1001,customers!$G$1:$G$1001,,0)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_xlfn.XLOOKUP(orders[[#This Row],[Customer ID]],customers!$A$1:$A$1001,customers!$B$1:$B$1001,,0)</f>
        <v>Ilka Gurnee</v>
      </c>
      <c r="G217" s="2" t="str">
        <f>IF(_xlfn.XLOOKUP(C217,customers!A216:A1216,customers!C216:C1216,,0)=0,"",_xlfn.XLOOKUP(C217,customers!A216:A1216,customers!C216:C1216,,0))</f>
        <v>igurnee5z@usnews.com</v>
      </c>
      <c r="H217" s="2" t="str">
        <f>_xlfn.XLOOKUP(orders[[#This Row],[Customer ID]],customers!$A$1:$A$1001,customers!$G$1:$G$1001,,0)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_xlfn.XLOOKUP(orders[[#This Row],[Customer ID]],customers!$A$1:$A$1001,customers!$B$1:$B$1001,,0)</f>
        <v>Alfy Snowding</v>
      </c>
      <c r="G218" s="2" t="str">
        <f>IF(_xlfn.XLOOKUP(C218,customers!A217:A1217,customers!C217:C1217,,0)=0,"",_xlfn.XLOOKUP(C218,customers!A217:A1217,customers!C217:C1217,,0))</f>
        <v>asnowding60@comsenz.com</v>
      </c>
      <c r="H218" s="2" t="str">
        <f>_xlfn.XLOOKUP(orders[[#This Row],[Customer ID]],customers!$A$1:$A$1001,customers!$G$1:$G$1001,,0)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_xlfn.XLOOKUP(orders[[#This Row],[Customer ID]],customers!$A$1:$A$1001,customers!$B$1:$B$1001,,0)</f>
        <v>Godfry Poinsett</v>
      </c>
      <c r="G219" s="2" t="str">
        <f>IF(_xlfn.XLOOKUP(C219,customers!A218:A1218,customers!C218:C1218,,0)=0,"",_xlfn.XLOOKUP(C219,customers!A218:A1218,customers!C218:C1218,,0))</f>
        <v>gpoinsett61@berkeley.edu</v>
      </c>
      <c r="H219" s="2" t="str">
        <f>_xlfn.XLOOKUP(orders[[#This Row],[Customer ID]],customers!$A$1:$A$1001,customers!$G$1:$G$1001,,0)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f t="shared" si="9"/>
        <v>35.64</v>
      </c>
      <c r="N219" t="str">
        <f t="shared" si="10"/>
        <v>Excelso</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_xlfn.XLOOKUP(orders[[#This Row],[Customer ID]],customers!$A$1:$A$1001,customers!$B$1:$B$1001,,0)</f>
        <v>Rem Furman</v>
      </c>
      <c r="G220" s="2" t="str">
        <f>IF(_xlfn.XLOOKUP(C220,customers!A219:A1219,customers!C219:C1219,,0)=0,"",_xlfn.XLOOKUP(C220,customers!A219:A1219,customers!C219:C1219,,0))</f>
        <v>rfurman62@t.co</v>
      </c>
      <c r="H220" s="2" t="str">
        <f>_xlfn.XLOOKUP(orders[[#This Row],[Customer ID]],customers!$A$1:$A$1001,customers!$G$1:$G$1001,,0)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_xlfn.XLOOKUP(orders[[#This Row],[Customer ID]],customers!$A$1:$A$1001,customers!$B$1:$B$1001,,0)</f>
        <v>Charis Crosier</v>
      </c>
      <c r="G221" s="2" t="str">
        <f>IF(_xlfn.XLOOKUP(C221,customers!A220:A1220,customers!C220:C1220,,0)=0,"",_xlfn.XLOOKUP(C221,customers!A220:A1220,customers!C220:C1220,,0))</f>
        <v>ccrosier63@xrea.com</v>
      </c>
      <c r="H221" s="2" t="str">
        <f>_xlfn.XLOOKUP(orders[[#This Row],[Customer ID]],customers!$A$1:$A$1001,customers!$G$1:$G$1001,,0)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f t="shared" si="9"/>
        <v>10.754999999999999</v>
      </c>
      <c r="N221" t="str">
        <f t="shared" si="10"/>
        <v>Robusca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_xlfn.XLOOKUP(orders[[#This Row],[Customer ID]],customers!$A$1:$A$1001,customers!$B$1:$B$1001,,0)</f>
        <v>Charis Crosier</v>
      </c>
      <c r="G222" s="2" t="str">
        <f>IF(_xlfn.XLOOKUP(C222,customers!A221:A1221,customers!C221:C1221,,0)=0,"",_xlfn.XLOOKUP(C222,customers!A221:A1221,customers!C221:C1221,,0))</f>
        <v>ccrosier63@xrea.com</v>
      </c>
      <c r="H222" s="2" t="str">
        <f>_xlfn.XLOOKUP(orders[[#This Row],[Customer ID]],customers!$A$1:$A$1001,customers!$G$1:$G$1001,,0)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f t="shared" si="9"/>
        <v>14.924999999999999</v>
      </c>
      <c r="N222" t="str">
        <f t="shared" si="10"/>
        <v>Robusca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_xlfn.XLOOKUP(orders[[#This Row],[Customer ID]],customers!$A$1:$A$1001,customers!$B$1:$B$1001,,0)</f>
        <v>Lenka Rushmer</v>
      </c>
      <c r="G223" s="2" t="str">
        <f>IF(_xlfn.XLOOKUP(C223,customers!A222:A1222,customers!C222:C1222,,0)=0,"",_xlfn.XLOOKUP(C223,customers!A222:A1222,customers!C222:C1222,,0))</f>
        <v>lrushmer65@europa.eu</v>
      </c>
      <c r="H223" s="2" t="str">
        <f>_xlfn.XLOOKUP(orders[[#This Row],[Customer ID]],customers!$A$1:$A$1001,customers!$G$1:$G$1001,,0)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_xlfn.XLOOKUP(orders[[#This Row],[Customer ID]],customers!$A$1:$A$1001,customers!$B$1:$B$1001,,0)</f>
        <v>Waneta Edinborough</v>
      </c>
      <c r="G224" s="2" t="str">
        <f>IF(_xlfn.XLOOKUP(C224,customers!A223:A1223,customers!C223:C1223,,0)=0,"",_xlfn.XLOOKUP(C224,customers!A223:A1223,customers!C223:C1223,,0))</f>
        <v>wedinborough66@github.io</v>
      </c>
      <c r="H224" s="2" t="str">
        <f>_xlfn.XLOOKUP(orders[[#This Row],[Customer ID]],customers!$A$1:$A$1001,customers!$G$1:$G$1001,,0)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_xlfn.XLOOKUP(orders[[#This Row],[Customer ID]],customers!$A$1:$A$1001,customers!$B$1:$B$1001,,0)</f>
        <v>Bobbe Piggott</v>
      </c>
      <c r="G225" s="2" t="str">
        <f>IF(_xlfn.XLOOKUP(C225,customers!A224:A1224,customers!C224:C1224,,0)=0,"",_xlfn.XLOOKUP(C225,customers!A224:A1224,customers!C224:C1224,,0))</f>
        <v/>
      </c>
      <c r="H225" s="2" t="str">
        <f>_xlfn.XLOOKUP(orders[[#This Row],[Customer ID]],customers!$A$1:$A$1001,customers!$G$1:$G$1001,,0)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f t="shared" si="9"/>
        <v>59.4</v>
      </c>
      <c r="N225" t="str">
        <f t="shared" si="10"/>
        <v>Excelso</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_xlfn.XLOOKUP(orders[[#This Row],[Customer ID]],customers!$A$1:$A$1001,customers!$B$1:$B$1001,,0)</f>
        <v>Ketty Bromehead</v>
      </c>
      <c r="G226" s="2" t="str">
        <f>IF(_xlfn.XLOOKUP(C226,customers!A225:A1225,customers!C225:C1225,,0)=0,"",_xlfn.XLOOKUP(C226,customers!A225:A1225,customers!C225:C1225,,0))</f>
        <v>kbromehead68@un.org</v>
      </c>
      <c r="H226" s="2" t="str">
        <f>_xlfn.XLOOKUP(orders[[#This Row],[Customer ID]],customers!$A$1:$A$1001,customers!$G$1:$G$1001,,0)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_xlfn.XLOOKUP(orders[[#This Row],[Customer ID]],customers!$A$1:$A$1001,customers!$B$1:$B$1001,,0)</f>
        <v>Elsbeth Westerman</v>
      </c>
      <c r="G227" s="2" t="str">
        <f>IF(_xlfn.XLOOKUP(C227,customers!A226:A1226,customers!C226:C1226,,0)=0,"",_xlfn.XLOOKUP(C227,customers!A226:A1226,customers!C226:C1226,,0))</f>
        <v>ewesterman69@si.edu</v>
      </c>
      <c r="H227" s="2" t="str">
        <f>_xlfn.XLOOKUP(orders[[#This Row],[Customer ID]],customers!$A$1:$A$1001,customers!$G$1:$G$1001,,0)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f t="shared" si="9"/>
        <v>14.339999999999998</v>
      </c>
      <c r="N227" t="str">
        <f t="shared" si="10"/>
        <v>Robusca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_xlfn.XLOOKUP(orders[[#This Row],[Customer ID]],customers!$A$1:$A$1001,customers!$B$1:$B$1001,,0)</f>
        <v>Anabelle Hutchens</v>
      </c>
      <c r="G228" s="2" t="str">
        <f>IF(_xlfn.XLOOKUP(C228,customers!A227:A1227,customers!C227:C1227,,0)=0,"",_xlfn.XLOOKUP(C228,customers!A227:A1227,customers!C227:C1227,,0))</f>
        <v>ahutchens6a@amazonaws.com</v>
      </c>
      <c r="H228" s="2" t="str">
        <f>_xlfn.XLOOKUP(orders[[#This Row],[Customer ID]],customers!$A$1:$A$1001,customers!$G$1:$G$1001,,0)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_xlfn.XLOOKUP(orders[[#This Row],[Customer ID]],customers!$A$1:$A$1001,customers!$B$1:$B$1001,,0)</f>
        <v>Noak Wyvill</v>
      </c>
      <c r="G229" s="2" t="str">
        <f>IF(_xlfn.XLOOKUP(C229,customers!A228:A1228,customers!C228:C1228,,0)=0,"",_xlfn.XLOOKUP(C229,customers!A228:A1228,customers!C228:C1228,,0))</f>
        <v>nwyvill6b@naver.com</v>
      </c>
      <c r="H229" s="2" t="str">
        <f>_xlfn.XLOOKUP(orders[[#This Row],[Customer ID]],customers!$A$1:$A$1001,customers!$G$1:$G$1001,,0)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f t="shared" si="9"/>
        <v>16.11</v>
      </c>
      <c r="N229" t="str">
        <f t="shared" si="10"/>
        <v>Robusca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_xlfn.XLOOKUP(orders[[#This Row],[Customer ID]],customers!$A$1:$A$1001,customers!$B$1:$B$1001,,0)</f>
        <v>Beltran Mathon</v>
      </c>
      <c r="G230" s="2" t="str">
        <f>IF(_xlfn.XLOOKUP(C230,customers!A229:A1229,customers!C229:C1229,,0)=0,"",_xlfn.XLOOKUP(C230,customers!A229:A1229,customers!C229:C1229,,0))</f>
        <v>bmathon6c@barnesandnoble.com</v>
      </c>
      <c r="H230" s="2" t="str">
        <f>_xlfn.XLOOKUP(orders[[#This Row],[Customer ID]],customers!$A$1:$A$1001,customers!$G$1:$G$1001,,0)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f t="shared" si="9"/>
        <v>17.924999999999997</v>
      </c>
      <c r="N230" t="str">
        <f t="shared" si="10"/>
        <v>Robusca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_xlfn.XLOOKUP(orders[[#This Row],[Customer ID]],customers!$A$1:$A$1001,customers!$B$1:$B$1001,,0)</f>
        <v>Kristos Streight</v>
      </c>
      <c r="G231" s="2" t="str">
        <f>IF(_xlfn.XLOOKUP(C231,customers!A230:A1230,customers!C230:C1230,,0)=0,"",_xlfn.XLOOKUP(C231,customers!A230:A1230,customers!C230:C1230,,0))</f>
        <v>kstreight6d@about.com</v>
      </c>
      <c r="H231" s="2" t="str">
        <f>_xlfn.XLOOKUP(orders[[#This Row],[Customer ID]],customers!$A$1:$A$1001,customers!$G$1:$G$1001,,0)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_xlfn.XLOOKUP(orders[[#This Row],[Customer ID]],customers!$A$1:$A$1001,customers!$B$1:$B$1001,,0)</f>
        <v>Portie Cutchie</v>
      </c>
      <c r="G232" s="2" t="str">
        <f>IF(_xlfn.XLOOKUP(C232,customers!A231:A1231,customers!C231:C1231,,0)=0,"",_xlfn.XLOOKUP(C232,customers!A231:A1231,customers!C231:C1231,,0))</f>
        <v>pcutchie6e@globo.com</v>
      </c>
      <c r="H232" s="2" t="str">
        <f>_xlfn.XLOOKUP(orders[[#This Row],[Customer ID]],customers!$A$1:$A$1001,customers!$G$1:$G$1001,,0)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_xlfn.XLOOKUP(orders[[#This Row],[Customer ID]],customers!$A$1:$A$1001,customers!$B$1:$B$1001,,0)</f>
        <v>Sinclare Edsell</v>
      </c>
      <c r="G233" s="2" t="str">
        <f>IF(_xlfn.XLOOKUP(C233,customers!A232:A1232,customers!C232:C1232,,0)=0,"",_xlfn.XLOOKUP(C233,customers!A232:A1232,customers!C232:C1232,,0))</f>
        <v/>
      </c>
      <c r="H233" s="2" t="str">
        <f>_xlfn.XLOOKUP(orders[[#This Row],[Customer ID]],customers!$A$1:$A$1001,customers!$G$1:$G$1001,,0)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_xlfn.XLOOKUP(orders[[#This Row],[Customer ID]],customers!$A$1:$A$1001,customers!$B$1:$B$1001,,0)</f>
        <v>Conny Gheraldi</v>
      </c>
      <c r="G234" s="2" t="str">
        <f>IF(_xlfn.XLOOKUP(C234,customers!A233:A1233,customers!C233:C1233,,0)=0,"",_xlfn.XLOOKUP(C234,customers!A233:A1233,customers!C233:C1233,,0))</f>
        <v>cgheraldi6g@opera.com</v>
      </c>
      <c r="H234" s="2" t="str">
        <f>_xlfn.XLOOKUP(orders[[#This Row],[Customer ID]],customers!$A$1:$A$1001,customers!$G$1:$G$1001,,0)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_xlfn.XLOOKUP(orders[[#This Row],[Customer ID]],customers!$A$1:$A$1001,customers!$B$1:$B$1001,,0)</f>
        <v>Beryle Kenwell</v>
      </c>
      <c r="G235" s="2" t="str">
        <f>IF(_xlfn.XLOOKUP(C235,customers!A234:A1234,customers!C234:C1234,,0)=0,"",_xlfn.XLOOKUP(C235,customers!A234:A1234,customers!C234:C1234,,0))</f>
        <v>bkenwell6h@over-blog.com</v>
      </c>
      <c r="H235" s="2" t="str">
        <f>_xlfn.XLOOKUP(orders[[#This Row],[Customer ID]],customers!$A$1:$A$1001,customers!$G$1:$G$1001,,0)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f t="shared" si="9"/>
        <v>20.625</v>
      </c>
      <c r="N235" t="str">
        <f t="shared" si="10"/>
        <v>Excelso</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_xlfn.XLOOKUP(orders[[#This Row],[Customer ID]],customers!$A$1:$A$1001,customers!$B$1:$B$1001,,0)</f>
        <v>Tomas Sutty</v>
      </c>
      <c r="G236" s="2" t="str">
        <f>IF(_xlfn.XLOOKUP(C236,customers!A235:A1235,customers!C235:C1235,,0)=0,"",_xlfn.XLOOKUP(C236,customers!A235:A1235,customers!C235:C1235,,0))</f>
        <v>tsutty6i@google.es</v>
      </c>
      <c r="H236" s="2" t="str">
        <f>_xlfn.XLOOKUP(orders[[#This Row],[Customer ID]],customers!$A$1:$A$1001,customers!$G$1:$G$1001,,0)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_xlfn.XLOOKUP(orders[[#This Row],[Customer ID]],customers!$A$1:$A$1001,customers!$B$1:$B$1001,,0)</f>
        <v>Samuele Ales0</v>
      </c>
      <c r="G237" s="2" t="str">
        <f>IF(_xlfn.XLOOKUP(C237,customers!A236:A1236,customers!C236:C1236,,0)=0,"",_xlfn.XLOOKUP(C237,customers!A236:A1236,customers!C236:C1236,,0))</f>
        <v/>
      </c>
      <c r="H237" s="2" t="str">
        <f>_xlfn.XLOOKUP(orders[[#This Row],[Customer ID]],customers!$A$1:$A$1001,customers!$G$1:$G$1001,,0)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_xlfn.XLOOKUP(orders[[#This Row],[Customer ID]],customers!$A$1:$A$1001,customers!$B$1:$B$1001,,0)</f>
        <v>Carlie Harce</v>
      </c>
      <c r="G238" s="2" t="str">
        <f>IF(_xlfn.XLOOKUP(C238,customers!A237:A1237,customers!C237:C1237,,0)=0,"",_xlfn.XLOOKUP(C238,customers!A237:A1237,customers!C237:C1237,,0))</f>
        <v>charce6k@cafepress.com</v>
      </c>
      <c r="H238" s="2" t="str">
        <f>_xlfn.XLOOKUP(orders[[#This Row],[Customer ID]],customers!$A$1:$A$1001,customers!$G$1:$G$1001,,0)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_xlfn.XLOOKUP(orders[[#This Row],[Customer ID]],customers!$A$1:$A$1001,customers!$B$1:$B$1001,,0)</f>
        <v>Craggy Bril</v>
      </c>
      <c r="G239" s="2" t="str">
        <f>IF(_xlfn.XLOOKUP(C239,customers!A238:A1238,customers!C238:C1238,,0)=0,"",_xlfn.XLOOKUP(C239,customers!A238:A1238,customers!C238:C1238,,0))</f>
        <v/>
      </c>
      <c r="H239" s="2" t="str">
        <f>_xlfn.XLOOKUP(orders[[#This Row],[Customer ID]],customers!$A$1:$A$1001,customers!$G$1:$G$1001,,0)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f t="shared" si="9"/>
        <v>3.5849999999999995</v>
      </c>
      <c r="N239" t="str">
        <f t="shared" si="10"/>
        <v>Robusca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_xlfn.XLOOKUP(orders[[#This Row],[Customer ID]],customers!$A$1:$A$1001,customers!$B$1:$B$1001,,0)</f>
        <v>Friederike Drysdale</v>
      </c>
      <c r="G240" s="2" t="str">
        <f>IF(_xlfn.XLOOKUP(C240,customers!A239:A1239,customers!C239:C1239,,0)=0,"",_xlfn.XLOOKUP(C240,customers!A239:A1239,customers!C239:C1239,,0))</f>
        <v>fdrysdale6m@symantec.com</v>
      </c>
      <c r="H240" s="2" t="str">
        <f>_xlfn.XLOOKUP(orders[[#This Row],[Customer ID]],customers!$A$1:$A$1001,customers!$G$1:$G$1001,,0)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f t="shared" si="9"/>
        <v>45.769999999999996</v>
      </c>
      <c r="N240" t="str">
        <f t="shared" si="10"/>
        <v>Robusca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_xlfn.XLOOKUP(orders[[#This Row],[Customer ID]],customers!$A$1:$A$1001,customers!$B$1:$B$1001,,0)</f>
        <v>Devon Magowan</v>
      </c>
      <c r="G241" s="2" t="str">
        <f>IF(_xlfn.XLOOKUP(C241,customers!A240:A1240,customers!C240:C1240,,0)=0,"",_xlfn.XLOOKUP(C241,customers!A240:A1240,customers!C240:C1240,,0))</f>
        <v>dmagowan6n@fc2.com</v>
      </c>
      <c r="H241" s="2" t="str">
        <f>_xlfn.XLOOKUP(orders[[#This Row],[Customer ID]],customers!$A$1:$A$1001,customers!$G$1:$G$1001,,0)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f t="shared" si="9"/>
        <v>59.4</v>
      </c>
      <c r="N241" t="str">
        <f t="shared" si="10"/>
        <v>Excelso</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_xlfn.XLOOKUP(orders[[#This Row],[Customer ID]],customers!$A$1:$A$1001,customers!$B$1:$B$1001,,0)</f>
        <v>Codi Littrell</v>
      </c>
      <c r="G242" s="2" t="str">
        <f>IF(_xlfn.XLOOKUP(C242,customers!A241:A1241,customers!C241:C1241,,0)=0,"",_xlfn.XLOOKUP(C242,customers!A241:A1241,customers!C241:C1241,,0))</f>
        <v/>
      </c>
      <c r="H242" s="2" t="str">
        <f>_xlfn.XLOOKUP(orders[[#This Row],[Customer ID]],customers!$A$1:$A$1001,customers!$G$1:$G$1001,,0)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_xlfn.XLOOKUP(orders[[#This Row],[Customer ID]],customers!$A$1:$A$1001,customers!$B$1:$B$1001,,0)</f>
        <v>Christel Speak</v>
      </c>
      <c r="G243" s="2" t="str">
        <f>IF(_xlfn.XLOOKUP(C243,customers!A242:A1242,customers!C242:C1242,,0)=0,"",_xlfn.XLOOKUP(C243,customers!A242:A1242,customers!C242:C1242,,0))</f>
        <v/>
      </c>
      <c r="H243" s="2" t="str">
        <f>_xlfn.XLOOKUP(orders[[#This Row],[Customer ID]],customers!$A$1:$A$1001,customers!$G$1:$G$1001,,0)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f t="shared" si="9"/>
        <v>45.769999999999996</v>
      </c>
      <c r="N243" t="str">
        <f t="shared" si="10"/>
        <v>Robusca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_xlfn.XLOOKUP(orders[[#This Row],[Customer ID]],customers!$A$1:$A$1001,customers!$B$1:$B$1001,,0)</f>
        <v>Sibella Rushbrooke</v>
      </c>
      <c r="G244" s="2" t="str">
        <f>IF(_xlfn.XLOOKUP(C244,customers!A243:A1243,customers!C243:C1243,,0)=0,"",_xlfn.XLOOKUP(C244,customers!A243:A1243,customers!C243:C1243,,0))</f>
        <v>srushbrooke6q@youku.com</v>
      </c>
      <c r="H244" s="2" t="str">
        <f>_xlfn.XLOOKUP(orders[[#This Row],[Customer ID]],customers!$A$1:$A$1001,customers!$G$1:$G$1001,,0)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f t="shared" si="9"/>
        <v>36.450000000000003</v>
      </c>
      <c r="N244" t="str">
        <f t="shared" si="10"/>
        <v>Excelso</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_xlfn.XLOOKUP(orders[[#This Row],[Customer ID]],customers!$A$1:$A$1001,customers!$B$1:$B$1001,,0)</f>
        <v>Tammie Drynan</v>
      </c>
      <c r="G245" s="2" t="str">
        <f>IF(_xlfn.XLOOKUP(C245,customers!A244:A1244,customers!C244:C1244,,0)=0,"",_xlfn.XLOOKUP(C245,customers!A244:A1244,customers!C244:C1244,,0))</f>
        <v>tdrynan6r@deviantart.com</v>
      </c>
      <c r="H245" s="2" t="str">
        <f>_xlfn.XLOOKUP(orders[[#This Row],[Customer ID]],customers!$A$1:$A$1001,customers!$G$1:$G$1001,,0)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f t="shared" si="9"/>
        <v>29.16</v>
      </c>
      <c r="N245" t="str">
        <f t="shared" si="10"/>
        <v>Excelso</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_xlfn.XLOOKUP(orders[[#This Row],[Customer ID]],customers!$A$1:$A$1001,customers!$B$1:$B$1001,,0)</f>
        <v>Effie Yurkov</v>
      </c>
      <c r="G246" s="2" t="str">
        <f>IF(_xlfn.XLOOKUP(C246,customers!A245:A1245,customers!C245:C1245,,0)=0,"",_xlfn.XLOOKUP(C246,customers!A245:A1245,customers!C245:C1245,,0))</f>
        <v>eyurkov6s@hud.gov</v>
      </c>
      <c r="H246" s="2" t="str">
        <f>_xlfn.XLOOKUP(orders[[#This Row],[Customer ID]],customers!$A$1:$A$1001,customers!$G$1:$G$1001,,0)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_xlfn.XLOOKUP(orders[[#This Row],[Customer ID]],customers!$A$1:$A$1001,customers!$B$1:$B$1001,,0)</f>
        <v>Lexie Mallan</v>
      </c>
      <c r="G247" s="2" t="str">
        <f>IF(_xlfn.XLOOKUP(C247,customers!A246:A1246,customers!C246:C1246,,0)=0,"",_xlfn.XLOOKUP(C247,customers!A246:A1246,customers!C246:C1246,,0))</f>
        <v>lmallan6t@state.gov</v>
      </c>
      <c r="H247" s="2" t="str">
        <f>_xlfn.XLOOKUP(orders[[#This Row],[Customer ID]],customers!$A$1:$A$1001,customers!$G$1:$G$1001,,0)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_xlfn.XLOOKUP(orders[[#This Row],[Customer ID]],customers!$A$1:$A$1001,customers!$B$1:$B$1001,,0)</f>
        <v>Georgena Bentjens</v>
      </c>
      <c r="G248" s="2" t="str">
        <f>IF(_xlfn.XLOOKUP(C248,customers!A247:A1247,customers!C247:C1247,,0)=0,"",_xlfn.XLOOKUP(C248,customers!A247:A1247,customers!C247:C1247,,0))</f>
        <v>gbentjens6u@netlog.com</v>
      </c>
      <c r="H248" s="2" t="str">
        <f>_xlfn.XLOOKUP(orders[[#This Row],[Customer ID]],customers!$A$1:$A$1001,customers!$G$1:$G$1001,,0)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_xlfn.XLOOKUP(orders[[#This Row],[Customer ID]],customers!$A$1:$A$1001,customers!$B$1:$B$1001,,0)</f>
        <v>Delmar Beasant</v>
      </c>
      <c r="G249" s="2" t="str">
        <f>IF(_xlfn.XLOOKUP(C249,customers!A248:A1248,customers!C248:C1248,,0)=0,"",_xlfn.XLOOKUP(C249,customers!A248:A1248,customers!C248:C1248,,0))</f>
        <v/>
      </c>
      <c r="H249" s="2" t="str">
        <f>_xlfn.XLOOKUP(orders[[#This Row],[Customer ID]],customers!$A$1:$A$1001,customers!$G$1:$G$1001,,0)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f t="shared" si="9"/>
        <v>21.509999999999998</v>
      </c>
      <c r="N249" t="str">
        <f t="shared" si="10"/>
        <v>Robusca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_xlfn.XLOOKUP(orders[[#This Row],[Customer ID]],customers!$A$1:$A$1001,customers!$B$1:$B$1001,,0)</f>
        <v>Lyn Entwistle</v>
      </c>
      <c r="G250" s="2" t="str">
        <f>IF(_xlfn.XLOOKUP(C250,customers!A249:A1249,customers!C249:C1249,,0)=0,"",_xlfn.XLOOKUP(C250,customers!A249:A1249,customers!C249:C1249,,0))</f>
        <v>lentwistle6w@omniture.com</v>
      </c>
      <c r="H250" s="2" t="str">
        <f>_xlfn.XLOOKUP(orders[[#This Row],[Customer ID]],customers!$A$1:$A$1001,customers!$G$1:$G$1001,,0)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_xlfn.XLOOKUP(orders[[#This Row],[Customer ID]],customers!$A$1:$A$1001,customers!$B$1:$B$1001,,0)</f>
        <v>Zacharias Kiffe</v>
      </c>
      <c r="G251" s="2" t="str">
        <f>IF(_xlfn.XLOOKUP(C251,customers!A250:A1250,customers!C250:C1250,,0)=0,"",_xlfn.XLOOKUP(C251,customers!A250:A1250,customers!C250:C1250,,0))</f>
        <v>zkiffe74@cyberchimps.com</v>
      </c>
      <c r="H251" s="2" t="str">
        <f>_xlfn.XLOOKUP(orders[[#This Row],[Customer ID]],customers!$A$1:$A$1001,customers!$G$1:$G$1001,,0)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_xlfn.XLOOKUP(orders[[#This Row],[Customer ID]],customers!$A$1:$A$1001,customers!$B$1:$B$1001,,0)</f>
        <v>Mercedes Acott</v>
      </c>
      <c r="G252" s="2" t="str">
        <f>IF(_xlfn.XLOOKUP(C252,customers!A251:A1251,customers!C251:C1251,,0)=0,"",_xlfn.XLOOKUP(C252,customers!A251:A1251,customers!C251:C1251,,0))</f>
        <v>macott6y@pagesperso-orange.fr</v>
      </c>
      <c r="H252" s="2" t="str">
        <f>_xlfn.XLOOKUP(orders[[#This Row],[Customer ID]],customers!$A$1:$A$1001,customers!$G$1:$G$1001,,0)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f t="shared" si="9"/>
        <v>2.9849999999999999</v>
      </c>
      <c r="N252" t="str">
        <f t="shared" si="10"/>
        <v>Robusca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_xlfn.XLOOKUP(orders[[#This Row],[Customer ID]],customers!$A$1:$A$1001,customers!$B$1:$B$1001,,0)</f>
        <v>Connor Heaviside</v>
      </c>
      <c r="G253" s="2" t="str">
        <f>IF(_xlfn.XLOOKUP(C253,customers!A252:A1252,customers!C252:C1252,,0)=0,"",_xlfn.XLOOKUP(C253,customers!A252:A1252,customers!C252:C1252,,0))</f>
        <v>cheaviside6z@rediff.com</v>
      </c>
      <c r="H253" s="2" t="str">
        <f>_xlfn.XLOOKUP(orders[[#This Row],[Customer ID]],customers!$A$1:$A$1001,customers!$G$1:$G$1001,,0)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f t="shared" si="9"/>
        <v>68.75</v>
      </c>
      <c r="N253" t="str">
        <f t="shared" si="10"/>
        <v>Excelso</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_xlfn.XLOOKUP(orders[[#This Row],[Customer ID]],customers!$A$1:$A$1001,customers!$B$1:$B$1001,,0)</f>
        <v>Devy Bulbrook</v>
      </c>
      <c r="G254" s="2" t="str">
        <f>IF(_xlfn.XLOOKUP(C254,customers!A253:A1253,customers!C253:C1253,,0)=0,"",_xlfn.XLOOKUP(C254,customers!A253:A1253,customers!C253:C1253,,0))</f>
        <v/>
      </c>
      <c r="H254" s="2" t="str">
        <f>_xlfn.XLOOKUP(orders[[#This Row],[Customer ID]],customers!$A$1:$A$1001,customers!$G$1:$G$1001,,0)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_xlfn.XLOOKUP(orders[[#This Row],[Customer ID]],customers!$A$1:$A$1001,customers!$B$1:$B$1001,,0)</f>
        <v>Leia Kernan</v>
      </c>
      <c r="G255" s="2" t="str">
        <f>IF(_xlfn.XLOOKUP(C255,customers!A254:A1254,customers!C254:C1254,,0)=0,"",_xlfn.XLOOKUP(C255,customers!A254:A1254,customers!C254:C1254,,0))</f>
        <v>lkernan71@wsj.com</v>
      </c>
      <c r="H255" s="2" t="str">
        <f>_xlfn.XLOOKUP(orders[[#This Row],[Customer ID]],customers!$A$1:$A$1001,customers!$G$1:$G$1001,,0)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_xlfn.XLOOKUP(orders[[#This Row],[Customer ID]],customers!$A$1:$A$1001,customers!$B$1:$B$1001,,0)</f>
        <v>Rosaline McLae</v>
      </c>
      <c r="G256" s="2" t="str">
        <f>IF(_xlfn.XLOOKUP(C256,customers!A255:A1255,customers!C255:C1255,,0)=0,"",_xlfn.XLOOKUP(C256,customers!A255:A1255,customers!C255:C1255,,0))</f>
        <v>rmclae72@dailymotion.com</v>
      </c>
      <c r="H256" s="2" t="str">
        <f>_xlfn.XLOOKUP(orders[[#This Row],[Customer ID]],customers!$A$1:$A$1001,customers!$G$1:$G$1001,,0)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f t="shared" si="9"/>
        <v>28.679999999999996</v>
      </c>
      <c r="N256" t="str">
        <f t="shared" si="10"/>
        <v>Robusca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_xlfn.XLOOKUP(orders[[#This Row],[Customer ID]],customers!$A$1:$A$1001,customers!$B$1:$B$1001,,0)</f>
        <v>Cleve Blowfelde</v>
      </c>
      <c r="G257" s="2" t="str">
        <f>IF(_xlfn.XLOOKUP(C257,customers!A256:A1256,customers!C256:C1256,,0)=0,"",_xlfn.XLOOKUP(C257,customers!A256:A1256,customers!C256:C1256,,0))</f>
        <v>cblowfelde73@ustream.tv</v>
      </c>
      <c r="H257" s="2" t="str">
        <f>_xlfn.XLOOKUP(orders[[#This Row],[Customer ID]],customers!$A$1:$A$1001,customers!$G$1:$G$1001,,0)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f t="shared" si="9"/>
        <v>21.509999999999998</v>
      </c>
      <c r="N257" t="str">
        <f t="shared" si="10"/>
        <v>Robusca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_xlfn.XLOOKUP(orders[[#This Row],[Customer ID]],customers!$A$1:$A$1001,customers!$B$1:$B$1001,,0)</f>
        <v>Zacharias Kiffe</v>
      </c>
      <c r="G258" s="2" t="str">
        <f>IF(_xlfn.XLOOKUP(C258,customers!A257:A1257,customers!C257:C1257,,0)=0,"",_xlfn.XLOOKUP(C258,customers!A257:A1257,customers!C257:C1257,,0))</f>
        <v>zkiffe74@cyberchimps.com</v>
      </c>
      <c r="H258" s="2" t="str">
        <f>_xlfn.XLOOKUP(orders[[#This Row],[Customer ID]],customers!$A$1:$A$1001,customers!$G$1:$G$1001,,0)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_xlfn.XLOOKUP(orders[[#This Row],[Customer ID]],customers!$A$1:$A$1001,customers!$B$1:$B$1001,,0)</f>
        <v>Denyse O'Calleran</v>
      </c>
      <c r="G259" s="2" t="str">
        <f>IF(_xlfn.XLOOKUP(C259,customers!A258:A1258,customers!C258:C1258,,0)=0,"",_xlfn.XLOOKUP(C259,customers!A258:A1258,customers!C258:C1258,,0))</f>
        <v>docalleran75@ucla.edu</v>
      </c>
      <c r="H259" s="2" t="str">
        <f>_xlfn.XLOOKUP(orders[[#This Row],[Customer ID]],customers!$A$1:$A$1001,customers!$G$1:$G$1001,,0)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f t="shared" ref="M259:M322" si="12">L259*E259</f>
        <v>27.945</v>
      </c>
      <c r="N259" t="str">
        <f t="shared" ref="N259:N322" si="13">IF(I259="Rob","Robusca",IF(I259="Ara","Arabica",IF(I259="Exc","Excelso",IF(I259="Lib","Liberica"))))</f>
        <v>Excelso</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_xlfn.XLOOKUP(orders[[#This Row],[Customer ID]],customers!$A$1:$A$1001,customers!$B$1:$B$1001,,0)</f>
        <v>Cobby Cromwell</v>
      </c>
      <c r="G260" s="2" t="str">
        <f>IF(_xlfn.XLOOKUP(C260,customers!A259:A1259,customers!C259:C1259,,0)=0,"",_xlfn.XLOOKUP(C260,customers!A259:A1259,customers!C259:C1259,,0))</f>
        <v>ccromwell76@desdev.cn</v>
      </c>
      <c r="H260" s="2" t="str">
        <f>_xlfn.XLOOKUP(orders[[#This Row],[Customer ID]],customers!$A$1:$A$1001,customers!$G$1:$G$1001,,0)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f t="shared" si="12"/>
        <v>139.72499999999999</v>
      </c>
      <c r="N260" t="str">
        <f t="shared" si="13"/>
        <v>Excelso</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_xlfn.XLOOKUP(orders[[#This Row],[Customer ID]],customers!$A$1:$A$1001,customers!$B$1:$B$1001,,0)</f>
        <v>Irv Hay</v>
      </c>
      <c r="G261" s="2" t="str">
        <f>IF(_xlfn.XLOOKUP(C261,customers!A260:A1260,customers!C260:C1260,,0)=0,"",_xlfn.XLOOKUP(C261,customers!A260:A1260,customers!C260:C1260,,0))</f>
        <v>ihay77@lulu.com</v>
      </c>
      <c r="H261" s="2" t="str">
        <f>_xlfn.XLOOKUP(orders[[#This Row],[Customer ID]],customers!$A$1:$A$1001,customers!$G$1:$G$1001,,0)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f t="shared" si="12"/>
        <v>5.97</v>
      </c>
      <c r="N261" t="str">
        <f t="shared" si="13"/>
        <v>Robusca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_xlfn.XLOOKUP(orders[[#This Row],[Customer ID]],customers!$A$1:$A$1001,customers!$B$1:$B$1001,,0)</f>
        <v>Tani Taffarello</v>
      </c>
      <c r="G262" s="2" t="str">
        <f>IF(_xlfn.XLOOKUP(C262,customers!A261:A1261,customers!C261:C1261,,0)=0,"",_xlfn.XLOOKUP(C262,customers!A261:A1261,customers!C261:C1261,,0))</f>
        <v>ttaffarello78@sciencedaily.com</v>
      </c>
      <c r="H262" s="2" t="str">
        <f>_xlfn.XLOOKUP(orders[[#This Row],[Customer ID]],customers!$A$1:$A$1001,customers!$G$1:$G$1001,,0)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f t="shared" si="12"/>
        <v>27.484999999999996</v>
      </c>
      <c r="N262" t="str">
        <f t="shared" si="13"/>
        <v>Robusca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_xlfn.XLOOKUP(orders[[#This Row],[Customer ID]],customers!$A$1:$A$1001,customers!$B$1:$B$1001,,0)</f>
        <v>Monique Canty</v>
      </c>
      <c r="G263" s="2" t="str">
        <f>IF(_xlfn.XLOOKUP(C263,customers!A262:A1262,customers!C262:C1262,,0)=0,"",_xlfn.XLOOKUP(C263,customers!A262:A1262,customers!C262:C1262,,0))</f>
        <v>mcanty79@jigsy.com</v>
      </c>
      <c r="H263" s="2" t="str">
        <f>_xlfn.XLOOKUP(orders[[#This Row],[Customer ID]],customers!$A$1:$A$1001,customers!$G$1:$G$1001,,0)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f t="shared" si="12"/>
        <v>59.75</v>
      </c>
      <c r="N263" t="str">
        <f t="shared" si="13"/>
        <v>Robusca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_xlfn.XLOOKUP(orders[[#This Row],[Customer ID]],customers!$A$1:$A$1001,customers!$B$1:$B$1001,,0)</f>
        <v>Javier Kopke</v>
      </c>
      <c r="G264" s="2" t="str">
        <f>IF(_xlfn.XLOOKUP(C264,customers!A263:A1263,customers!C263:C1263,,0)=0,"",_xlfn.XLOOKUP(C264,customers!A263:A1263,customers!C263:C1263,,0))</f>
        <v>jkopke7a@auda.org.au</v>
      </c>
      <c r="H264" s="2" t="str">
        <f>_xlfn.XLOOKUP(orders[[#This Row],[Customer ID]],customers!$A$1:$A$1001,customers!$G$1:$G$1001,,0)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f t="shared" si="12"/>
        <v>41.25</v>
      </c>
      <c r="N264" t="str">
        <f t="shared" si="13"/>
        <v>Excelso</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_xlfn.XLOOKUP(orders[[#This Row],[Customer ID]],customers!$A$1:$A$1001,customers!$B$1:$B$1001,,0)</f>
        <v>Mar McIver</v>
      </c>
      <c r="G265" s="2" t="str">
        <f>IF(_xlfn.XLOOKUP(C265,customers!A264:A1264,customers!C264:C1264,,0)=0,"",_xlfn.XLOOKUP(C265,customers!A264:A1264,customers!C264:C1264,,0))</f>
        <v/>
      </c>
      <c r="H265" s="2" t="str">
        <f>_xlfn.XLOOKUP(orders[[#This Row],[Customer ID]],customers!$A$1:$A$1001,customers!$G$1:$G$1001,,0)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_xlfn.XLOOKUP(orders[[#This Row],[Customer ID]],customers!$A$1:$A$1001,customers!$B$1:$B$1001,,0)</f>
        <v>Arabella Fransewich</v>
      </c>
      <c r="G266" s="2" t="str">
        <f>IF(_xlfn.XLOOKUP(C266,customers!A265:A1265,customers!C265:C1265,,0)=0,"",_xlfn.XLOOKUP(C266,customers!A265:A1265,customers!C265:C1265,,0))</f>
        <v/>
      </c>
      <c r="H266" s="2" t="str">
        <f>_xlfn.XLOOKUP(orders[[#This Row],[Customer ID]],customers!$A$1:$A$1001,customers!$G$1:$G$1001,,0)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f t="shared" si="12"/>
        <v>59.75</v>
      </c>
      <c r="N266" t="str">
        <f t="shared" si="13"/>
        <v>Robusca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_xlfn.XLOOKUP(orders[[#This Row],[Customer ID]],customers!$A$1:$A$1001,customers!$B$1:$B$1001,,0)</f>
        <v>Violette Hellmore</v>
      </c>
      <c r="G267" s="2" t="str">
        <f>IF(_xlfn.XLOOKUP(C267,customers!A266:A1266,customers!C266:C1266,,0)=0,"",_xlfn.XLOOKUP(C267,customers!A266:A1266,customers!C266:C1266,,0))</f>
        <v>vhellmore7d@bbc.co.uk</v>
      </c>
      <c r="H267" s="2" t="str">
        <f>_xlfn.XLOOKUP(orders[[#This Row],[Customer ID]],customers!$A$1:$A$1001,customers!$G$1:$G$1001,,0)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_xlfn.XLOOKUP(orders[[#This Row],[Customer ID]],customers!$A$1:$A$1001,customers!$B$1:$B$1001,,0)</f>
        <v>Myles Seawright</v>
      </c>
      <c r="G268" s="2" t="str">
        <f>IF(_xlfn.XLOOKUP(C268,customers!A267:A1267,customers!C267:C1267,,0)=0,"",_xlfn.XLOOKUP(C268,customers!A267:A1267,customers!C267:C1267,,0))</f>
        <v>mseawright7e@nbcnews.com</v>
      </c>
      <c r="H268" s="2" t="str">
        <f>_xlfn.XLOOKUP(orders[[#This Row],[Customer ID]],customers!$A$1:$A$1001,customers!$G$1:$G$1001,,0)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f t="shared" si="12"/>
        <v>24.3</v>
      </c>
      <c r="N268" t="str">
        <f t="shared" si="13"/>
        <v>Excelso</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_xlfn.XLOOKUP(orders[[#This Row],[Customer ID]],customers!$A$1:$A$1001,customers!$B$1:$B$1001,,0)</f>
        <v>Silvana Northeast</v>
      </c>
      <c r="G269" s="2" t="str">
        <f>IF(_xlfn.XLOOKUP(C269,customers!A268:A1268,customers!C268:C1268,,0)=0,"",_xlfn.XLOOKUP(C269,customers!A268:A1268,customers!C268:C1268,,0))</f>
        <v>snortheast7f@mashable.com</v>
      </c>
      <c r="H269" s="2" t="str">
        <f>_xlfn.XLOOKUP(orders[[#This Row],[Customer ID]],customers!$A$1:$A$1001,customers!$G$1:$G$1001,,0)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f t="shared" si="12"/>
        <v>21.87</v>
      </c>
      <c r="N269" t="str">
        <f t="shared" si="13"/>
        <v>Excelso</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_xlfn.XLOOKUP(orders[[#This Row],[Customer ID]],customers!$A$1:$A$1001,customers!$B$1:$B$1001,,0)</f>
        <v>Anselma Attwater</v>
      </c>
      <c r="G270" s="2" t="e">
        <f>IF(_xlfn.XLOOKUP(C270,customers!A269:A1269,customers!C269:C1269,,0)=0,"",_xlfn.XLOOKUP(C270,customers!A269:A1269,customers!C269:C1269,,0))</f>
        <v>#N/A</v>
      </c>
      <c r="H270" s="2" t="str">
        <f>_xlfn.XLOOKUP(orders[[#This Row],[Customer ID]],customers!$A$1:$A$1001,customers!$G$1:$G$1001,,0)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_xlfn.XLOOKUP(orders[[#This Row],[Customer ID]],customers!$A$1:$A$1001,customers!$B$1:$B$1001,,0)</f>
        <v>Monica Fearon</v>
      </c>
      <c r="G271" s="2" t="str">
        <f>IF(_xlfn.XLOOKUP(C271,customers!A270:A1270,customers!C270:C1270,,0)=0,"",_xlfn.XLOOKUP(C271,customers!A270:A1270,customers!C270:C1270,,0))</f>
        <v>mfearon7h@reverbnation.com</v>
      </c>
      <c r="H271" s="2" t="str">
        <f>_xlfn.XLOOKUP(orders[[#This Row],[Customer ID]],customers!$A$1:$A$1001,customers!$G$1:$G$1001,,0)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_xlfn.XLOOKUP(orders[[#This Row],[Customer ID]],customers!$A$1:$A$1001,customers!$B$1:$B$1001,,0)</f>
        <v>Barney Chisnell</v>
      </c>
      <c r="G272" s="2" t="str">
        <f>IF(_xlfn.XLOOKUP(C272,customers!A271:A1271,customers!C271:C1271,,0)=0,"",_xlfn.XLOOKUP(C272,customers!A271:A1271,customers!C271:C1271,,0))</f>
        <v/>
      </c>
      <c r="H272" s="2" t="str">
        <f>_xlfn.XLOOKUP(orders[[#This Row],[Customer ID]],customers!$A$1:$A$1001,customers!$G$1:$G$1001,,0)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f t="shared" si="12"/>
        <v>7.29</v>
      </c>
      <c r="N272" t="str">
        <f t="shared" si="13"/>
        <v>Excelso</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_xlfn.XLOOKUP(orders[[#This Row],[Customer ID]],customers!$A$1:$A$1001,customers!$B$1:$B$1001,,0)</f>
        <v>Jasper Sisneros</v>
      </c>
      <c r="G273" s="2" t="str">
        <f>IF(_xlfn.XLOOKUP(C273,customers!A272:A1272,customers!C272:C1272,,0)=0,"",_xlfn.XLOOKUP(C273,customers!A272:A1272,customers!C272:C1272,,0))</f>
        <v>jsisneros7j@a8.net</v>
      </c>
      <c r="H273" s="2" t="str">
        <f>_xlfn.XLOOKUP(orders[[#This Row],[Customer ID]],customers!$A$1:$A$1001,customers!$G$1:$G$1001,,0)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_xlfn.XLOOKUP(orders[[#This Row],[Customer ID]],customers!$A$1:$A$1001,customers!$B$1:$B$1001,,0)</f>
        <v>Zachariah Carlson</v>
      </c>
      <c r="G274" s="2" t="str">
        <f>IF(_xlfn.XLOOKUP(C274,customers!A273:A1273,customers!C273:C1273,,0)=0,"",_xlfn.XLOOKUP(C274,customers!A273:A1273,customers!C273:C1273,,0))</f>
        <v>zcarlson7k@bigcartel.com</v>
      </c>
      <c r="H274" s="2" t="str">
        <f>_xlfn.XLOOKUP(orders[[#This Row],[Customer ID]],customers!$A$1:$A$1001,customers!$G$1:$G$1001,,0)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f t="shared" si="12"/>
        <v>71.699999999999989</v>
      </c>
      <c r="N274" t="str">
        <f t="shared" si="13"/>
        <v>Robusca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_xlfn.XLOOKUP(orders[[#This Row],[Customer ID]],customers!$A$1:$A$1001,customers!$B$1:$B$1001,,0)</f>
        <v>Warner Maddox</v>
      </c>
      <c r="G275" s="2" t="str">
        <f>IF(_xlfn.XLOOKUP(C275,customers!A274:A1274,customers!C274:C1274,,0)=0,"",_xlfn.XLOOKUP(C275,customers!A274:A1274,customers!C274:C1274,,0))</f>
        <v>wmaddox7l@timesonline.co.uk</v>
      </c>
      <c r="H275" s="2" t="str">
        <f>_xlfn.XLOOKUP(orders[[#This Row],[Customer ID]],customers!$A$1:$A$1001,customers!$G$1:$G$1001,,0)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_xlfn.XLOOKUP(orders[[#This Row],[Customer ID]],customers!$A$1:$A$1001,customers!$B$1:$B$1001,,0)</f>
        <v>Donnie Hedlestone</v>
      </c>
      <c r="G276" s="2" t="str">
        <f>IF(_xlfn.XLOOKUP(C276,customers!A275:A1275,customers!C275:C1275,,0)=0,"",_xlfn.XLOOKUP(C276,customers!A275:A1275,customers!C275:C1275,,0))</f>
        <v>dhedlestone7m@craigslist.org</v>
      </c>
      <c r="H276" s="2" t="str">
        <f>_xlfn.XLOOKUP(orders[[#This Row],[Customer ID]],customers!$A$1:$A$1001,customers!$G$1:$G$1001,,0)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_xlfn.XLOOKUP(orders[[#This Row],[Customer ID]],customers!$A$1:$A$1001,customers!$B$1:$B$1001,,0)</f>
        <v>Teddi Crowthe</v>
      </c>
      <c r="G277" s="2" t="str">
        <f>IF(_xlfn.XLOOKUP(C277,customers!A276:A1276,customers!C276:C1276,,0)=0,"",_xlfn.XLOOKUP(C277,customers!A276:A1276,customers!C276:C1276,,0))</f>
        <v>tcrowthe7n@europa.eu</v>
      </c>
      <c r="H277" s="2" t="str">
        <f>_xlfn.XLOOKUP(orders[[#This Row],[Customer ID]],customers!$A$1:$A$1001,customers!$G$1:$G$1001,,0)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f t="shared" si="12"/>
        <v>204.92999999999995</v>
      </c>
      <c r="N277" t="str">
        <f t="shared" si="13"/>
        <v>Excelso</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_xlfn.XLOOKUP(orders[[#This Row],[Customer ID]],customers!$A$1:$A$1001,customers!$B$1:$B$1001,,0)</f>
        <v>Dorelia Bury</v>
      </c>
      <c r="G278" s="2" t="str">
        <f>IF(_xlfn.XLOOKUP(C278,customers!A277:A1277,customers!C277:C1277,,0)=0,"",_xlfn.XLOOKUP(C278,customers!A277:A1277,customers!C277:C1277,,0))</f>
        <v>dbury7o@tinyurl.com</v>
      </c>
      <c r="H278" s="2" t="str">
        <f>_xlfn.XLOOKUP(orders[[#This Row],[Customer ID]],customers!$A$1:$A$1001,customers!$G$1:$G$1001,,0)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f t="shared" si="12"/>
        <v>109.93999999999998</v>
      </c>
      <c r="N278" t="str">
        <f t="shared" si="13"/>
        <v>Robusca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_xlfn.XLOOKUP(orders[[#This Row],[Customer ID]],customers!$A$1:$A$1001,customers!$B$1:$B$1001,,0)</f>
        <v>Gussy Broadbear</v>
      </c>
      <c r="G279" s="2" t="str">
        <f>IF(_xlfn.XLOOKUP(C279,customers!A278:A1278,customers!C278:C1278,,0)=0,"",_xlfn.XLOOKUP(C279,customers!A278:A1278,customers!C278:C1278,,0))</f>
        <v>gbroadbear7p@omniture.com</v>
      </c>
      <c r="H279" s="2" t="str">
        <f>_xlfn.XLOOKUP(orders[[#This Row],[Customer ID]],customers!$A$1:$A$1001,customers!$G$1:$G$1001,,0)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f t="shared" si="12"/>
        <v>89.1</v>
      </c>
      <c r="N279" t="str">
        <f t="shared" si="13"/>
        <v>Excelso</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_xlfn.XLOOKUP(orders[[#This Row],[Customer ID]],customers!$A$1:$A$1001,customers!$B$1:$B$1001,,0)</f>
        <v>Emlynne Palfrey</v>
      </c>
      <c r="G280" s="2" t="str">
        <f>IF(_xlfn.XLOOKUP(C280,customers!A279:A1279,customers!C279:C1279,,0)=0,"",_xlfn.XLOOKUP(C280,customers!A279:A1279,customers!C279:C1279,,0))</f>
        <v>epalfrey7q@devhub.com</v>
      </c>
      <c r="H280" s="2" t="str">
        <f>_xlfn.XLOOKUP(orders[[#This Row],[Customer ID]],customers!$A$1:$A$1001,customers!$G$1:$G$1001,,0)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_xlfn.XLOOKUP(orders[[#This Row],[Customer ID]],customers!$A$1:$A$1001,customers!$B$1:$B$1001,,0)</f>
        <v>Parsifal Metrick</v>
      </c>
      <c r="G281" s="2" t="str">
        <f>IF(_xlfn.XLOOKUP(C281,customers!A280:A1280,customers!C280:C1280,,0)=0,"",_xlfn.XLOOKUP(C281,customers!A280:A1280,customers!C280:C1280,,0))</f>
        <v>pmetrick7r@rakuten.co.jp</v>
      </c>
      <c r="H281" s="2" t="str">
        <f>_xlfn.XLOOKUP(orders[[#This Row],[Customer ID]],customers!$A$1:$A$1001,customers!$G$1:$G$1001,,0)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_xlfn.XLOOKUP(orders[[#This Row],[Customer ID]],customers!$A$1:$A$1001,customers!$B$1:$B$1001,,0)</f>
        <v>Christopher Grieveson</v>
      </c>
      <c r="G282" s="2" t="str">
        <f>IF(_xlfn.XLOOKUP(C282,customers!A281:A1281,customers!C281:C1281,,0)=0,"",_xlfn.XLOOKUP(C282,customers!A281:A1281,customers!C281:C1281,,0))</f>
        <v/>
      </c>
      <c r="H282" s="2" t="str">
        <f>_xlfn.XLOOKUP(orders[[#This Row],[Customer ID]],customers!$A$1:$A$1001,customers!$G$1:$G$1001,,0)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f t="shared" si="12"/>
        <v>41.25</v>
      </c>
      <c r="N282" t="str">
        <f t="shared" si="13"/>
        <v>Excelso</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_xlfn.XLOOKUP(orders[[#This Row],[Customer ID]],customers!$A$1:$A$1001,customers!$B$1:$B$1001,,0)</f>
        <v>Karlan Karby</v>
      </c>
      <c r="G283" s="2" t="str">
        <f>IF(_xlfn.XLOOKUP(C283,customers!A282:A1282,customers!C282:C1282,,0)=0,"",_xlfn.XLOOKUP(C283,customers!A282:A1282,customers!C282:C1282,,0))</f>
        <v>kkarby7t@sbwire.com</v>
      </c>
      <c r="H283" s="2" t="str">
        <f>_xlfn.XLOOKUP(orders[[#This Row],[Customer ID]],customers!$A$1:$A$1001,customers!$G$1:$G$1001,,0)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f t="shared" si="12"/>
        <v>59.4</v>
      </c>
      <c r="N283" t="str">
        <f t="shared" si="13"/>
        <v>Excelso</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_xlfn.XLOOKUP(orders[[#This Row],[Customer ID]],customers!$A$1:$A$1001,customers!$B$1:$B$1001,,0)</f>
        <v>Flory Crumpe</v>
      </c>
      <c r="G284" s="2" t="str">
        <f>IF(_xlfn.XLOOKUP(C284,customers!A283:A1283,customers!C283:C1283,,0)=0,"",_xlfn.XLOOKUP(C284,customers!A283:A1283,customers!C283:C1283,,0))</f>
        <v>fcrumpe7u@ftc.gov</v>
      </c>
      <c r="H284" s="2" t="str">
        <f>_xlfn.XLOOKUP(orders[[#This Row],[Customer ID]],customers!$A$1:$A$1001,customers!$G$1:$G$1001,,0)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_xlfn.XLOOKUP(orders[[#This Row],[Customer ID]],customers!$A$1:$A$1001,customers!$B$1:$B$1001,,0)</f>
        <v>Amity Chatto</v>
      </c>
      <c r="G285" s="2" t="str">
        <f>IF(_xlfn.XLOOKUP(C285,customers!A284:A1284,customers!C284:C1284,,0)=0,"",_xlfn.XLOOKUP(C285,customers!A284:A1284,customers!C284:C1284,,0))</f>
        <v>achatto7v@sakura.ne.jp</v>
      </c>
      <c r="H285" s="2" t="str">
        <f>_xlfn.XLOOKUP(orders[[#This Row],[Customer ID]],customers!$A$1:$A$1001,customers!$G$1:$G$1001,,0)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f t="shared" si="12"/>
        <v>5.3699999999999992</v>
      </c>
      <c r="N285" t="str">
        <f t="shared" si="13"/>
        <v>Robusca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_xlfn.XLOOKUP(orders[[#This Row],[Customer ID]],customers!$A$1:$A$1001,customers!$B$1:$B$1001,,0)</f>
        <v>Nanine McCarthy</v>
      </c>
      <c r="G286" s="2" t="str">
        <f>IF(_xlfn.XLOOKUP(C286,customers!A285:A1285,customers!C285:C1285,,0)=0,"",_xlfn.XLOOKUP(C286,customers!A285:A1285,customers!C285:C1285,,0))</f>
        <v/>
      </c>
      <c r="H286" s="2" t="str">
        <f>_xlfn.XLOOKUP(orders[[#This Row],[Customer ID]],customers!$A$1:$A$1001,customers!$G$1:$G$1001,,0)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f t="shared" si="12"/>
        <v>94.874999999999986</v>
      </c>
      <c r="N286" t="str">
        <f t="shared" si="13"/>
        <v>Excelso</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_xlfn.XLOOKUP(orders[[#This Row],[Customer ID]],customers!$A$1:$A$1001,customers!$B$1:$B$1001,,0)</f>
        <v>Lyndsey Megany</v>
      </c>
      <c r="G287" s="2" t="str">
        <f>IF(_xlfn.XLOOKUP(C287,customers!A286:A1286,customers!C286:C1286,,0)=0,"",_xlfn.XLOOKUP(C287,customers!A286:A1286,customers!C286:C1286,,0))</f>
        <v/>
      </c>
      <c r="H287" s="2" t="str">
        <f>_xlfn.XLOOKUP(orders[[#This Row],[Customer ID]],customers!$A$1:$A$1001,customers!$G$1:$G$1001,,0)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_xlfn.XLOOKUP(orders[[#This Row],[Customer ID]],customers!$A$1:$A$1001,customers!$B$1:$B$1001,,0)</f>
        <v>Byram Mergue</v>
      </c>
      <c r="G288" s="2" t="str">
        <f>IF(_xlfn.XLOOKUP(C288,customers!A287:A1287,customers!C287:C1287,,0)=0,"",_xlfn.XLOOKUP(C288,customers!A287:A1287,customers!C287:C1287,,0))</f>
        <v>bmergue7y@umn.edu</v>
      </c>
      <c r="H288" s="2" t="str">
        <f>_xlfn.XLOOKUP(orders[[#This Row],[Customer ID]],customers!$A$1:$A$1001,customers!$G$1:$G$1001,,0)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_xlfn.XLOOKUP(orders[[#This Row],[Customer ID]],customers!$A$1:$A$1001,customers!$B$1:$B$1001,,0)</f>
        <v>Kerr Patise</v>
      </c>
      <c r="G289" s="2" t="str">
        <f>IF(_xlfn.XLOOKUP(C289,customers!A288:A1288,customers!C288:C1288,,0)=0,"",_xlfn.XLOOKUP(C289,customers!A288:A1288,customers!C288:C1288,,0))</f>
        <v>kpatise7z@jigsy.com</v>
      </c>
      <c r="H289" s="2" t="str">
        <f>_xlfn.XLOOKUP(orders[[#This Row],[Customer ID]],customers!$A$1:$A$1001,customers!$G$1:$G$1001,,0)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f t="shared" si="12"/>
        <v>14.339999999999998</v>
      </c>
      <c r="N289" t="str">
        <f t="shared" si="13"/>
        <v>Robusca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_xlfn.XLOOKUP(orders[[#This Row],[Customer ID]],customers!$A$1:$A$1001,customers!$B$1:$B$1001,,0)</f>
        <v>Mathew Goulter</v>
      </c>
      <c r="G290" s="2" t="str">
        <f>IF(_xlfn.XLOOKUP(C290,customers!A289:A1289,customers!C289:C1289,,0)=0,"",_xlfn.XLOOKUP(C290,customers!A289:A1289,customers!C289:C1289,,0))</f>
        <v/>
      </c>
      <c r="H290" s="2" t="str">
        <f>_xlfn.XLOOKUP(orders[[#This Row],[Customer ID]],customers!$A$1:$A$1001,customers!$G$1:$G$1001,,0)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f t="shared" si="12"/>
        <v>8.25</v>
      </c>
      <c r="N290" t="str">
        <f t="shared" si="13"/>
        <v>Excelso</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_xlfn.XLOOKUP(orders[[#This Row],[Customer ID]],customers!$A$1:$A$1001,customers!$B$1:$B$1001,,0)</f>
        <v>Marris Grcic</v>
      </c>
      <c r="G291" s="2" t="str">
        <f>IF(_xlfn.XLOOKUP(C291,customers!A290:A1290,customers!C290:C1290,,0)=0,"",_xlfn.XLOOKUP(C291,customers!A290:A1290,customers!C290:C1290,,0))</f>
        <v/>
      </c>
      <c r="H291" s="2" t="str">
        <f>_xlfn.XLOOKUP(orders[[#This Row],[Customer ID]],customers!$A$1:$A$1001,customers!$G$1:$G$1001,,0)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f t="shared" si="12"/>
        <v>13.424999999999997</v>
      </c>
      <c r="N291" t="str">
        <f t="shared" si="13"/>
        <v>Robusca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_xlfn.XLOOKUP(orders[[#This Row],[Customer ID]],customers!$A$1:$A$1001,customers!$B$1:$B$1001,,0)</f>
        <v>Domeniga Duke</v>
      </c>
      <c r="G292" s="2" t="str">
        <f>IF(_xlfn.XLOOKUP(C292,customers!A291:A1291,customers!C291:C1291,,0)=0,"",_xlfn.XLOOKUP(C292,customers!A291:A1291,customers!C291:C1291,,0))</f>
        <v>dduke82@vkontakte.ru</v>
      </c>
      <c r="H292" s="2" t="str">
        <f>_xlfn.XLOOKUP(orders[[#This Row],[Customer ID]],customers!$A$1:$A$1001,customers!$G$1:$G$1001,,0)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_xlfn.XLOOKUP(orders[[#This Row],[Customer ID]],customers!$A$1:$A$1001,customers!$B$1:$B$1001,,0)</f>
        <v>Violante Skouling</v>
      </c>
      <c r="G293" s="2" t="str">
        <f>IF(_xlfn.XLOOKUP(C293,customers!A292:A1292,customers!C292:C1292,,0)=0,"",_xlfn.XLOOKUP(C293,customers!A292:A1292,customers!C292:C1292,,0))</f>
        <v/>
      </c>
      <c r="H293" s="2" t="str">
        <f>_xlfn.XLOOKUP(orders[[#This Row],[Customer ID]],customers!$A$1:$A$1001,customers!$G$1:$G$1001,,0)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f t="shared" si="12"/>
        <v>16.5</v>
      </c>
      <c r="N293" t="str">
        <f t="shared" si="13"/>
        <v>Excelso</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_xlfn.XLOOKUP(orders[[#This Row],[Customer ID]],customers!$A$1:$A$1001,customers!$B$1:$B$1001,,0)</f>
        <v>Isidore Hussey</v>
      </c>
      <c r="G294" s="2" t="str">
        <f>IF(_xlfn.XLOOKUP(C294,customers!A293:A1293,customers!C293:C1293,,0)=0,"",_xlfn.XLOOKUP(C294,customers!A293:A1293,customers!C293:C1293,,0))</f>
        <v>ihussey84@mapy.cz</v>
      </c>
      <c r="H294" s="2" t="str">
        <f>_xlfn.XLOOKUP(orders[[#This Row],[Customer ID]],customers!$A$1:$A$1001,customers!$G$1:$G$1001,,0)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_xlfn.XLOOKUP(orders[[#This Row],[Customer ID]],customers!$A$1:$A$1001,customers!$B$1:$B$1001,,0)</f>
        <v>Cassie Pinkerton</v>
      </c>
      <c r="G295" s="2" t="str">
        <f>IF(_xlfn.XLOOKUP(C295,customers!A294:A1294,customers!C294:C1294,,0)=0,"",_xlfn.XLOOKUP(C295,customers!A294:A1294,customers!C294:C1294,,0))</f>
        <v>cpinkerton85@upenn.edu</v>
      </c>
      <c r="H295" s="2" t="str">
        <f>_xlfn.XLOOKUP(orders[[#This Row],[Customer ID]],customers!$A$1:$A$1001,customers!$G$1:$G$1001,,0)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_xlfn.XLOOKUP(orders[[#This Row],[Customer ID]],customers!$A$1:$A$1001,customers!$B$1:$B$1001,,0)</f>
        <v>Micki Fero</v>
      </c>
      <c r="G296" s="2" t="str">
        <f>IF(_xlfn.XLOOKUP(C296,customers!A295:A1295,customers!C295:C1295,,0)=0,"",_xlfn.XLOOKUP(C296,customers!A295:A1295,customers!C295:C1295,,0))</f>
        <v/>
      </c>
      <c r="H296" s="2" t="str">
        <f>_xlfn.XLOOKUP(orders[[#This Row],[Customer ID]],customers!$A$1:$A$1001,customers!$G$1:$G$1001,,0)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f t="shared" si="12"/>
        <v>44.55</v>
      </c>
      <c r="N296" t="str">
        <f t="shared" si="13"/>
        <v>Excelso</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_xlfn.XLOOKUP(orders[[#This Row],[Customer ID]],customers!$A$1:$A$1001,customers!$B$1:$B$1001,,0)</f>
        <v>Cybill Graddell</v>
      </c>
      <c r="G297" s="2" t="str">
        <f>IF(_xlfn.XLOOKUP(C297,customers!A296:A1296,customers!C296:C1296,,0)=0,"",_xlfn.XLOOKUP(C297,customers!A296:A1296,customers!C296:C1296,,0))</f>
        <v/>
      </c>
      <c r="H297" s="2" t="str">
        <f>_xlfn.XLOOKUP(orders[[#This Row],[Customer ID]],customers!$A$1:$A$1001,customers!$G$1:$G$1001,,0)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f t="shared" si="12"/>
        <v>27.5</v>
      </c>
      <c r="N297" t="str">
        <f t="shared" si="13"/>
        <v>Excelso</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_xlfn.XLOOKUP(orders[[#This Row],[Customer ID]],customers!$A$1:$A$1001,customers!$B$1:$B$1001,,0)</f>
        <v>Dorian Vizor</v>
      </c>
      <c r="G298" s="2" t="str">
        <f>IF(_xlfn.XLOOKUP(C298,customers!A297:A1297,customers!C297:C1297,,0)=0,"",_xlfn.XLOOKUP(C298,customers!A297:A1297,customers!C297:C1297,,0))</f>
        <v>dvizor88@furl.net</v>
      </c>
      <c r="H298" s="2" t="str">
        <f>_xlfn.XLOOKUP(orders[[#This Row],[Customer ID]],customers!$A$1:$A$1001,customers!$G$1:$G$1001,,0)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f t="shared" si="12"/>
        <v>35.82</v>
      </c>
      <c r="N298" t="str">
        <f t="shared" si="13"/>
        <v>Robusca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_xlfn.XLOOKUP(orders[[#This Row],[Customer ID]],customers!$A$1:$A$1001,customers!$B$1:$B$1001,,0)</f>
        <v>Eddi Sedgebeer</v>
      </c>
      <c r="G299" s="2" t="str">
        <f>IF(_xlfn.XLOOKUP(C299,customers!A298:A1298,customers!C298:C1298,,0)=0,"",_xlfn.XLOOKUP(C299,customers!A298:A1298,customers!C298:C1298,,0))</f>
        <v>esedgebeer89@oaic.gov.au</v>
      </c>
      <c r="H299" s="2" t="str">
        <f>_xlfn.XLOOKUP(orders[[#This Row],[Customer ID]],customers!$A$1:$A$1001,customers!$G$1:$G$1001,,0)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f t="shared" si="12"/>
        <v>16.11</v>
      </c>
      <c r="N299" t="str">
        <f t="shared" si="13"/>
        <v>Robusca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_xlfn.XLOOKUP(orders[[#This Row],[Customer ID]],customers!$A$1:$A$1001,customers!$B$1:$B$1001,,0)</f>
        <v>Ken Lestrange</v>
      </c>
      <c r="G300" s="2" t="str">
        <f>IF(_xlfn.XLOOKUP(C300,customers!A299:A1299,customers!C299:C1299,,0)=0,"",_xlfn.XLOOKUP(C300,customers!A299:A1299,customers!C299:C1299,,0))</f>
        <v>klestrange8a@lulu.com</v>
      </c>
      <c r="H300" s="2" t="str">
        <f>_xlfn.XLOOKUP(orders[[#This Row],[Customer ID]],customers!$A$1:$A$1001,customers!$G$1:$G$1001,,0)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f t="shared" si="12"/>
        <v>26.73</v>
      </c>
      <c r="N300" t="str">
        <f t="shared" si="13"/>
        <v>Excelso</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_xlfn.XLOOKUP(orders[[#This Row],[Customer ID]],customers!$A$1:$A$1001,customers!$B$1:$B$1001,,0)</f>
        <v>Lacee Tanti</v>
      </c>
      <c r="G301" s="2" t="str">
        <f>IF(_xlfn.XLOOKUP(C301,customers!A300:A1300,customers!C300:C1300,,0)=0,"",_xlfn.XLOOKUP(C301,customers!A300:A1300,customers!C300:C1300,,0))</f>
        <v>ltanti8b@techcrunch.com</v>
      </c>
      <c r="H301" s="2" t="str">
        <f>_xlfn.XLOOKUP(orders[[#This Row],[Customer ID]],customers!$A$1:$A$1001,customers!$G$1:$G$1001,,0)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f t="shared" si="12"/>
        <v>204.92999999999995</v>
      </c>
      <c r="N301" t="str">
        <f t="shared" si="13"/>
        <v>Excelso</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_xlfn.XLOOKUP(orders[[#This Row],[Customer ID]],customers!$A$1:$A$1001,customers!$B$1:$B$1001,,0)</f>
        <v>Arel De Lasci</v>
      </c>
      <c r="G302" s="2" t="str">
        <f>IF(_xlfn.XLOOKUP(C302,customers!A301:A1301,customers!C301:C1301,,0)=0,"",_xlfn.XLOOKUP(C302,customers!A301:A1301,customers!C301:C1301,,0))</f>
        <v>ade8c@1und1.de</v>
      </c>
      <c r="H302" s="2" t="str">
        <f>_xlfn.XLOOKUP(orders[[#This Row],[Customer ID]],customers!$A$1:$A$1001,customers!$G$1:$G$1001,,0)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_xlfn.XLOOKUP(orders[[#This Row],[Customer ID]],customers!$A$1:$A$1001,customers!$B$1:$B$1001,,0)</f>
        <v>Trescha Jedrachowicz</v>
      </c>
      <c r="G303" s="2" t="str">
        <f>IF(_xlfn.XLOOKUP(C303,customers!A302:A1302,customers!C302:C1302,,0)=0,"",_xlfn.XLOOKUP(C303,customers!A302:A1302,customers!C302:C1302,,0))</f>
        <v>tjedrachowicz8d@acquirethisname.com</v>
      </c>
      <c r="H303" s="2" t="str">
        <f>_xlfn.XLOOKUP(orders[[#This Row],[Customer ID]],customers!$A$1:$A$1001,customers!$G$1:$G$1001,,0)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_xlfn.XLOOKUP(orders[[#This Row],[Customer ID]],customers!$A$1:$A$1001,customers!$B$1:$B$1001,,0)</f>
        <v>Perkin Stonner</v>
      </c>
      <c r="G304" s="2" t="str">
        <f>IF(_xlfn.XLOOKUP(C304,customers!A303:A1303,customers!C303:C1303,,0)=0,"",_xlfn.XLOOKUP(C304,customers!A303:A1303,customers!C303:C1303,,0))</f>
        <v>pstonner8e@moonfruit.com</v>
      </c>
      <c r="H304" s="2" t="str">
        <f>_xlfn.XLOOKUP(orders[[#This Row],[Customer ID]],customers!$A$1:$A$1001,customers!$G$1:$G$1001,,0)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_xlfn.XLOOKUP(orders[[#This Row],[Customer ID]],customers!$A$1:$A$1001,customers!$B$1:$B$1001,,0)</f>
        <v>Darrin Tingly</v>
      </c>
      <c r="G305" s="2" t="str">
        <f>IF(_xlfn.XLOOKUP(C305,customers!A304:A1304,customers!C304:C1304,,0)=0,"",_xlfn.XLOOKUP(C305,customers!A304:A1304,customers!C304:C1304,,0))</f>
        <v>dtingly8f@goo.ne.jp</v>
      </c>
      <c r="H305" s="2" t="str">
        <f>_xlfn.XLOOKUP(orders[[#This Row],[Customer ID]],customers!$A$1:$A$1001,customers!$G$1:$G$1001,,0)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f t="shared" si="12"/>
        <v>111.78</v>
      </c>
      <c r="N305" t="str">
        <f t="shared" si="13"/>
        <v>Excelso</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_xlfn.XLOOKUP(orders[[#This Row],[Customer ID]],customers!$A$1:$A$1001,customers!$B$1:$B$1001,,0)</f>
        <v>Claudetta Rushe</v>
      </c>
      <c r="G306" s="2" t="str">
        <f>IF(_xlfn.XLOOKUP(C306,customers!A305:A1305,customers!C305:C1305,,0)=0,"",_xlfn.XLOOKUP(C306,customers!A305:A1305,customers!C305:C1305,,0))</f>
        <v>crushe8n@about.me</v>
      </c>
      <c r="H306" s="2" t="str">
        <f>_xlfn.XLOOKUP(orders[[#This Row],[Customer ID]],customers!$A$1:$A$1001,customers!$G$1:$G$1001,,0)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_xlfn.XLOOKUP(orders[[#This Row],[Customer ID]],customers!$A$1:$A$1001,customers!$B$1:$B$1001,,0)</f>
        <v>Benn Checci</v>
      </c>
      <c r="G307" s="2" t="str">
        <f>IF(_xlfn.XLOOKUP(C307,customers!A306:A1306,customers!C306:C1306,,0)=0,"",_xlfn.XLOOKUP(C307,customers!A306:A1306,customers!C306:C1306,,0))</f>
        <v>bchecci8h@usa.gov</v>
      </c>
      <c r="H307" s="2" t="str">
        <f>_xlfn.XLOOKUP(orders[[#This Row],[Customer ID]],customers!$A$1:$A$1001,customers!$G$1:$G$1001,,0)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_xlfn.XLOOKUP(orders[[#This Row],[Customer ID]],customers!$A$1:$A$1001,customers!$B$1:$B$1001,,0)</f>
        <v>Janifer Bagot</v>
      </c>
      <c r="G308" s="2" t="str">
        <f>IF(_xlfn.XLOOKUP(C308,customers!A307:A1307,customers!C307:C1307,,0)=0,"",_xlfn.XLOOKUP(C308,customers!A307:A1307,customers!C307:C1307,,0))</f>
        <v>jbagot8i@mac.com</v>
      </c>
      <c r="H308" s="2" t="str">
        <f>_xlfn.XLOOKUP(orders[[#This Row],[Customer ID]],customers!$A$1:$A$1001,customers!$G$1:$G$1001,,0)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f t="shared" si="12"/>
        <v>14.924999999999999</v>
      </c>
      <c r="N308" t="str">
        <f t="shared" si="13"/>
        <v>Robusca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_xlfn.XLOOKUP(orders[[#This Row],[Customer ID]],customers!$A$1:$A$1001,customers!$B$1:$B$1001,,0)</f>
        <v>Ermin Beeble</v>
      </c>
      <c r="G309" s="2" t="str">
        <f>IF(_xlfn.XLOOKUP(C309,customers!A308:A1308,customers!C308:C1308,,0)=0,"",_xlfn.XLOOKUP(C309,customers!A308:A1308,customers!C308:C1308,,0))</f>
        <v>ebeeble8j@soundcloud.com</v>
      </c>
      <c r="H309" s="2" t="str">
        <f>_xlfn.XLOOKUP(orders[[#This Row],[Customer ID]],customers!$A$1:$A$1001,customers!$G$1:$G$1001,,0)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_xlfn.XLOOKUP(orders[[#This Row],[Customer ID]],customers!$A$1:$A$1001,customers!$B$1:$B$1001,,0)</f>
        <v>Cos Fluin</v>
      </c>
      <c r="G310" s="2" t="str">
        <f>IF(_xlfn.XLOOKUP(C310,customers!A309:A1309,customers!C309:C1309,,0)=0,"",_xlfn.XLOOKUP(C310,customers!A309:A1309,customers!C309:C1309,,0))</f>
        <v>cfluin8k@flickr.com</v>
      </c>
      <c r="H310" s="2" t="str">
        <f>_xlfn.XLOOKUP(orders[[#This Row],[Customer ID]],customers!$A$1:$A$1001,customers!$G$1:$G$1001,,0)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_xlfn.XLOOKUP(orders[[#This Row],[Customer ID]],customers!$A$1:$A$1001,customers!$B$1:$B$1001,,0)</f>
        <v>Eveleen Bletsor</v>
      </c>
      <c r="G311" s="2" t="str">
        <f>IF(_xlfn.XLOOKUP(C311,customers!A310:A1310,customers!C310:C1310,,0)=0,"",_xlfn.XLOOKUP(C311,customers!A310:A1310,customers!C310:C1310,,0))</f>
        <v>ebletsor8l@vinaora.com</v>
      </c>
      <c r="H311" s="2" t="str">
        <f>_xlfn.XLOOKUP(orders[[#This Row],[Customer ID]],customers!$A$1:$A$1001,customers!$G$1:$G$1001,,0)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_xlfn.XLOOKUP(orders[[#This Row],[Customer ID]],customers!$A$1:$A$1001,customers!$B$1:$B$1001,,0)</f>
        <v>Paola Brydell</v>
      </c>
      <c r="G312" s="2" t="str">
        <f>IF(_xlfn.XLOOKUP(C312,customers!A311:A1311,customers!C311:C1311,,0)=0,"",_xlfn.XLOOKUP(C312,customers!A311:A1311,customers!C311:C1311,,0))</f>
        <v>pbrydell8m@bloglovin.com</v>
      </c>
      <c r="H312" s="2" t="str">
        <f>_xlfn.XLOOKUP(orders[[#This Row],[Customer ID]],customers!$A$1:$A$1001,customers!$G$1:$G$1001,,0)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f t="shared" si="12"/>
        <v>14.85</v>
      </c>
      <c r="N312" t="str">
        <f t="shared" si="13"/>
        <v>Excelso</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_xlfn.XLOOKUP(orders[[#This Row],[Customer ID]],customers!$A$1:$A$1001,customers!$B$1:$B$1001,,0)</f>
        <v>Claudetta Rushe</v>
      </c>
      <c r="G313" s="2" t="str">
        <f>IF(_xlfn.XLOOKUP(C313,customers!A312:A1312,customers!C312:C1312,,0)=0,"",_xlfn.XLOOKUP(C313,customers!A312:A1312,customers!C312:C1312,,0))</f>
        <v>crushe8n@about.me</v>
      </c>
      <c r="H313" s="2" t="str">
        <f>_xlfn.XLOOKUP(orders[[#This Row],[Customer ID]],customers!$A$1:$A$1001,customers!$G$1:$G$1001,,0)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f t="shared" si="12"/>
        <v>189.74999999999997</v>
      </c>
      <c r="N313" t="str">
        <f t="shared" si="13"/>
        <v>Excelso</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_xlfn.XLOOKUP(orders[[#This Row],[Customer ID]],customers!$A$1:$A$1001,customers!$B$1:$B$1001,,0)</f>
        <v>Natka Leethem</v>
      </c>
      <c r="G314" s="2" t="str">
        <f>IF(_xlfn.XLOOKUP(C314,customers!A313:A1313,customers!C313:C1313,,0)=0,"",_xlfn.XLOOKUP(C314,customers!A313:A1313,customers!C313:C1313,,0))</f>
        <v>nleethem8o@mac.com</v>
      </c>
      <c r="H314" s="2" t="str">
        <f>_xlfn.XLOOKUP(orders[[#This Row],[Customer ID]],customers!$A$1:$A$1001,customers!$G$1:$G$1001,,0)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f t="shared" si="12"/>
        <v>5.97</v>
      </c>
      <c r="N314" t="str">
        <f t="shared" si="13"/>
        <v>Robusca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_xlfn.XLOOKUP(orders[[#This Row],[Customer ID]],customers!$A$1:$A$1001,customers!$B$1:$B$1001,,0)</f>
        <v>Ailene Nesfield</v>
      </c>
      <c r="G315" s="2" t="str">
        <f>IF(_xlfn.XLOOKUP(C315,customers!A314:A1314,customers!C314:C1314,,0)=0,"",_xlfn.XLOOKUP(C315,customers!A314:A1314,customers!C314:C1314,,0))</f>
        <v>anesfield8p@people.com.cn</v>
      </c>
      <c r="H315" s="2" t="str">
        <f>_xlfn.XLOOKUP(orders[[#This Row],[Customer ID]],customers!$A$1:$A$1001,customers!$G$1:$G$1001,,0)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f t="shared" si="12"/>
        <v>29.849999999999998</v>
      </c>
      <c r="N315" t="str">
        <f t="shared" si="13"/>
        <v>Robusca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_xlfn.XLOOKUP(orders[[#This Row],[Customer ID]],customers!$A$1:$A$1001,customers!$B$1:$B$1001,,0)</f>
        <v>Stacy Pickworth</v>
      </c>
      <c r="G316" s="2" t="str">
        <f>IF(_xlfn.XLOOKUP(C316,customers!A315:A1315,customers!C315:C1315,,0)=0,"",_xlfn.XLOOKUP(C316,customers!A315:A1315,customers!C315:C1315,,0))</f>
        <v/>
      </c>
      <c r="H316" s="2" t="str">
        <f>_xlfn.XLOOKUP(orders[[#This Row],[Customer ID]],customers!$A$1:$A$1001,customers!$G$1:$G$1001,,0)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f t="shared" si="12"/>
        <v>44.75</v>
      </c>
      <c r="N316" t="str">
        <f t="shared" si="13"/>
        <v>Robusca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_xlfn.XLOOKUP(orders[[#This Row],[Customer ID]],customers!$A$1:$A$1001,customers!$B$1:$B$1001,,0)</f>
        <v>Melli Brockway</v>
      </c>
      <c r="G317" s="2" t="str">
        <f>IF(_xlfn.XLOOKUP(C317,customers!A316:A1316,customers!C316:C1316,,0)=0,"",_xlfn.XLOOKUP(C317,customers!A316:A1316,customers!C316:C1316,,0))</f>
        <v>mbrockway8r@ibm.com</v>
      </c>
      <c r="H317" s="2" t="str">
        <f>_xlfn.XLOOKUP(orders[[#This Row],[Customer ID]],customers!$A$1:$A$1001,customers!$G$1:$G$1001,,0)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f t="shared" si="12"/>
        <v>34.154999999999994</v>
      </c>
      <c r="N317" t="str">
        <f t="shared" si="13"/>
        <v>Excelso</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_xlfn.XLOOKUP(orders[[#This Row],[Customer ID]],customers!$A$1:$A$1001,customers!$B$1:$B$1001,,0)</f>
        <v>Nanny Lush</v>
      </c>
      <c r="G318" s="2" t="str">
        <f>IF(_xlfn.XLOOKUP(C318,customers!A317:A1317,customers!C317:C1317,,0)=0,"",_xlfn.XLOOKUP(C318,customers!A317:A1317,customers!C317:C1317,,0))</f>
        <v>nlush8s@dedecms.com</v>
      </c>
      <c r="H318" s="2" t="str">
        <f>_xlfn.XLOOKUP(orders[[#This Row],[Customer ID]],customers!$A$1:$A$1001,customers!$G$1:$G$1001,,0)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f t="shared" si="12"/>
        <v>204.92999999999995</v>
      </c>
      <c r="N318" t="str">
        <f t="shared" si="13"/>
        <v>Excelso</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_xlfn.XLOOKUP(orders[[#This Row],[Customer ID]],customers!$A$1:$A$1001,customers!$B$1:$B$1001,,0)</f>
        <v>Selma McMillian</v>
      </c>
      <c r="G319" s="2" t="str">
        <f>IF(_xlfn.XLOOKUP(C319,customers!A318:A1318,customers!C318:C1318,,0)=0,"",_xlfn.XLOOKUP(C319,customers!A318:A1318,customers!C318:C1318,,0))</f>
        <v>smcmillian8t@csmonitor.com</v>
      </c>
      <c r="H319" s="2" t="str">
        <f>_xlfn.XLOOKUP(orders[[#This Row],[Customer ID]],customers!$A$1:$A$1001,customers!$G$1:$G$1001,,0)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f t="shared" si="12"/>
        <v>21.87</v>
      </c>
      <c r="N319" t="str">
        <f t="shared" si="13"/>
        <v>Excelso</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_xlfn.XLOOKUP(orders[[#This Row],[Customer ID]],customers!$A$1:$A$1001,customers!$B$1:$B$1001,,0)</f>
        <v>Tess Bennison</v>
      </c>
      <c r="G320" s="2" t="str">
        <f>IF(_xlfn.XLOOKUP(C320,customers!A319:A1319,customers!C319:C1319,,0)=0,"",_xlfn.XLOOKUP(C320,customers!A319:A1319,customers!C319:C1319,,0))</f>
        <v>tbennison8u@google.cn</v>
      </c>
      <c r="H320" s="2" t="str">
        <f>_xlfn.XLOOKUP(orders[[#This Row],[Customer ID]],customers!$A$1:$A$1001,customers!$G$1:$G$1001,,0)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_xlfn.XLOOKUP(orders[[#This Row],[Customer ID]],customers!$A$1:$A$1001,customers!$B$1:$B$1001,,0)</f>
        <v>Gabie Tweed</v>
      </c>
      <c r="G321" s="2" t="str">
        <f>IF(_xlfn.XLOOKUP(C321,customers!A320:A1320,customers!C320:C1320,,0)=0,"",_xlfn.XLOOKUP(C321,customers!A320:A1320,customers!C320:C1320,,0))</f>
        <v>gtweed8v@yolasite.com</v>
      </c>
      <c r="H321" s="2" t="str">
        <f>_xlfn.XLOOKUP(orders[[#This Row],[Customer ID]],customers!$A$1:$A$1001,customers!$G$1:$G$1001,,0)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f t="shared" si="12"/>
        <v>8.25</v>
      </c>
      <c r="N321" t="str">
        <f t="shared" si="13"/>
        <v>Excelso</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_xlfn.XLOOKUP(orders[[#This Row],[Customer ID]],customers!$A$1:$A$1001,customers!$B$1:$B$1001,,0)</f>
        <v>Gabie Tweed</v>
      </c>
      <c r="G322" s="2" t="str">
        <f>IF(_xlfn.XLOOKUP(C322,customers!A321:A1321,customers!C321:C1321,,0)=0,"",_xlfn.XLOOKUP(C322,customers!A321:A1321,customers!C321:C1321,,0))</f>
        <v>gtweed8v@yolasite.com</v>
      </c>
      <c r="H322" s="2" t="str">
        <f>_xlfn.XLOOKUP(orders[[#This Row],[Customer ID]],customers!$A$1:$A$1001,customers!$G$1:$G$1001,,0)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_xlfn.XLOOKUP(orders[[#This Row],[Customer ID]],customers!$A$1:$A$1001,customers!$B$1:$B$1001,,0)</f>
        <v>Gaile Goggin</v>
      </c>
      <c r="G323" s="2" t="str">
        <f>IF(_xlfn.XLOOKUP(C323,customers!A322:A1322,customers!C322:C1322,,0)=0,"",_xlfn.XLOOKUP(C323,customers!A322:A1322,customers!C322:C1322,,0))</f>
        <v>ggoggin8x@wix.com</v>
      </c>
      <c r="H323" s="2" t="str">
        <f>_xlfn.XLOOKUP(orders[[#This Row],[Customer ID]],customers!$A$1:$A$1001,customers!$G$1:$G$1001,,0)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f t="shared" ref="M323:M386" si="15">L323*E323</f>
        <v>20.25</v>
      </c>
      <c r="N323" t="str">
        <f t="shared" ref="N323:N386" si="16">IF(I323="Rob","Robusca",IF(I323="Ara","Arabica",IF(I323="Exc","Excelso",IF(I323="Lib","Liberica"))))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_xlfn.XLOOKUP(orders[[#This Row],[Customer ID]],customers!$A$1:$A$1001,customers!$B$1:$B$1001,,0)</f>
        <v>Skylar Jeyness</v>
      </c>
      <c r="G324" s="2" t="str">
        <f>IF(_xlfn.XLOOKUP(C324,customers!A323:A1323,customers!C323:C1323,,0)=0,"",_xlfn.XLOOKUP(C324,customers!A323:A1323,customers!C323:C1323,,0))</f>
        <v>sjeyness8y@biglobe.ne.jp</v>
      </c>
      <c r="H324" s="2" t="str">
        <f>_xlfn.XLOOKUP(orders[[#This Row],[Customer ID]],customers!$A$1:$A$1001,customers!$G$1:$G$1001,,0)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_xlfn.XLOOKUP(orders[[#This Row],[Customer ID]],customers!$A$1:$A$1001,customers!$B$1:$B$1001,,0)</f>
        <v>Donica Bonhome</v>
      </c>
      <c r="G325" s="2" t="str">
        <f>IF(_xlfn.XLOOKUP(C325,customers!A324:A1324,customers!C324:C1324,,0)=0,"",_xlfn.XLOOKUP(C325,customers!A324:A1324,customers!C324:C1324,,0))</f>
        <v>dbonhome8z@shinystat.com</v>
      </c>
      <c r="H325" s="2" t="str">
        <f>_xlfn.XLOOKUP(orders[[#This Row],[Customer ID]],customers!$A$1:$A$1001,customers!$G$1:$G$1001,,0)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f t="shared" si="15"/>
        <v>18.225000000000001</v>
      </c>
      <c r="N325" t="str">
        <f t="shared" si="16"/>
        <v>Excelso</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_xlfn.XLOOKUP(orders[[#This Row],[Customer ID]],customers!$A$1:$A$1001,customers!$B$1:$B$1001,,0)</f>
        <v>Diena Peetermann</v>
      </c>
      <c r="G326" s="2" t="str">
        <f>IF(_xlfn.XLOOKUP(C326,customers!A325:A1325,customers!C325:C1325,,0)=0,"",_xlfn.XLOOKUP(C326,customers!A325:A1325,customers!C325:C1325,,0))</f>
        <v/>
      </c>
      <c r="H326" s="2" t="str">
        <f>_xlfn.XLOOKUP(orders[[#This Row],[Customer ID]],customers!$A$1:$A$1001,customers!$G$1:$G$1001,,0)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f t="shared" si="15"/>
        <v>13.75</v>
      </c>
      <c r="N326" t="str">
        <f t="shared" si="16"/>
        <v>Excelso</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_xlfn.XLOOKUP(orders[[#This Row],[Customer ID]],customers!$A$1:$A$1001,customers!$B$1:$B$1001,,0)</f>
        <v>Trina Le Sarr</v>
      </c>
      <c r="G327" s="2" t="str">
        <f>IF(_xlfn.XLOOKUP(C327,customers!A326:A1326,customers!C326:C1326,,0)=0,"",_xlfn.XLOOKUP(C327,customers!A326:A1326,customers!C326:C1326,,0))</f>
        <v>tle91@epa.gov</v>
      </c>
      <c r="H327" s="2" t="str">
        <f>_xlfn.XLOOKUP(orders[[#This Row],[Customer ID]],customers!$A$1:$A$1001,customers!$G$1:$G$1001,,0)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_xlfn.XLOOKUP(orders[[#This Row],[Customer ID]],customers!$A$1:$A$1001,customers!$B$1:$B$1001,,0)</f>
        <v>Flynn Antony</v>
      </c>
      <c r="G328" s="2" t="str">
        <f>IF(_xlfn.XLOOKUP(C328,customers!A327:A1327,customers!C327:C1327,,0)=0,"",_xlfn.XLOOKUP(C328,customers!A327:A1327,customers!C327:C1327,,0))</f>
        <v/>
      </c>
      <c r="H328" s="2" t="str">
        <f>_xlfn.XLOOKUP(orders[[#This Row],[Customer ID]],customers!$A$1:$A$1001,customers!$G$1:$G$1001,,0)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f t="shared" si="15"/>
        <v>44.75</v>
      </c>
      <c r="N328" t="str">
        <f t="shared" si="16"/>
        <v>Robusca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_xlfn.XLOOKUP(orders[[#This Row],[Customer ID]],customers!$A$1:$A$1001,customers!$B$1:$B$1001,,0)</f>
        <v>Baudoin Alldridge</v>
      </c>
      <c r="G329" s="2" t="str">
        <f>IF(_xlfn.XLOOKUP(C329,customers!A328:A1328,customers!C328:C1328,,0)=0,"",_xlfn.XLOOKUP(C329,customers!A328:A1328,customers!C328:C1328,,0))</f>
        <v>balldridge93@yandex.ru</v>
      </c>
      <c r="H329" s="2" t="str">
        <f>_xlfn.XLOOKUP(orders[[#This Row],[Customer ID]],customers!$A$1:$A$1001,customers!$G$1:$G$1001,,0)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f t="shared" si="15"/>
        <v>44.75</v>
      </c>
      <c r="N329" t="str">
        <f t="shared" si="16"/>
        <v>Robusca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_xlfn.XLOOKUP(orders[[#This Row],[Customer ID]],customers!$A$1:$A$1001,customers!$B$1:$B$1001,,0)</f>
        <v>Homer Dulany</v>
      </c>
      <c r="G330" s="2" t="str">
        <f>IF(_xlfn.XLOOKUP(C330,customers!A329:A1329,customers!C329:C1329,,0)=0,"",_xlfn.XLOOKUP(C330,customers!A329:A1329,customers!C329:C1329,,0))</f>
        <v/>
      </c>
      <c r="H330" s="2" t="str">
        <f>_xlfn.XLOOKUP(orders[[#This Row],[Customer ID]],customers!$A$1:$A$1001,customers!$G$1:$G$1001,,0)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_xlfn.XLOOKUP(orders[[#This Row],[Customer ID]],customers!$A$1:$A$1001,customers!$B$1:$B$1001,,0)</f>
        <v>Lisa Goodger</v>
      </c>
      <c r="G331" s="2" t="str">
        <f>IF(_xlfn.XLOOKUP(C331,customers!A330:A1330,customers!C330:C1330,,0)=0,"",_xlfn.XLOOKUP(C331,customers!A330:A1330,customers!C330:C1330,,0))</f>
        <v>lgoodger95@guardian.co.uk</v>
      </c>
      <c r="H331" s="2" t="str">
        <f>_xlfn.XLOOKUP(orders[[#This Row],[Customer ID]],customers!$A$1:$A$1001,customers!$G$1:$G$1001,,0)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f t="shared" si="15"/>
        <v>21.479999999999997</v>
      </c>
      <c r="N331" t="str">
        <f t="shared" si="16"/>
        <v>Robusca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_xlfn.XLOOKUP(orders[[#This Row],[Customer ID]],customers!$A$1:$A$1001,customers!$B$1:$B$1001,,0)</f>
        <v>Selma McMillian</v>
      </c>
      <c r="G332" s="2" t="e">
        <f>IF(_xlfn.XLOOKUP(C332,customers!A331:A1331,customers!C331:C1331,,0)=0,"",_xlfn.XLOOKUP(C332,customers!A331:A1331,customers!C331:C1331,,0))</f>
        <v>#N/A</v>
      </c>
      <c r="H332" s="2" t="str">
        <f>_xlfn.XLOOKUP(orders[[#This Row],[Customer ID]],customers!$A$1:$A$1001,customers!$G$1:$G$1001,,0)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f t="shared" si="15"/>
        <v>16.11</v>
      </c>
      <c r="N332" t="str">
        <f t="shared" si="16"/>
        <v>Robusca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_xlfn.XLOOKUP(orders[[#This Row],[Customer ID]],customers!$A$1:$A$1001,customers!$B$1:$B$1001,,0)</f>
        <v>Corine Drewett</v>
      </c>
      <c r="G333" s="2" t="str">
        <f>IF(_xlfn.XLOOKUP(C333,customers!A332:A1332,customers!C332:C1332,,0)=0,"",_xlfn.XLOOKUP(C333,customers!A332:A1332,customers!C332:C1332,,0))</f>
        <v>cdrewett97@wikipedia.org</v>
      </c>
      <c r="H333" s="2" t="str">
        <f>_xlfn.XLOOKUP(orders[[#This Row],[Customer ID]],customers!$A$1:$A$1001,customers!$G$1:$G$1001,,0)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f t="shared" si="15"/>
        <v>22.884999999999998</v>
      </c>
      <c r="N333" t="str">
        <f t="shared" si="16"/>
        <v>Robusca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_xlfn.XLOOKUP(orders[[#This Row],[Customer ID]],customers!$A$1:$A$1001,customers!$B$1:$B$1001,,0)</f>
        <v>Quinn Parsons</v>
      </c>
      <c r="G334" s="2" t="str">
        <f>IF(_xlfn.XLOOKUP(C334,customers!A333:A1333,customers!C333:C1333,,0)=0,"",_xlfn.XLOOKUP(C334,customers!A333:A1333,customers!C333:C1333,,0))</f>
        <v>qparsons98@blogtalkradio.com</v>
      </c>
      <c r="H334" s="2" t="str">
        <f>_xlfn.XLOOKUP(orders[[#This Row],[Customer ID]],customers!$A$1:$A$1001,customers!$G$1:$G$1001,,0)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_xlfn.XLOOKUP(orders[[#This Row],[Customer ID]],customers!$A$1:$A$1001,customers!$B$1:$B$1001,,0)</f>
        <v>Vivyan Ceely</v>
      </c>
      <c r="G335" s="2" t="str">
        <f>IF(_xlfn.XLOOKUP(C335,customers!A334:A1334,customers!C334:C1334,,0)=0,"",_xlfn.XLOOKUP(C335,customers!A334:A1334,customers!C334:C1334,,0))</f>
        <v>vceely99@auda.org.au</v>
      </c>
      <c r="H335" s="2" t="str">
        <f>_xlfn.XLOOKUP(orders[[#This Row],[Customer ID]],customers!$A$1:$A$1001,customers!$G$1:$G$1001,,0)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f t="shared" si="15"/>
        <v>23.88</v>
      </c>
      <c r="N335" t="str">
        <f t="shared" si="16"/>
        <v>Robusca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_xlfn.XLOOKUP(orders[[#This Row],[Customer ID]],customers!$A$1:$A$1001,customers!$B$1:$B$1001,,0)</f>
        <v>Elonore Goodings</v>
      </c>
      <c r="G336" s="2" t="str">
        <f>IF(_xlfn.XLOOKUP(C336,customers!A335:A1335,customers!C335:C1335,,0)=0,"",_xlfn.XLOOKUP(C336,customers!A335:A1335,customers!C335:C1335,,0))</f>
        <v/>
      </c>
      <c r="H336" s="2" t="str">
        <f>_xlfn.XLOOKUP(orders[[#This Row],[Customer ID]],customers!$A$1:$A$1001,customers!$G$1:$G$1001,,0)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f t="shared" si="15"/>
        <v>59.75</v>
      </c>
      <c r="N336" t="str">
        <f t="shared" si="16"/>
        <v>Robusca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_xlfn.XLOOKUP(orders[[#This Row],[Customer ID]],customers!$A$1:$A$1001,customers!$B$1:$B$1001,,0)</f>
        <v>Clement Vasiliev</v>
      </c>
      <c r="G337" s="2" t="str">
        <f>IF(_xlfn.XLOOKUP(C337,customers!A336:A1336,customers!C336:C1336,,0)=0,"",_xlfn.XLOOKUP(C337,customers!A336:A1336,customers!C336:C1336,,0))</f>
        <v>cvasiliev9b@discuz.net</v>
      </c>
      <c r="H337" s="2" t="str">
        <f>_xlfn.XLOOKUP(orders[[#This Row],[Customer ID]],customers!$A$1:$A$1001,customers!$G$1:$G$1001,,0)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_xlfn.XLOOKUP(orders[[#This Row],[Customer ID]],customers!$A$1:$A$1001,customers!$B$1:$B$1001,,0)</f>
        <v>Terencio O'Moylan</v>
      </c>
      <c r="G338" s="2" t="str">
        <f>IF(_xlfn.XLOOKUP(C338,customers!A337:A1337,customers!C337:C1337,,0)=0,"",_xlfn.XLOOKUP(C338,customers!A337:A1337,customers!C337:C1337,,0))</f>
        <v>tomoylan9c@liveinternet.ru</v>
      </c>
      <c r="H338" s="2" t="str">
        <f>_xlfn.XLOOKUP(orders[[#This Row],[Customer ID]],customers!$A$1:$A$1001,customers!$G$1:$G$1001,,0)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_xlfn.XLOOKUP(orders[[#This Row],[Customer ID]],customers!$A$1:$A$1001,customers!$B$1:$B$1001,,0)</f>
        <v>Flynn Antony</v>
      </c>
      <c r="G339" s="2" t="e">
        <f>IF(_xlfn.XLOOKUP(C339,customers!A338:A1338,customers!C338:C1338,,0)=0,"",_xlfn.XLOOKUP(C339,customers!A338:A1338,customers!C338:C1338,,0))</f>
        <v>#N/A</v>
      </c>
      <c r="H339" s="2" t="str">
        <f>_xlfn.XLOOKUP(orders[[#This Row],[Customer ID]],customers!$A$1:$A$1001,customers!$G$1:$G$1001,,0)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f t="shared" si="15"/>
        <v>55.89</v>
      </c>
      <c r="N339" t="str">
        <f t="shared" si="16"/>
        <v>Excelso</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_xlfn.XLOOKUP(orders[[#This Row],[Customer ID]],customers!$A$1:$A$1001,customers!$B$1:$B$1001,,0)</f>
        <v>Wyatan Fetherston</v>
      </c>
      <c r="G340" s="2" t="str">
        <f>IF(_xlfn.XLOOKUP(C340,customers!A339:A1339,customers!C339:C1339,,0)=0,"",_xlfn.XLOOKUP(C340,customers!A339:A1339,customers!C339:C1339,,0))</f>
        <v>wfetherston9e@constantcontact.com</v>
      </c>
      <c r="H340" s="2" t="str">
        <f>_xlfn.XLOOKUP(orders[[#This Row],[Customer ID]],customers!$A$1:$A$1001,customers!$G$1:$G$1001,,0)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f t="shared" si="15"/>
        <v>59.4</v>
      </c>
      <c r="N340" t="str">
        <f t="shared" si="16"/>
        <v>Excelso</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_xlfn.XLOOKUP(orders[[#This Row],[Customer ID]],customers!$A$1:$A$1001,customers!$B$1:$B$1001,,0)</f>
        <v>Emmaline Rasmus</v>
      </c>
      <c r="G341" s="2" t="str">
        <f>IF(_xlfn.XLOOKUP(C341,customers!A340:A1340,customers!C340:C1340,,0)=0,"",_xlfn.XLOOKUP(C341,customers!A340:A1340,customers!C340:C1340,,0))</f>
        <v>erasmus9f@techcrunch.com</v>
      </c>
      <c r="H341" s="2" t="str">
        <f>_xlfn.XLOOKUP(orders[[#This Row],[Customer ID]],customers!$A$1:$A$1001,customers!$G$1:$G$1001,,0)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f t="shared" si="15"/>
        <v>7.29</v>
      </c>
      <c r="N341" t="str">
        <f t="shared" si="16"/>
        <v>Excelso</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_xlfn.XLOOKUP(orders[[#This Row],[Customer ID]],customers!$A$1:$A$1001,customers!$B$1:$B$1001,,0)</f>
        <v>Wesley Giorgioni</v>
      </c>
      <c r="G342" s="2" t="str">
        <f>IF(_xlfn.XLOOKUP(C342,customers!A341:A1341,customers!C341:C1341,,0)=0,"",_xlfn.XLOOKUP(C342,customers!A341:A1341,customers!C341:C1341,,0))</f>
        <v>wgiorgioni9g@wikipedia.org</v>
      </c>
      <c r="H342" s="2" t="str">
        <f>_xlfn.XLOOKUP(orders[[#This Row],[Customer ID]],customers!$A$1:$A$1001,customers!$G$1:$G$1001,,0)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f t="shared" si="15"/>
        <v>7.29</v>
      </c>
      <c r="N342" t="str">
        <f t="shared" si="16"/>
        <v>Excelso</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_xlfn.XLOOKUP(orders[[#This Row],[Customer ID]],customers!$A$1:$A$1001,customers!$B$1:$B$1001,,0)</f>
        <v>Lucienne Scargle</v>
      </c>
      <c r="G343" s="2" t="str">
        <f>IF(_xlfn.XLOOKUP(C343,customers!A342:A1342,customers!C342:C1342,,0)=0,"",_xlfn.XLOOKUP(C343,customers!A342:A1342,customers!C342:C1342,,0))</f>
        <v>lscargle9h@myspace.com</v>
      </c>
      <c r="H343" s="2" t="str">
        <f>_xlfn.XLOOKUP(orders[[#This Row],[Customer ID]],customers!$A$1:$A$1001,customers!$G$1:$G$1001,,0)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f t="shared" si="15"/>
        <v>17.82</v>
      </c>
      <c r="N343" t="str">
        <f t="shared" si="16"/>
        <v>Excelso</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_xlfn.XLOOKUP(orders[[#This Row],[Customer ID]],customers!$A$1:$A$1001,customers!$B$1:$B$1001,,0)</f>
        <v>Lucienne Scargle</v>
      </c>
      <c r="G344" s="2" t="str">
        <f>IF(_xlfn.XLOOKUP(C344,customers!A343:A1343,customers!C343:C1343,,0)=0,"",_xlfn.XLOOKUP(C344,customers!A343:A1343,customers!C343:C1343,,0))</f>
        <v>lscargle9h@myspace.com</v>
      </c>
      <c r="H344" s="2" t="str">
        <f>_xlfn.XLOOKUP(orders[[#This Row],[Customer ID]],customers!$A$1:$A$1001,customers!$G$1:$G$1001,,0)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_xlfn.XLOOKUP(orders[[#This Row],[Customer ID]],customers!$A$1:$A$1001,customers!$B$1:$B$1001,,0)</f>
        <v>Noam Climance</v>
      </c>
      <c r="G345" s="2" t="str">
        <f>IF(_xlfn.XLOOKUP(C345,customers!A344:A1344,customers!C344:C1344,,0)=0,"",_xlfn.XLOOKUP(C345,customers!A344:A1344,customers!C344:C1344,,0))</f>
        <v>nclimance9j@europa.eu</v>
      </c>
      <c r="H345" s="2" t="str">
        <f>_xlfn.XLOOKUP(orders[[#This Row],[Customer ID]],customers!$A$1:$A$1001,customers!$G$1:$G$1001,,0)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f t="shared" si="15"/>
        <v>32.22</v>
      </c>
      <c r="N345" t="str">
        <f t="shared" si="16"/>
        <v>Robusca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_xlfn.XLOOKUP(orders[[#This Row],[Customer ID]],customers!$A$1:$A$1001,customers!$B$1:$B$1001,,0)</f>
        <v>Catarina Donn</v>
      </c>
      <c r="G346" s="2" t="str">
        <f>IF(_xlfn.XLOOKUP(C346,customers!A345:A1345,customers!C345:C1345,,0)=0,"",_xlfn.XLOOKUP(C346,customers!A345:A1345,customers!C345:C1345,,0))</f>
        <v/>
      </c>
      <c r="H346" s="2" t="str">
        <f>_xlfn.XLOOKUP(orders[[#This Row],[Customer ID]],customers!$A$1:$A$1001,customers!$G$1:$G$1001,,0)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f t="shared" si="15"/>
        <v>19.899999999999999</v>
      </c>
      <c r="N346" t="str">
        <f t="shared" si="16"/>
        <v>Robusca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_xlfn.XLOOKUP(orders[[#This Row],[Customer ID]],customers!$A$1:$A$1001,customers!$B$1:$B$1001,,0)</f>
        <v>Ameline Snazle</v>
      </c>
      <c r="G347" s="2" t="str">
        <f>IF(_xlfn.XLOOKUP(C347,customers!A346:A1346,customers!C346:C1346,,0)=0,"",_xlfn.XLOOKUP(C347,customers!A346:A1346,customers!C346:C1346,,0))</f>
        <v>asnazle9l@oracle.com</v>
      </c>
      <c r="H347" s="2" t="str">
        <f>_xlfn.XLOOKUP(orders[[#This Row],[Customer ID]],customers!$A$1:$A$1001,customers!$G$1:$G$1001,,0)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f t="shared" si="15"/>
        <v>59.75</v>
      </c>
      <c r="N347" t="str">
        <f t="shared" si="16"/>
        <v>Robusca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_xlfn.XLOOKUP(orders[[#This Row],[Customer ID]],customers!$A$1:$A$1001,customers!$B$1:$B$1001,,0)</f>
        <v>Rebeka Worg</v>
      </c>
      <c r="G348" s="2" t="str">
        <f>IF(_xlfn.XLOOKUP(C348,customers!A347:A1347,customers!C347:C1347,,0)=0,"",_xlfn.XLOOKUP(C348,customers!A347:A1347,customers!C347:C1347,,0))</f>
        <v>rworg9m@arstechnica.com</v>
      </c>
      <c r="H348" s="2" t="str">
        <f>_xlfn.XLOOKUP(orders[[#This Row],[Customer ID]],customers!$A$1:$A$1001,customers!$G$1:$G$1001,,0)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_xlfn.XLOOKUP(orders[[#This Row],[Customer ID]],customers!$A$1:$A$1001,customers!$B$1:$B$1001,,0)</f>
        <v>Lewes Danes</v>
      </c>
      <c r="G349" s="2" t="str">
        <f>IF(_xlfn.XLOOKUP(C349,customers!A348:A1348,customers!C348:C1348,,0)=0,"",_xlfn.XLOOKUP(C349,customers!A348:A1348,customers!C348:C1348,,0))</f>
        <v>ldanes9n@umn.edu</v>
      </c>
      <c r="H349" s="2" t="str">
        <f>_xlfn.XLOOKUP(orders[[#This Row],[Customer ID]],customers!$A$1:$A$1001,customers!$G$1:$G$1001,,0)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_xlfn.XLOOKUP(orders[[#This Row],[Customer ID]],customers!$A$1:$A$1001,customers!$B$1:$B$1001,,0)</f>
        <v>Shelli Keynd</v>
      </c>
      <c r="G350" s="2" t="str">
        <f>IF(_xlfn.XLOOKUP(C350,customers!A349:A1349,customers!C349:C1349,,0)=0,"",_xlfn.XLOOKUP(C350,customers!A349:A1349,customers!C349:C1349,,0))</f>
        <v>skeynd9o@narod.ru</v>
      </c>
      <c r="H350" s="2" t="str">
        <f>_xlfn.XLOOKUP(orders[[#This Row],[Customer ID]],customers!$A$1:$A$1001,customers!$G$1:$G$1001,,0)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f t="shared" si="15"/>
        <v>204.92999999999995</v>
      </c>
      <c r="N350" t="str">
        <f t="shared" si="16"/>
        <v>Excelso</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_xlfn.XLOOKUP(orders[[#This Row],[Customer ID]],customers!$A$1:$A$1001,customers!$B$1:$B$1001,,0)</f>
        <v>Dell Daveridge</v>
      </c>
      <c r="G351" s="2" t="str">
        <f>IF(_xlfn.XLOOKUP(C351,customers!A350:A1350,customers!C350:C1350,,0)=0,"",_xlfn.XLOOKUP(C351,customers!A350:A1350,customers!C350:C1350,,0))</f>
        <v>ddaveridge9p@arstechnica.com</v>
      </c>
      <c r="H351" s="2" t="str">
        <f>_xlfn.XLOOKUP(orders[[#This Row],[Customer ID]],customers!$A$1:$A$1001,customers!$G$1:$G$1001,,0)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f t="shared" si="15"/>
        <v>14.339999999999998</v>
      </c>
      <c r="N351" t="str">
        <f t="shared" si="16"/>
        <v>Robusca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_xlfn.XLOOKUP(orders[[#This Row],[Customer ID]],customers!$A$1:$A$1001,customers!$B$1:$B$1001,,0)</f>
        <v>Joshuah Awdry</v>
      </c>
      <c r="G352" s="2" t="str">
        <f>IF(_xlfn.XLOOKUP(C352,customers!A351:A1351,customers!C351:C1351,,0)=0,"",_xlfn.XLOOKUP(C352,customers!A351:A1351,customers!C351:C1351,,0))</f>
        <v>jawdry9q@utexas.edu</v>
      </c>
      <c r="H352" s="2" t="str">
        <f>_xlfn.XLOOKUP(orders[[#This Row],[Customer ID]],customers!$A$1:$A$1001,customers!$G$1:$G$1001,,0)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_xlfn.XLOOKUP(orders[[#This Row],[Customer ID]],customers!$A$1:$A$1001,customers!$B$1:$B$1001,,0)</f>
        <v>Ethel Ryles</v>
      </c>
      <c r="G353" s="2" t="str">
        <f>IF(_xlfn.XLOOKUP(C353,customers!A352:A1352,customers!C352:C1352,,0)=0,"",_xlfn.XLOOKUP(C353,customers!A352:A1352,customers!C352:C1352,,0))</f>
        <v>eryles9r@fastcompany.com</v>
      </c>
      <c r="H353" s="2" t="str">
        <f>_xlfn.XLOOKUP(orders[[#This Row],[Customer ID]],customers!$A$1:$A$1001,customers!$G$1:$G$1001,,0)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_xlfn.XLOOKUP(orders[[#This Row],[Customer ID]],customers!$A$1:$A$1001,customers!$B$1:$B$1001,,0)</f>
        <v>Flynn Antony</v>
      </c>
      <c r="G354" s="2" t="e">
        <f>IF(_xlfn.XLOOKUP(C354,customers!A353:A1353,customers!C353:C1353,,0)=0,"",_xlfn.XLOOKUP(C354,customers!A353:A1353,customers!C353:C1353,,0))</f>
        <v>#N/A</v>
      </c>
      <c r="H354" s="2" t="str">
        <f>_xlfn.XLOOKUP(orders[[#This Row],[Customer ID]],customers!$A$1:$A$1001,customers!$G$1:$G$1001,,0)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f t="shared" si="15"/>
        <v>36.450000000000003</v>
      </c>
      <c r="N354" t="str">
        <f t="shared" si="16"/>
        <v>Excelso</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_xlfn.XLOOKUP(orders[[#This Row],[Customer ID]],customers!$A$1:$A$1001,customers!$B$1:$B$1001,,0)</f>
        <v>Maitilde Boxill</v>
      </c>
      <c r="G355" s="2" t="str">
        <f>IF(_xlfn.XLOOKUP(C355,customers!A354:A1354,customers!C354:C1354,,0)=0,"",_xlfn.XLOOKUP(C355,customers!A354:A1354,customers!C354:C1354,,0))</f>
        <v/>
      </c>
      <c r="H355" s="2" t="str">
        <f>_xlfn.XLOOKUP(orders[[#This Row],[Customer ID]],customers!$A$1:$A$1001,customers!$G$1:$G$1001,,0)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_xlfn.XLOOKUP(orders[[#This Row],[Customer ID]],customers!$A$1:$A$1001,customers!$B$1:$B$1001,,0)</f>
        <v>Jodee Caldicott</v>
      </c>
      <c r="G356" s="2" t="str">
        <f>IF(_xlfn.XLOOKUP(C356,customers!A355:A1355,customers!C355:C1355,,0)=0,"",_xlfn.XLOOKUP(C356,customers!A355:A1355,customers!C355:C1355,,0))</f>
        <v>jcaldicott9u@usda.gov</v>
      </c>
      <c r="H356" s="2" t="str">
        <f>_xlfn.XLOOKUP(orders[[#This Row],[Customer ID]],customers!$A$1:$A$1001,customers!$G$1:$G$1001,,0)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_xlfn.XLOOKUP(orders[[#This Row],[Customer ID]],customers!$A$1:$A$1001,customers!$B$1:$B$1001,,0)</f>
        <v>Marianna Vedmore</v>
      </c>
      <c r="G357" s="2" t="str">
        <f>IF(_xlfn.XLOOKUP(C357,customers!A356:A1356,customers!C356:C1356,,0)=0,"",_xlfn.XLOOKUP(C357,customers!A356:A1356,customers!C356:C1356,,0))</f>
        <v>mvedmore9v@a8.net</v>
      </c>
      <c r="H357" s="2" t="str">
        <f>_xlfn.XLOOKUP(orders[[#This Row],[Customer ID]],customers!$A$1:$A$1001,customers!$G$1:$G$1001,,0)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_xlfn.XLOOKUP(orders[[#This Row],[Customer ID]],customers!$A$1:$A$1001,customers!$B$1:$B$1001,,0)</f>
        <v>Willey Romao</v>
      </c>
      <c r="G358" s="2" t="str">
        <f>IF(_xlfn.XLOOKUP(C358,customers!A357:A1357,customers!C357:C1357,,0)=0,"",_xlfn.XLOOKUP(C358,customers!A357:A1357,customers!C357:C1357,,0))</f>
        <v>wromao9w@chronoengine.com</v>
      </c>
      <c r="H358" s="2" t="str">
        <f>_xlfn.XLOOKUP(orders[[#This Row],[Customer ID]],customers!$A$1:$A$1001,customers!$G$1:$G$1001,,0)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_xlfn.XLOOKUP(orders[[#This Row],[Customer ID]],customers!$A$1:$A$1001,customers!$B$1:$B$1001,,0)</f>
        <v>Enriqueta Ixor</v>
      </c>
      <c r="G359" s="2" t="str">
        <f>IF(_xlfn.XLOOKUP(C359,customers!A358:A1358,customers!C358:C1358,,0)=0,"",_xlfn.XLOOKUP(C359,customers!A358:A1358,customers!C358:C1358,,0))</f>
        <v/>
      </c>
      <c r="H359" s="2" t="str">
        <f>_xlfn.XLOOKUP(orders[[#This Row],[Customer ID]],customers!$A$1:$A$1001,customers!$G$1:$G$1001,,0)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_xlfn.XLOOKUP(orders[[#This Row],[Customer ID]],customers!$A$1:$A$1001,customers!$B$1:$B$1001,,0)</f>
        <v>Tomasina Cotmore</v>
      </c>
      <c r="G360" s="2" t="str">
        <f>IF(_xlfn.XLOOKUP(C360,customers!A359:A1359,customers!C359:C1359,,0)=0,"",_xlfn.XLOOKUP(C360,customers!A359:A1359,customers!C359:C1359,,0))</f>
        <v>tcotmore9y@amazonaws.com</v>
      </c>
      <c r="H360" s="2" t="str">
        <f>_xlfn.XLOOKUP(orders[[#This Row],[Customer ID]],customers!$A$1:$A$1001,customers!$G$1:$G$1001,,0)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_xlfn.XLOOKUP(orders[[#This Row],[Customer ID]],customers!$A$1:$A$1001,customers!$B$1:$B$1001,,0)</f>
        <v>Yuma Skipsey</v>
      </c>
      <c r="G361" s="2" t="str">
        <f>IF(_xlfn.XLOOKUP(C361,customers!A360:A1360,customers!C360:C1360,,0)=0,"",_xlfn.XLOOKUP(C361,customers!A360:A1360,customers!C360:C1360,,0))</f>
        <v>yskipsey9z@spotify.com</v>
      </c>
      <c r="H361" s="2" t="str">
        <f>_xlfn.XLOOKUP(orders[[#This Row],[Customer ID]],customers!$A$1:$A$1001,customers!$G$1:$G$1001,,0)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f t="shared" si="15"/>
        <v>21.509999999999998</v>
      </c>
      <c r="N361" t="str">
        <f t="shared" si="16"/>
        <v>Robusca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_xlfn.XLOOKUP(orders[[#This Row],[Customer ID]],customers!$A$1:$A$1001,customers!$B$1:$B$1001,,0)</f>
        <v>Nicko Corps</v>
      </c>
      <c r="G362" s="2" t="str">
        <f>IF(_xlfn.XLOOKUP(C362,customers!A361:A1361,customers!C361:C1361,,0)=0,"",_xlfn.XLOOKUP(C362,customers!A361:A1361,customers!C361:C1361,,0))</f>
        <v>ncorpsa0@gmpg.org</v>
      </c>
      <c r="H362" s="2" t="str">
        <f>_xlfn.XLOOKUP(orders[[#This Row],[Customer ID]],customers!$A$1:$A$1001,customers!$G$1:$G$1001,,0)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f t="shared" si="15"/>
        <v>41.169999999999995</v>
      </c>
      <c r="N362" t="str">
        <f t="shared" si="16"/>
        <v>Robusca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_xlfn.XLOOKUP(orders[[#This Row],[Customer ID]],customers!$A$1:$A$1001,customers!$B$1:$B$1001,,0)</f>
        <v>Nicko Corps</v>
      </c>
      <c r="G363" s="2" t="str">
        <f>IF(_xlfn.XLOOKUP(C363,customers!A362:A1362,customers!C362:C1362,,0)=0,"",_xlfn.XLOOKUP(C363,customers!A362:A1362,customers!C362:C1362,,0))</f>
        <v>ncorpsa0@gmpg.org</v>
      </c>
      <c r="H363" s="2" t="str">
        <f>_xlfn.XLOOKUP(orders[[#This Row],[Customer ID]],customers!$A$1:$A$1001,customers!$G$1:$G$1001,,0)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f t="shared" si="15"/>
        <v>5.97</v>
      </c>
      <c r="N363" t="str">
        <f t="shared" si="16"/>
        <v>Robusca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_xlfn.XLOOKUP(orders[[#This Row],[Customer ID]],customers!$A$1:$A$1001,customers!$B$1:$B$1001,,0)</f>
        <v>Feliks Babber</v>
      </c>
      <c r="G364" s="2" t="str">
        <f>IF(_xlfn.XLOOKUP(C364,customers!A363:A1363,customers!C363:C1363,,0)=0,"",_xlfn.XLOOKUP(C364,customers!A363:A1363,customers!C363:C1363,,0))</f>
        <v>fbabbera2@stanford.edu</v>
      </c>
      <c r="H364" s="2" t="str">
        <f>_xlfn.XLOOKUP(orders[[#This Row],[Customer ID]],customers!$A$1:$A$1001,customers!$G$1:$G$1001,,0)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f t="shared" si="15"/>
        <v>74.25</v>
      </c>
      <c r="N364" t="str">
        <f t="shared" si="16"/>
        <v>Excelso</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_xlfn.XLOOKUP(orders[[#This Row],[Customer ID]],customers!$A$1:$A$1001,customers!$B$1:$B$1001,,0)</f>
        <v>Kaja Loxton</v>
      </c>
      <c r="G365" s="2" t="str">
        <f>IF(_xlfn.XLOOKUP(C365,customers!A364:A1364,customers!C364:C1364,,0)=0,"",_xlfn.XLOOKUP(C365,customers!A364:A1364,customers!C364:C1364,,0))</f>
        <v>kloxtona3@opensource.org</v>
      </c>
      <c r="H365" s="2" t="str">
        <f>_xlfn.XLOOKUP(orders[[#This Row],[Customer ID]],customers!$A$1:$A$1001,customers!$G$1:$G$1001,,0)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_xlfn.XLOOKUP(orders[[#This Row],[Customer ID]],customers!$A$1:$A$1001,customers!$B$1:$B$1001,,0)</f>
        <v>Parker Tofful</v>
      </c>
      <c r="G366" s="2" t="str">
        <f>IF(_xlfn.XLOOKUP(C366,customers!A365:A1365,customers!C365:C1365,,0)=0,"",_xlfn.XLOOKUP(C366,customers!A365:A1365,customers!C365:C1365,,0))</f>
        <v>ptoffula4@posterous.com</v>
      </c>
      <c r="H366" s="2" t="str">
        <f>_xlfn.XLOOKUP(orders[[#This Row],[Customer ID]],customers!$A$1:$A$1001,customers!$G$1:$G$1001,,0)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f t="shared" si="15"/>
        <v>72.900000000000006</v>
      </c>
      <c r="N366" t="str">
        <f t="shared" si="16"/>
        <v>Excelso</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_xlfn.XLOOKUP(orders[[#This Row],[Customer ID]],customers!$A$1:$A$1001,customers!$B$1:$B$1001,,0)</f>
        <v>Casi Gwinnett</v>
      </c>
      <c r="G367" s="2" t="str">
        <f>IF(_xlfn.XLOOKUP(C367,customers!A366:A1366,customers!C366:C1366,,0)=0,"",_xlfn.XLOOKUP(C367,customers!A366:A1366,customers!C366:C1366,,0))</f>
        <v>cgwinnetta5@behance.net</v>
      </c>
      <c r="H367" s="2" t="str">
        <f>_xlfn.XLOOKUP(orders[[#This Row],[Customer ID]],customers!$A$1:$A$1001,customers!$G$1:$G$1001,,0)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_xlfn.XLOOKUP(orders[[#This Row],[Customer ID]],customers!$A$1:$A$1001,customers!$B$1:$B$1001,,0)</f>
        <v>Saree Ellesworth</v>
      </c>
      <c r="G368" s="2" t="str">
        <f>IF(_xlfn.XLOOKUP(C368,customers!A367:A1367,customers!C367:C1367,,0)=0,"",_xlfn.XLOOKUP(C368,customers!A367:A1367,customers!C367:C1367,,0))</f>
        <v/>
      </c>
      <c r="H368" s="2" t="str">
        <f>_xlfn.XLOOKUP(orders[[#This Row],[Customer ID]],customers!$A$1:$A$1001,customers!$G$1:$G$1001,,0)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f t="shared" si="15"/>
        <v>43.74</v>
      </c>
      <c r="N368" t="str">
        <f t="shared" si="16"/>
        <v>Excelso</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_xlfn.XLOOKUP(orders[[#This Row],[Customer ID]],customers!$A$1:$A$1001,customers!$B$1:$B$1001,,0)</f>
        <v>Silvio Iorizzi</v>
      </c>
      <c r="G369" s="2" t="str">
        <f>IF(_xlfn.XLOOKUP(C369,customers!A368:A1368,customers!C368:C1368,,0)=0,"",_xlfn.XLOOKUP(C369,customers!A368:A1368,customers!C368:C1368,,0))</f>
        <v/>
      </c>
      <c r="H369" s="2" t="str">
        <f>_xlfn.XLOOKUP(orders[[#This Row],[Customer ID]],customers!$A$1:$A$1001,customers!$G$1:$G$1001,,0)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_xlfn.XLOOKUP(orders[[#This Row],[Customer ID]],customers!$A$1:$A$1001,customers!$B$1:$B$1001,,0)</f>
        <v>Leesa Flaonier</v>
      </c>
      <c r="G370" s="2" t="str">
        <f>IF(_xlfn.XLOOKUP(C370,customers!A369:A1369,customers!C369:C1369,,0)=0,"",_xlfn.XLOOKUP(C370,customers!A369:A1369,customers!C369:C1369,,0))</f>
        <v>lflaoniera8@wordpress.org</v>
      </c>
      <c r="H370" s="2" t="str">
        <f>_xlfn.XLOOKUP(orders[[#This Row],[Customer ID]],customers!$A$1:$A$1001,customers!$G$1:$G$1001,,0)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f t="shared" si="15"/>
        <v>63.249999999999993</v>
      </c>
      <c r="N370" t="str">
        <f t="shared" si="16"/>
        <v>Excelso</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_xlfn.XLOOKUP(orders[[#This Row],[Customer ID]],customers!$A$1:$A$1001,customers!$B$1:$B$1001,,0)</f>
        <v>Abba Pummell</v>
      </c>
      <c r="G371" s="2" t="str">
        <f>IF(_xlfn.XLOOKUP(C371,customers!A370:A1370,customers!C370:C1370,,0)=0,"",_xlfn.XLOOKUP(C371,customers!A370:A1370,customers!C370:C1370,,0))</f>
        <v/>
      </c>
      <c r="H371" s="2" t="str">
        <f>_xlfn.XLOOKUP(orders[[#This Row],[Customer ID]],customers!$A$1:$A$1001,customers!$G$1:$G$1001,,0)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f t="shared" si="15"/>
        <v>8.91</v>
      </c>
      <c r="N371" t="str">
        <f t="shared" si="16"/>
        <v>Excelso</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_xlfn.XLOOKUP(orders[[#This Row],[Customer ID]],customers!$A$1:$A$1001,customers!$B$1:$B$1001,,0)</f>
        <v>Corinna Catcheside</v>
      </c>
      <c r="G372" s="2" t="str">
        <f>IF(_xlfn.XLOOKUP(C372,customers!A371:A1371,customers!C371:C1371,,0)=0,"",_xlfn.XLOOKUP(C372,customers!A371:A1371,customers!C371:C1371,,0))</f>
        <v>ccatchesideaa@macromedia.com</v>
      </c>
      <c r="H372" s="2" t="str">
        <f>_xlfn.XLOOKUP(orders[[#This Row],[Customer ID]],customers!$A$1:$A$1001,customers!$G$1:$G$1001,,0)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f t="shared" si="15"/>
        <v>24.3</v>
      </c>
      <c r="N372" t="str">
        <f t="shared" si="16"/>
        <v>Excelso</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_xlfn.XLOOKUP(orders[[#This Row],[Customer ID]],customers!$A$1:$A$1001,customers!$B$1:$B$1001,,0)</f>
        <v>Cortney Gibbonson</v>
      </c>
      <c r="G373" s="2" t="str">
        <f>IF(_xlfn.XLOOKUP(C373,customers!A372:A1372,customers!C372:C1372,,0)=0,"",_xlfn.XLOOKUP(C373,customers!A372:A1372,customers!C372:C1372,,0))</f>
        <v>cgibbonsonab@accuweather.com</v>
      </c>
      <c r="H373" s="2" t="str">
        <f>_xlfn.XLOOKUP(orders[[#This Row],[Customer ID]],customers!$A$1:$A$1001,customers!$G$1:$G$1001,,0)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_xlfn.XLOOKUP(orders[[#This Row],[Customer ID]],customers!$A$1:$A$1001,customers!$B$1:$B$1001,,0)</f>
        <v>Terri Farra</v>
      </c>
      <c r="G374" s="2" t="str">
        <f>IF(_xlfn.XLOOKUP(C374,customers!A373:A1373,customers!C373:C1373,,0)=0,"",_xlfn.XLOOKUP(C374,customers!A373:A1373,customers!C373:C1373,,0))</f>
        <v>tfarraac@behance.net</v>
      </c>
      <c r="H374" s="2" t="str">
        <f>_xlfn.XLOOKUP(orders[[#This Row],[Customer ID]],customers!$A$1:$A$1001,customers!$G$1:$G$1001,,0)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f t="shared" si="15"/>
        <v>43.019999999999996</v>
      </c>
      <c r="N374" t="str">
        <f t="shared" si="16"/>
        <v>Robusca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_xlfn.XLOOKUP(orders[[#This Row],[Customer ID]],customers!$A$1:$A$1001,customers!$B$1:$B$1001,,0)</f>
        <v>Corney Curme</v>
      </c>
      <c r="G375" s="2" t="str">
        <f>IF(_xlfn.XLOOKUP(C375,customers!A374:A1374,customers!C374:C1374,,0)=0,"",_xlfn.XLOOKUP(C375,customers!A374:A1374,customers!C374:C1374,,0))</f>
        <v/>
      </c>
      <c r="H375" s="2" t="str">
        <f>_xlfn.XLOOKUP(orders[[#This Row],[Customer ID]],customers!$A$1:$A$1001,customers!$G$1:$G$1001,,0)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_xlfn.XLOOKUP(orders[[#This Row],[Customer ID]],customers!$A$1:$A$1001,customers!$B$1:$B$1001,,0)</f>
        <v>Gothart Bamfield</v>
      </c>
      <c r="G376" s="2" t="str">
        <f>IF(_xlfn.XLOOKUP(C376,customers!A375:A1375,customers!C375:C1375,,0)=0,"",_xlfn.XLOOKUP(C376,customers!A375:A1375,customers!C375:C1375,,0))</f>
        <v>gbamfieldae@yellowpages.com</v>
      </c>
      <c r="H376" s="2" t="str">
        <f>_xlfn.XLOOKUP(orders[[#This Row],[Customer ID]],customers!$A$1:$A$1001,customers!$G$1:$G$1001,,0)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_xlfn.XLOOKUP(orders[[#This Row],[Customer ID]],customers!$A$1:$A$1001,customers!$B$1:$B$1001,,0)</f>
        <v>Waylin Hollingdale</v>
      </c>
      <c r="G377" s="2" t="str">
        <f>IF(_xlfn.XLOOKUP(C377,customers!A376:A1376,customers!C376:C1376,,0)=0,"",_xlfn.XLOOKUP(C377,customers!A376:A1376,customers!C376:C1376,,0))</f>
        <v>whollingdaleaf@about.me</v>
      </c>
      <c r="H377" s="2" t="str">
        <f>_xlfn.XLOOKUP(orders[[#This Row],[Customer ID]],customers!$A$1:$A$1001,customers!$G$1:$G$1001,,0)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_xlfn.XLOOKUP(orders[[#This Row],[Customer ID]],customers!$A$1:$A$1001,customers!$B$1:$B$1001,,0)</f>
        <v>Judd De Leek</v>
      </c>
      <c r="G378" s="2" t="str">
        <f>IF(_xlfn.XLOOKUP(C378,customers!A377:A1377,customers!C377:C1377,,0)=0,"",_xlfn.XLOOKUP(C378,customers!A377:A1377,customers!C377:C1377,,0))</f>
        <v>jdeag@xrea.com</v>
      </c>
      <c r="H378" s="2" t="str">
        <f>_xlfn.XLOOKUP(orders[[#This Row],[Customer ID]],customers!$A$1:$A$1001,customers!$G$1:$G$1001,,0)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f t="shared" si="15"/>
        <v>5.97</v>
      </c>
      <c r="N378" t="str">
        <f t="shared" si="16"/>
        <v>Robusca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_xlfn.XLOOKUP(orders[[#This Row],[Customer ID]],customers!$A$1:$A$1001,customers!$B$1:$B$1001,,0)</f>
        <v>Vanya Skullet</v>
      </c>
      <c r="G379" s="2" t="str">
        <f>IF(_xlfn.XLOOKUP(C379,customers!A378:A1378,customers!C378:C1378,,0)=0,"",_xlfn.XLOOKUP(C379,customers!A378:A1378,customers!C378:C1378,,0))</f>
        <v>vskulletah@tinyurl.com</v>
      </c>
      <c r="H379" s="2" t="str">
        <f>_xlfn.XLOOKUP(orders[[#This Row],[Customer ID]],customers!$A$1:$A$1001,customers!$G$1:$G$1001,,0)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f t="shared" si="15"/>
        <v>8.0549999999999997</v>
      </c>
      <c r="N379" t="str">
        <f t="shared" si="16"/>
        <v>Robusca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_xlfn.XLOOKUP(orders[[#This Row],[Customer ID]],customers!$A$1:$A$1001,customers!$B$1:$B$1001,,0)</f>
        <v>Jany Rudeforth</v>
      </c>
      <c r="G380" s="2" t="str">
        <f>IF(_xlfn.XLOOKUP(C380,customers!A379:A1379,customers!C379:C1379,,0)=0,"",_xlfn.XLOOKUP(C380,customers!A379:A1379,customers!C379:C1379,,0))</f>
        <v>jrudeforthai@wunderground.com</v>
      </c>
      <c r="H380" s="2" t="str">
        <f>_xlfn.XLOOKUP(orders[[#This Row],[Customer ID]],customers!$A$1:$A$1001,customers!$G$1:$G$1001,,0)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_xlfn.XLOOKUP(orders[[#This Row],[Customer ID]],customers!$A$1:$A$1001,customers!$B$1:$B$1001,,0)</f>
        <v>Ashbey Tomaszewski</v>
      </c>
      <c r="G381" s="2" t="str">
        <f>IF(_xlfn.XLOOKUP(C381,customers!A380:A1380,customers!C380:C1380,,0)=0,"",_xlfn.XLOOKUP(C381,customers!A380:A1380,customers!C380:C1380,,0))</f>
        <v>atomaszewskiaj@answers.com</v>
      </c>
      <c r="H381" s="2" t="str">
        <f>_xlfn.XLOOKUP(orders[[#This Row],[Customer ID]],customers!$A$1:$A$1001,customers!$G$1:$G$1001,,0)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f t="shared" si="15"/>
        <v>43.019999999999996</v>
      </c>
      <c r="N381" t="str">
        <f t="shared" si="16"/>
        <v>Robusca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_xlfn.XLOOKUP(orders[[#This Row],[Customer ID]],customers!$A$1:$A$1001,customers!$B$1:$B$1001,,0)</f>
        <v>Flynn Antony</v>
      </c>
      <c r="G382" s="2" t="e">
        <f>IF(_xlfn.XLOOKUP(C382,customers!A381:A1381,customers!C381:C1381,,0)=0,"",_xlfn.XLOOKUP(C382,customers!A381:A1381,customers!C381:C1381,,0))</f>
        <v>#N/A</v>
      </c>
      <c r="H382" s="2" t="str">
        <f>_xlfn.XLOOKUP(orders[[#This Row],[Customer ID]],customers!$A$1:$A$1001,customers!$G$1:$G$1001,,0)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_xlfn.XLOOKUP(orders[[#This Row],[Customer ID]],customers!$A$1:$A$1001,customers!$B$1:$B$1001,,0)</f>
        <v>Pren Bess</v>
      </c>
      <c r="G383" s="2" t="str">
        <f>IF(_xlfn.XLOOKUP(C383,customers!A382:A1382,customers!C382:C1382,,0)=0,"",_xlfn.XLOOKUP(C383,customers!A382:A1382,customers!C382:C1382,,0))</f>
        <v>pbessal@qq.com</v>
      </c>
      <c r="H383" s="2" t="str">
        <f>_xlfn.XLOOKUP(orders[[#This Row],[Customer ID]],customers!$A$1:$A$1001,customers!$G$1:$G$1001,,0)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_xlfn.XLOOKUP(orders[[#This Row],[Customer ID]],customers!$A$1:$A$1001,customers!$B$1:$B$1001,,0)</f>
        <v>Elka Windress</v>
      </c>
      <c r="G384" s="2" t="str">
        <f>IF(_xlfn.XLOOKUP(C384,customers!A383:A1383,customers!C383:C1383,,0)=0,"",_xlfn.XLOOKUP(C384,customers!A383:A1383,customers!C383:C1383,,0))</f>
        <v>ewindressam@marketwatch.com</v>
      </c>
      <c r="H384" s="2" t="str">
        <f>_xlfn.XLOOKUP(orders[[#This Row],[Customer ID]],customers!$A$1:$A$1001,customers!$G$1:$G$1001,,0)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f t="shared" si="15"/>
        <v>21.87</v>
      </c>
      <c r="N384" t="str">
        <f t="shared" si="16"/>
        <v>Excelso</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_xlfn.XLOOKUP(orders[[#This Row],[Customer ID]],customers!$A$1:$A$1001,customers!$B$1:$B$1001,,0)</f>
        <v>Marty Kidstoun</v>
      </c>
      <c r="G385" s="2" t="str">
        <f>IF(_xlfn.XLOOKUP(C385,customers!A384:A1384,customers!C384:C1384,,0)=0,"",_xlfn.XLOOKUP(C385,customers!A384:A1384,customers!C384:C1384,,0))</f>
        <v/>
      </c>
      <c r="H385" s="2" t="str">
        <f>_xlfn.XLOOKUP(orders[[#This Row],[Customer ID]],customers!$A$1:$A$1001,customers!$G$1:$G$1001,,0)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f t="shared" si="15"/>
        <v>53.46</v>
      </c>
      <c r="N385" t="str">
        <f t="shared" si="16"/>
        <v>Excelso</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_xlfn.XLOOKUP(orders[[#This Row],[Customer ID]],customers!$A$1:$A$1001,customers!$B$1:$B$1001,,0)</f>
        <v>Nickey Dimbleby</v>
      </c>
      <c r="G386" s="2" t="str">
        <f>IF(_xlfn.XLOOKUP(C386,customers!A385:A1385,customers!C385:C1385,,0)=0,"",_xlfn.XLOOKUP(C386,customers!A385:A1385,customers!C385:C1385,,0))</f>
        <v/>
      </c>
      <c r="H386" s="2" t="str">
        <f>_xlfn.XLOOKUP(orders[[#This Row],[Customer ID]],customers!$A$1:$A$1001,customers!$G$1:$G$1001,,0)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_xlfn.XLOOKUP(orders[[#This Row],[Customer ID]],customers!$A$1:$A$1001,customers!$B$1:$B$1001,,0)</f>
        <v>Virgil Baumadier</v>
      </c>
      <c r="G387" s="2" t="str">
        <f>IF(_xlfn.XLOOKUP(C387,customers!A386:A1386,customers!C386:C1386,,0)=0,"",_xlfn.XLOOKUP(C387,customers!A386:A1386,customers!C386:C1386,,0))</f>
        <v>vbaumadierap@google.cn</v>
      </c>
      <c r="H387" s="2" t="str">
        <f>_xlfn.XLOOKUP(orders[[#This Row],[Customer ID]],customers!$A$1:$A$1001,customers!$G$1:$G$1001,,0)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f t="shared" ref="M387:M450" si="18">L387*E387</f>
        <v>43.650000000000006</v>
      </c>
      <c r="N387" t="str">
        <f t="shared" ref="N387:N450" si="19">IF(I387="Rob","Robusca",IF(I387="Ara","Arabica",IF(I387="Exc","Excelso",IF(I387="Lib","Liberica"))))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_xlfn.XLOOKUP(orders[[#This Row],[Customer ID]],customers!$A$1:$A$1001,customers!$B$1:$B$1001,,0)</f>
        <v>Lenore Messenbird</v>
      </c>
      <c r="G388" s="2" t="str">
        <f>IF(_xlfn.XLOOKUP(C388,customers!A387:A1387,customers!C387:C1387,,0)=0,"",_xlfn.XLOOKUP(C388,customers!A387:A1387,customers!C387:C1387,,0))</f>
        <v/>
      </c>
      <c r="H388" s="2" t="str">
        <f>_xlfn.XLOOKUP(orders[[#This Row],[Customer ID]],customers!$A$1:$A$1001,customers!$G$1:$G$1001,,0)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_xlfn.XLOOKUP(orders[[#This Row],[Customer ID]],customers!$A$1:$A$1001,customers!$B$1:$B$1001,,0)</f>
        <v>Shirleen Welds</v>
      </c>
      <c r="G389" s="2" t="str">
        <f>IF(_xlfn.XLOOKUP(C389,customers!A388:A1388,customers!C388:C1388,,0)=0,"",_xlfn.XLOOKUP(C389,customers!A388:A1388,customers!C388:C1388,,0))</f>
        <v>sweldsar@wired.com</v>
      </c>
      <c r="H389" s="2" t="str">
        <f>_xlfn.XLOOKUP(orders[[#This Row],[Customer ID]],customers!$A$1:$A$1001,customers!$G$1:$G$1001,,0)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f t="shared" si="18"/>
        <v>74.25</v>
      </c>
      <c r="N389" t="str">
        <f t="shared" si="19"/>
        <v>Excelso</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_xlfn.XLOOKUP(orders[[#This Row],[Customer ID]],customers!$A$1:$A$1001,customers!$B$1:$B$1001,,0)</f>
        <v>Maisie Sarvar</v>
      </c>
      <c r="G390" s="2" t="str">
        <f>IF(_xlfn.XLOOKUP(C390,customers!A389:A1389,customers!C389:C1389,,0)=0,"",_xlfn.XLOOKUP(C390,customers!A389:A1389,customers!C389:C1389,,0))</f>
        <v>msarvaras@artisteer.com</v>
      </c>
      <c r="H390" s="2" t="str">
        <f>_xlfn.XLOOKUP(orders[[#This Row],[Customer ID]],customers!$A$1:$A$1001,customers!$G$1:$G$1001,,0)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_xlfn.XLOOKUP(orders[[#This Row],[Customer ID]],customers!$A$1:$A$1001,customers!$B$1:$B$1001,,0)</f>
        <v>Andrej Havick</v>
      </c>
      <c r="G391" s="2" t="str">
        <f>IF(_xlfn.XLOOKUP(C391,customers!A390:A1390,customers!C390:C1390,,0)=0,"",_xlfn.XLOOKUP(C391,customers!A390:A1390,customers!C390:C1390,,0))</f>
        <v>ahavickat@nsw.gov.au</v>
      </c>
      <c r="H391" s="2" t="str">
        <f>_xlfn.XLOOKUP(orders[[#This Row],[Customer ID]],customers!$A$1:$A$1001,customers!$G$1:$G$1001,,0)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_xlfn.XLOOKUP(orders[[#This Row],[Customer ID]],customers!$A$1:$A$1001,customers!$B$1:$B$1001,,0)</f>
        <v>Sloan Diviny</v>
      </c>
      <c r="G392" s="2" t="str">
        <f>IF(_xlfn.XLOOKUP(C392,customers!A391:A1391,customers!C391:C1391,,0)=0,"",_xlfn.XLOOKUP(C392,customers!A391:A1391,customers!C391:C1391,,0))</f>
        <v>sdivinyau@ask.com</v>
      </c>
      <c r="H392" s="2" t="str">
        <f>_xlfn.XLOOKUP(orders[[#This Row],[Customer ID]],customers!$A$1:$A$1001,customers!$G$1:$G$1001,,0)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f t="shared" si="18"/>
        <v>14.58</v>
      </c>
      <c r="N392" t="str">
        <f t="shared" si="19"/>
        <v>Excelso</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_xlfn.XLOOKUP(orders[[#This Row],[Customer ID]],customers!$A$1:$A$1001,customers!$B$1:$B$1001,,0)</f>
        <v>Itch Norquoy</v>
      </c>
      <c r="G393" s="2" t="str">
        <f>IF(_xlfn.XLOOKUP(C393,customers!A392:A1392,customers!C392:C1392,,0)=0,"",_xlfn.XLOOKUP(C393,customers!A392:A1392,customers!C392:C1392,,0))</f>
        <v>inorquoyav@businessweek.com</v>
      </c>
      <c r="H393" s="2" t="str">
        <f>_xlfn.XLOOKUP(orders[[#This Row],[Customer ID]],customers!$A$1:$A$1001,customers!$G$1:$G$1001,,0)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_xlfn.XLOOKUP(orders[[#This Row],[Customer ID]],customers!$A$1:$A$1001,customers!$B$1:$B$1001,,0)</f>
        <v>Anson Iddison</v>
      </c>
      <c r="G394" s="2" t="str">
        <f>IF(_xlfn.XLOOKUP(C394,customers!A393:A1393,customers!C393:C1393,,0)=0,"",_xlfn.XLOOKUP(C394,customers!A393:A1393,customers!C393:C1393,,0))</f>
        <v>aiddisonaw@usa.gov</v>
      </c>
      <c r="H394" s="2" t="str">
        <f>_xlfn.XLOOKUP(orders[[#This Row],[Customer ID]],customers!$A$1:$A$1001,customers!$G$1:$G$1001,,0)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f t="shared" si="18"/>
        <v>89.1</v>
      </c>
      <c r="N394" t="str">
        <f t="shared" si="19"/>
        <v>Excelso</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_xlfn.XLOOKUP(orders[[#This Row],[Customer ID]],customers!$A$1:$A$1001,customers!$B$1:$B$1001,,0)</f>
        <v>Anson Iddison</v>
      </c>
      <c r="G395" s="2" t="str">
        <f>IF(_xlfn.XLOOKUP(C395,customers!A394:A1394,customers!C394:C1394,,0)=0,"",_xlfn.XLOOKUP(C395,customers!A394:A1394,customers!C394:C1394,,0))</f>
        <v>aiddisonaw@usa.gov</v>
      </c>
      <c r="H395" s="2" t="str">
        <f>_xlfn.XLOOKUP(orders[[#This Row],[Customer ID]],customers!$A$1:$A$1001,customers!$G$1:$G$1001,,0)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_xlfn.XLOOKUP(orders[[#This Row],[Customer ID]],customers!$A$1:$A$1001,customers!$B$1:$B$1001,,0)</f>
        <v>Randal Longfield</v>
      </c>
      <c r="G396" s="2" t="str">
        <f>IF(_xlfn.XLOOKUP(C396,customers!A395:A1395,customers!C395:C1395,,0)=0,"",_xlfn.XLOOKUP(C396,customers!A395:A1395,customers!C395:C1395,,0))</f>
        <v>rlongfielday@bluehost.com</v>
      </c>
      <c r="H396" s="2" t="str">
        <f>_xlfn.XLOOKUP(orders[[#This Row],[Customer ID]],customers!$A$1:$A$1001,customers!$G$1:$G$1001,,0)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f t="shared" si="18"/>
        <v>109.93999999999998</v>
      </c>
      <c r="N396" t="str">
        <f t="shared" si="19"/>
        <v>Robusca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_xlfn.XLOOKUP(orders[[#This Row],[Customer ID]],customers!$A$1:$A$1001,customers!$B$1:$B$1001,,0)</f>
        <v>Gregorius Kislingbury</v>
      </c>
      <c r="G397" s="2" t="str">
        <f>IF(_xlfn.XLOOKUP(C397,customers!A396:A1396,customers!C396:C1396,,0)=0,"",_xlfn.XLOOKUP(C397,customers!A396:A1396,customers!C396:C1396,,0))</f>
        <v>gkislingburyaz@samsung.com</v>
      </c>
      <c r="H397" s="2" t="str">
        <f>_xlfn.XLOOKUP(orders[[#This Row],[Customer ID]],customers!$A$1:$A$1001,customers!$G$1:$G$1001,,0)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_xlfn.XLOOKUP(orders[[#This Row],[Customer ID]],customers!$A$1:$A$1001,customers!$B$1:$B$1001,,0)</f>
        <v>Xenos Gibbons</v>
      </c>
      <c r="G398" s="2" t="str">
        <f>IF(_xlfn.XLOOKUP(C398,customers!A397:A1397,customers!C397:C1397,,0)=0,"",_xlfn.XLOOKUP(C398,customers!A397:A1397,customers!C397:C1397,,0))</f>
        <v>xgibbonsb0@artisteer.com</v>
      </c>
      <c r="H398" s="2" t="str">
        <f>_xlfn.XLOOKUP(orders[[#This Row],[Customer ID]],customers!$A$1:$A$1001,customers!$G$1:$G$1001,,0)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_xlfn.XLOOKUP(orders[[#This Row],[Customer ID]],customers!$A$1:$A$1001,customers!$B$1:$B$1001,,0)</f>
        <v>Fleur Parres</v>
      </c>
      <c r="G399" s="2" t="str">
        <f>IF(_xlfn.XLOOKUP(C399,customers!A398:A1398,customers!C398:C1398,,0)=0,"",_xlfn.XLOOKUP(C399,customers!A398:A1398,customers!C398:C1398,,0))</f>
        <v>fparresb1@imageshack.us</v>
      </c>
      <c r="H399" s="2" t="str">
        <f>_xlfn.XLOOKUP(orders[[#This Row],[Customer ID]],customers!$A$1:$A$1001,customers!$G$1:$G$1001,,0)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_xlfn.XLOOKUP(orders[[#This Row],[Customer ID]],customers!$A$1:$A$1001,customers!$B$1:$B$1001,,0)</f>
        <v>Gran Sibray</v>
      </c>
      <c r="G400" s="2" t="str">
        <f>IF(_xlfn.XLOOKUP(C400,customers!A399:A1399,customers!C399:C1399,,0)=0,"",_xlfn.XLOOKUP(C400,customers!A399:A1399,customers!C399:C1399,,0))</f>
        <v>gsibrayb2@wsj.com</v>
      </c>
      <c r="H400" s="2" t="str">
        <f>_xlfn.XLOOKUP(orders[[#This Row],[Customer ID]],customers!$A$1:$A$1001,customers!$G$1:$G$1001,,0)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_xlfn.XLOOKUP(orders[[#This Row],[Customer ID]],customers!$A$1:$A$1001,customers!$B$1:$B$1001,,0)</f>
        <v>Ingelbert Hotchkin</v>
      </c>
      <c r="G401" s="2" t="str">
        <f>IF(_xlfn.XLOOKUP(C401,customers!A400:A1400,customers!C400:C1400,,0)=0,"",_xlfn.XLOOKUP(C401,customers!A400:A1400,customers!C400:C1400,,0))</f>
        <v>ihotchkinb3@mit.edu</v>
      </c>
      <c r="H401" s="2" t="str">
        <f>_xlfn.XLOOKUP(orders[[#This Row],[Customer ID]],customers!$A$1:$A$1001,customers!$G$1:$G$1001,,0)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f t="shared" si="18"/>
        <v>167.67000000000002</v>
      </c>
      <c r="N401" t="str">
        <f t="shared" si="19"/>
        <v>Excelso</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_xlfn.XLOOKUP(orders[[#This Row],[Customer ID]],customers!$A$1:$A$1001,customers!$B$1:$B$1001,,0)</f>
        <v>Neely Broadberrie</v>
      </c>
      <c r="G402" s="2" t="str">
        <f>IF(_xlfn.XLOOKUP(C402,customers!A401:A1401,customers!C401:C1401,,0)=0,"",_xlfn.XLOOKUP(C402,customers!A401:A1401,customers!C401:C1401,,0))</f>
        <v>nbroadberrieb4@gnu.org</v>
      </c>
      <c r="H402" s="2" t="str">
        <f>_xlfn.XLOOKUP(orders[[#This Row],[Customer ID]],customers!$A$1:$A$1001,customers!$G$1:$G$1001,,0)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_xlfn.XLOOKUP(orders[[#This Row],[Customer ID]],customers!$A$1:$A$1001,customers!$B$1:$B$1001,,0)</f>
        <v>Rutger Pithcock</v>
      </c>
      <c r="G403" s="2" t="str">
        <f>IF(_xlfn.XLOOKUP(C403,customers!A402:A1402,customers!C402:C1402,,0)=0,"",_xlfn.XLOOKUP(C403,customers!A402:A1402,customers!C402:C1402,,0))</f>
        <v>rpithcockb5@yellowbook.com</v>
      </c>
      <c r="H403" s="2" t="str">
        <f>_xlfn.XLOOKUP(orders[[#This Row],[Customer ID]],customers!$A$1:$A$1001,customers!$G$1:$G$1001,,0)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_xlfn.XLOOKUP(orders[[#This Row],[Customer ID]],customers!$A$1:$A$1001,customers!$B$1:$B$1001,,0)</f>
        <v>Gale Croysdale</v>
      </c>
      <c r="G404" s="2" t="str">
        <f>IF(_xlfn.XLOOKUP(C404,customers!A403:A1403,customers!C403:C1403,,0)=0,"",_xlfn.XLOOKUP(C404,customers!A403:A1403,customers!C403:C1403,,0))</f>
        <v>gcroysdaleb6@nih.gov</v>
      </c>
      <c r="H404" s="2" t="str">
        <f>_xlfn.XLOOKUP(orders[[#This Row],[Customer ID]],customers!$A$1:$A$1001,customers!$G$1:$G$1001,,0)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f t="shared" si="18"/>
        <v>26.849999999999998</v>
      </c>
      <c r="N404" t="str">
        <f t="shared" si="19"/>
        <v>Robusca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_xlfn.XLOOKUP(orders[[#This Row],[Customer ID]],customers!$A$1:$A$1001,customers!$B$1:$B$1001,,0)</f>
        <v>Benedetto Gozzett</v>
      </c>
      <c r="G405" s="2" t="str">
        <f>IF(_xlfn.XLOOKUP(C405,customers!A404:A1404,customers!C404:C1404,,0)=0,"",_xlfn.XLOOKUP(C405,customers!A404:A1404,customers!C404:C1404,,0))</f>
        <v>bgozzettb7@github.com</v>
      </c>
      <c r="H405" s="2" t="str">
        <f>_xlfn.XLOOKUP(orders[[#This Row],[Customer ID]],customers!$A$1:$A$1001,customers!$G$1:$G$1001,,0)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_xlfn.XLOOKUP(orders[[#This Row],[Customer ID]],customers!$A$1:$A$1001,customers!$B$1:$B$1001,,0)</f>
        <v>Tania Craggs</v>
      </c>
      <c r="G406" s="2" t="str">
        <f>IF(_xlfn.XLOOKUP(C406,customers!A405:A1405,customers!C405:C1405,,0)=0,"",_xlfn.XLOOKUP(C406,customers!A405:A1405,customers!C405:C1405,,0))</f>
        <v>tcraggsb8@house.gov</v>
      </c>
      <c r="H406" s="2" t="str">
        <f>_xlfn.XLOOKUP(orders[[#This Row],[Customer ID]],customers!$A$1:$A$1001,customers!$G$1:$G$1001,,0)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_xlfn.XLOOKUP(orders[[#This Row],[Customer ID]],customers!$A$1:$A$1001,customers!$B$1:$B$1001,,0)</f>
        <v>Leonie Cullrford</v>
      </c>
      <c r="G407" s="2" t="str">
        <f>IF(_xlfn.XLOOKUP(C407,customers!A406:A1406,customers!C406:C1406,,0)=0,"",_xlfn.XLOOKUP(C407,customers!A406:A1406,customers!C406:C1406,,0))</f>
        <v>lcullrfordb9@xing.com</v>
      </c>
      <c r="H407" s="2" t="str">
        <f>_xlfn.XLOOKUP(orders[[#This Row],[Customer ID]],customers!$A$1:$A$1001,customers!$G$1:$G$1001,,0)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f t="shared" si="18"/>
        <v>24.75</v>
      </c>
      <c r="N407" t="str">
        <f t="shared" si="19"/>
        <v>Excelso</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_xlfn.XLOOKUP(orders[[#This Row],[Customer ID]],customers!$A$1:$A$1001,customers!$B$1:$B$1001,,0)</f>
        <v>Auguste Rizon</v>
      </c>
      <c r="G408" s="2" t="str">
        <f>IF(_xlfn.XLOOKUP(C408,customers!A407:A1407,customers!C407:C1407,,0)=0,"",_xlfn.XLOOKUP(C408,customers!A407:A1407,customers!C407:C1407,,0))</f>
        <v>arizonba@xing.com</v>
      </c>
      <c r="H408" s="2" t="str">
        <f>_xlfn.XLOOKUP(orders[[#This Row],[Customer ID]],customers!$A$1:$A$1001,customers!$G$1:$G$1001,,0)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f t="shared" si="18"/>
        <v>68.75</v>
      </c>
      <c r="N408" t="str">
        <f t="shared" si="19"/>
        <v>Excelso</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_xlfn.XLOOKUP(orders[[#This Row],[Customer ID]],customers!$A$1:$A$1001,customers!$B$1:$B$1001,,0)</f>
        <v>Lorin Guerrazzi</v>
      </c>
      <c r="G409" s="2" t="str">
        <f>IF(_xlfn.XLOOKUP(C409,customers!A408:A1408,customers!C408:C1408,,0)=0,"",_xlfn.XLOOKUP(C409,customers!A408:A1408,customers!C408:C1408,,0))</f>
        <v/>
      </c>
      <c r="H409" s="2" t="str">
        <f>_xlfn.XLOOKUP(orders[[#This Row],[Customer ID]],customers!$A$1:$A$1001,customers!$G$1:$G$1001,,0)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f t="shared" si="18"/>
        <v>49.5</v>
      </c>
      <c r="N409" t="str">
        <f t="shared" si="19"/>
        <v>Excelso</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_xlfn.XLOOKUP(orders[[#This Row],[Customer ID]],customers!$A$1:$A$1001,customers!$B$1:$B$1001,,0)</f>
        <v>Felice Miell</v>
      </c>
      <c r="G410" s="2" t="str">
        <f>IF(_xlfn.XLOOKUP(C410,customers!A409:A1409,customers!C409:C1409,,0)=0,"",_xlfn.XLOOKUP(C410,customers!A409:A1409,customers!C409:C1409,,0))</f>
        <v>fmiellbc@spiegel.de</v>
      </c>
      <c r="H410" s="2" t="str">
        <f>_xlfn.XLOOKUP(orders[[#This Row],[Customer ID]],customers!$A$1:$A$1001,customers!$G$1:$G$1001,,0)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_xlfn.XLOOKUP(orders[[#This Row],[Customer ID]],customers!$A$1:$A$1001,customers!$B$1:$B$1001,,0)</f>
        <v>Hamish Skeech</v>
      </c>
      <c r="G411" s="2" t="str">
        <f>IF(_xlfn.XLOOKUP(C411,customers!A410:A1410,customers!C410:C1410,,0)=0,"",_xlfn.XLOOKUP(C411,customers!A410:A1410,customers!C410:C1410,,0))</f>
        <v/>
      </c>
      <c r="H411" s="2" t="str">
        <f>_xlfn.XLOOKUP(orders[[#This Row],[Customer ID]],customers!$A$1:$A$1001,customers!$G$1:$G$1001,,0)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_xlfn.XLOOKUP(orders[[#This Row],[Customer ID]],customers!$A$1:$A$1001,customers!$B$1:$B$1001,,0)</f>
        <v>Giordano Lorenzin</v>
      </c>
      <c r="G412" s="2" t="str">
        <f>IF(_xlfn.XLOOKUP(C412,customers!A411:A1411,customers!C411:C1411,,0)=0,"",_xlfn.XLOOKUP(C412,customers!A411:A1411,customers!C411:C1411,,0))</f>
        <v/>
      </c>
      <c r="H412" s="2" t="str">
        <f>_xlfn.XLOOKUP(orders[[#This Row],[Customer ID]],customers!$A$1:$A$1001,customers!$G$1:$G$1001,,0)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_xlfn.XLOOKUP(orders[[#This Row],[Customer ID]],customers!$A$1:$A$1001,customers!$B$1:$B$1001,,0)</f>
        <v>Harwilll Bishell</v>
      </c>
      <c r="G413" s="2" t="str">
        <f>IF(_xlfn.XLOOKUP(C413,customers!A412:A1412,customers!C412:C1412,,0)=0,"",_xlfn.XLOOKUP(C413,customers!A412:A1412,customers!C412:C1412,,0))</f>
        <v/>
      </c>
      <c r="H413" s="2" t="str">
        <f>_xlfn.XLOOKUP(orders[[#This Row],[Customer ID]],customers!$A$1:$A$1001,customers!$G$1:$G$1001,,0)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_xlfn.XLOOKUP(orders[[#This Row],[Customer ID]],customers!$A$1:$A$1001,customers!$B$1:$B$1001,,0)</f>
        <v>Freeland Missenden</v>
      </c>
      <c r="G414" s="2" t="str">
        <f>IF(_xlfn.XLOOKUP(C414,customers!A413:A1413,customers!C413:C1413,,0)=0,"",_xlfn.XLOOKUP(C414,customers!A413:A1413,customers!C413:C1413,,0))</f>
        <v/>
      </c>
      <c r="H414" s="2" t="str">
        <f>_xlfn.XLOOKUP(orders[[#This Row],[Customer ID]],customers!$A$1:$A$1001,customers!$G$1:$G$1001,,0)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_xlfn.XLOOKUP(orders[[#This Row],[Customer ID]],customers!$A$1:$A$1001,customers!$B$1:$B$1001,,0)</f>
        <v>Waylan Springall</v>
      </c>
      <c r="G415" s="2" t="str">
        <f>IF(_xlfn.XLOOKUP(C415,customers!A414:A1414,customers!C414:C1414,,0)=0,"",_xlfn.XLOOKUP(C415,customers!A414:A1414,customers!C414:C1414,,0))</f>
        <v>wspringallbh@jugem.jp</v>
      </c>
      <c r="H415" s="2" t="str">
        <f>_xlfn.XLOOKUP(orders[[#This Row],[Customer ID]],customers!$A$1:$A$1001,customers!$G$1:$G$1001,,0)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_xlfn.XLOOKUP(orders[[#This Row],[Customer ID]],customers!$A$1:$A$1001,customers!$B$1:$B$1001,,0)</f>
        <v>Kiri Avramow</v>
      </c>
      <c r="G416" s="2" t="str">
        <f>IF(_xlfn.XLOOKUP(C416,customers!A415:A1415,customers!C415:C1415,,0)=0,"",_xlfn.XLOOKUP(C416,customers!A415:A1415,customers!C415:C1415,,0))</f>
        <v/>
      </c>
      <c r="H416" s="2" t="str">
        <f>_xlfn.XLOOKUP(orders[[#This Row],[Customer ID]],customers!$A$1:$A$1001,customers!$G$1:$G$1001,,0)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f t="shared" si="18"/>
        <v>10.754999999999999</v>
      </c>
      <c r="N416" t="str">
        <f t="shared" si="19"/>
        <v>Robusca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_xlfn.XLOOKUP(orders[[#This Row],[Customer ID]],customers!$A$1:$A$1001,customers!$B$1:$B$1001,,0)</f>
        <v>Gregg Hawkyens</v>
      </c>
      <c r="G417" s="2" t="str">
        <f>IF(_xlfn.XLOOKUP(C417,customers!A416:A1416,customers!C416:C1416,,0)=0,"",_xlfn.XLOOKUP(C417,customers!A416:A1416,customers!C416:C1416,,0))</f>
        <v>ghawkyensbj@census.gov</v>
      </c>
      <c r="H417" s="2" t="str">
        <f>_xlfn.XLOOKUP(orders[[#This Row],[Customer ID]],customers!$A$1:$A$1001,customers!$G$1:$G$1001,,0)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f t="shared" si="18"/>
        <v>8.9550000000000001</v>
      </c>
      <c r="N417" t="str">
        <f t="shared" si="19"/>
        <v>Robusca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_xlfn.XLOOKUP(orders[[#This Row],[Customer ID]],customers!$A$1:$A$1001,customers!$B$1:$B$1001,,0)</f>
        <v>Reggis Pracy</v>
      </c>
      <c r="G418" s="2" t="str">
        <f>IF(_xlfn.XLOOKUP(C418,customers!A417:A1417,customers!C417:C1417,,0)=0,"",_xlfn.XLOOKUP(C418,customers!A417:A1417,customers!C417:C1417,,0))</f>
        <v/>
      </c>
      <c r="H418" s="2" t="str">
        <f>_xlfn.XLOOKUP(orders[[#This Row],[Customer ID]],customers!$A$1:$A$1001,customers!$G$1:$G$1001,,0)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_xlfn.XLOOKUP(orders[[#This Row],[Customer ID]],customers!$A$1:$A$1001,customers!$B$1:$B$1001,,0)</f>
        <v>Paula Denis</v>
      </c>
      <c r="G419" s="2" t="str">
        <f>IF(_xlfn.XLOOKUP(C419,customers!A418:A1418,customers!C418:C1418,,0)=0,"",_xlfn.XLOOKUP(C419,customers!A418:A1418,customers!C418:C1418,,0))</f>
        <v/>
      </c>
      <c r="H419" s="2" t="str">
        <f>_xlfn.XLOOKUP(orders[[#This Row],[Customer ID]],customers!$A$1:$A$1001,customers!$G$1:$G$1001,,0)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_xlfn.XLOOKUP(orders[[#This Row],[Customer ID]],customers!$A$1:$A$1001,customers!$B$1:$B$1001,,0)</f>
        <v>Broderick McGilvra</v>
      </c>
      <c r="G420" s="2" t="str">
        <f>IF(_xlfn.XLOOKUP(C420,customers!A419:A1419,customers!C419:C1419,,0)=0,"",_xlfn.XLOOKUP(C420,customers!A419:A1419,customers!C419:C1419,,0))</f>
        <v>bmcgilvrabm@so-net.ne.jp</v>
      </c>
      <c r="H420" s="2" t="str">
        <f>_xlfn.XLOOKUP(orders[[#This Row],[Customer ID]],customers!$A$1:$A$1001,customers!$G$1:$G$1001,,0)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_xlfn.XLOOKUP(orders[[#This Row],[Customer ID]],customers!$A$1:$A$1001,customers!$B$1:$B$1001,,0)</f>
        <v>Annabella Danzey</v>
      </c>
      <c r="G421" s="2" t="str">
        <f>IF(_xlfn.XLOOKUP(C421,customers!A420:A1420,customers!C420:C1420,,0)=0,"",_xlfn.XLOOKUP(C421,customers!A420:A1420,customers!C420:C1420,,0))</f>
        <v>adanzeybn@github.com</v>
      </c>
      <c r="H421" s="2" t="str">
        <f>_xlfn.XLOOKUP(orders[[#This Row],[Customer ID]],customers!$A$1:$A$1001,customers!$G$1:$G$1001,,0)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_xlfn.XLOOKUP(orders[[#This Row],[Customer ID]],customers!$A$1:$A$1001,customers!$B$1:$B$1001,,0)</f>
        <v>Terri Farra</v>
      </c>
      <c r="G422" s="2" t="e">
        <f>IF(_xlfn.XLOOKUP(C422,customers!A421:A1421,customers!C421:C1421,,0)=0,"",_xlfn.XLOOKUP(C422,customers!A421:A1421,customers!C421:C1421,,0))</f>
        <v>#N/A</v>
      </c>
      <c r="H422" s="2" t="str">
        <f>_xlfn.XLOOKUP(orders[[#This Row],[Customer ID]],customers!$A$1:$A$1001,customers!$G$1:$G$1001,,0)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_xlfn.XLOOKUP(orders[[#This Row],[Customer ID]],customers!$A$1:$A$1001,customers!$B$1:$B$1001,,0)</f>
        <v>Terri Farra</v>
      </c>
      <c r="G423" s="2" t="e">
        <f>IF(_xlfn.XLOOKUP(C423,customers!A422:A1422,customers!C422:C1422,,0)=0,"",_xlfn.XLOOKUP(C423,customers!A422:A1422,customers!C422:C1422,,0))</f>
        <v>#N/A</v>
      </c>
      <c r="H423" s="2" t="str">
        <f>_xlfn.XLOOKUP(orders[[#This Row],[Customer ID]],customers!$A$1:$A$1001,customers!$G$1:$G$1001,,0)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_xlfn.XLOOKUP(orders[[#This Row],[Customer ID]],customers!$A$1:$A$1001,customers!$B$1:$B$1001,,0)</f>
        <v>Nevins Glowacz</v>
      </c>
      <c r="G424" s="2" t="str">
        <f>IF(_xlfn.XLOOKUP(C424,customers!A423:A1423,customers!C423:C1423,,0)=0,"",_xlfn.XLOOKUP(C424,customers!A423:A1423,customers!C423:C1423,,0))</f>
        <v/>
      </c>
      <c r="H424" s="2" t="str">
        <f>_xlfn.XLOOKUP(orders[[#This Row],[Customer ID]],customers!$A$1:$A$1001,customers!$G$1:$G$1001,,0)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_xlfn.XLOOKUP(orders[[#This Row],[Customer ID]],customers!$A$1:$A$1001,customers!$B$1:$B$1001,,0)</f>
        <v>Adelice Isabell</v>
      </c>
      <c r="G425" s="2" t="str">
        <f>IF(_xlfn.XLOOKUP(C425,customers!A424:A1424,customers!C424:C1424,,0)=0,"",_xlfn.XLOOKUP(C425,customers!A424:A1424,customers!C424:C1424,,0))</f>
        <v/>
      </c>
      <c r="H425" s="2" t="str">
        <f>_xlfn.XLOOKUP(orders[[#This Row],[Customer ID]],customers!$A$1:$A$1001,customers!$G$1:$G$1001,,0)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f t="shared" si="18"/>
        <v>17.91</v>
      </c>
      <c r="N425" t="str">
        <f t="shared" si="19"/>
        <v>Robusca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_xlfn.XLOOKUP(orders[[#This Row],[Customer ID]],customers!$A$1:$A$1001,customers!$B$1:$B$1001,,0)</f>
        <v>Yulma Dombrell</v>
      </c>
      <c r="G426" s="2" t="str">
        <f>IF(_xlfn.XLOOKUP(C426,customers!A425:A1425,customers!C425:C1425,,0)=0,"",_xlfn.XLOOKUP(C426,customers!A425:A1425,customers!C425:C1425,,0))</f>
        <v>ydombrellbs@dedecms.com</v>
      </c>
      <c r="H426" s="2" t="str">
        <f>_xlfn.XLOOKUP(orders[[#This Row],[Customer ID]],customers!$A$1:$A$1001,customers!$G$1:$G$1001,,0)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f t="shared" si="18"/>
        <v>26.73</v>
      </c>
      <c r="N426" t="str">
        <f t="shared" si="19"/>
        <v>Excelso</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_xlfn.XLOOKUP(orders[[#This Row],[Customer ID]],customers!$A$1:$A$1001,customers!$B$1:$B$1001,,0)</f>
        <v>Alric Darth</v>
      </c>
      <c r="G427" s="2" t="str">
        <f>IF(_xlfn.XLOOKUP(C427,customers!A426:A1426,customers!C426:C1426,,0)=0,"",_xlfn.XLOOKUP(C427,customers!A426:A1426,customers!C426:C1426,,0))</f>
        <v>adarthbt@t.co</v>
      </c>
      <c r="H427" s="2" t="str">
        <f>_xlfn.XLOOKUP(orders[[#This Row],[Customer ID]],customers!$A$1:$A$1001,customers!$G$1:$G$1001,,0)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f t="shared" si="18"/>
        <v>17.899999999999999</v>
      </c>
      <c r="N427" t="str">
        <f t="shared" si="19"/>
        <v>Robusca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_xlfn.XLOOKUP(orders[[#This Row],[Customer ID]],customers!$A$1:$A$1001,customers!$B$1:$B$1001,,0)</f>
        <v>Manuel Darrigoe</v>
      </c>
      <c r="G428" s="2" t="str">
        <f>IF(_xlfn.XLOOKUP(C428,customers!A427:A1427,customers!C427:C1427,,0)=0,"",_xlfn.XLOOKUP(C428,customers!A427:A1427,customers!C427:C1427,,0))</f>
        <v>mdarrigoebu@hud.gov</v>
      </c>
      <c r="H428" s="2" t="str">
        <f>_xlfn.XLOOKUP(orders[[#This Row],[Customer ID]],customers!$A$1:$A$1001,customers!$G$1:$G$1001,,0)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f t="shared" si="18"/>
        <v>14.339999999999998</v>
      </c>
      <c r="N428" t="str">
        <f t="shared" si="19"/>
        <v>Robusca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_xlfn.XLOOKUP(orders[[#This Row],[Customer ID]],customers!$A$1:$A$1001,customers!$B$1:$B$1001,,0)</f>
        <v>Kynthia Berick</v>
      </c>
      <c r="G429" s="2" t="str">
        <f>IF(_xlfn.XLOOKUP(C429,customers!A428:A1428,customers!C428:C1428,,0)=0,"",_xlfn.XLOOKUP(C429,customers!A428:A1428,customers!C428:C1428,,0))</f>
        <v/>
      </c>
      <c r="H429" s="2" t="str">
        <f>_xlfn.XLOOKUP(orders[[#This Row],[Customer ID]],customers!$A$1:$A$1001,customers!$G$1:$G$1001,,0)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_xlfn.XLOOKUP(orders[[#This Row],[Customer ID]],customers!$A$1:$A$1001,customers!$B$1:$B$1001,,0)</f>
        <v>Minetta Ackrill</v>
      </c>
      <c r="G430" s="2" t="str">
        <f>IF(_xlfn.XLOOKUP(C430,customers!A429:A1429,customers!C429:C1429,,0)=0,"",_xlfn.XLOOKUP(C430,customers!A429:A1429,customers!C429:C1429,,0))</f>
        <v>mackrillbw@bandcamp.com</v>
      </c>
      <c r="H430" s="2" t="str">
        <f>_xlfn.XLOOKUP(orders[[#This Row],[Customer ID]],customers!$A$1:$A$1001,customers!$G$1:$G$1001,,0)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f t="shared" si="18"/>
        <v>59.75</v>
      </c>
      <c r="N430" t="str">
        <f t="shared" si="19"/>
        <v>Robusca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_xlfn.XLOOKUP(orders[[#This Row],[Customer ID]],customers!$A$1:$A$1001,customers!$B$1:$B$1001,,0)</f>
        <v>Terri Farra</v>
      </c>
      <c r="G431" s="2" t="e">
        <f>IF(_xlfn.XLOOKUP(C431,customers!A430:A1430,customers!C430:C1430,,0)=0,"",_xlfn.XLOOKUP(C431,customers!A430:A1430,customers!C430:C1430,,0))</f>
        <v>#N/A</v>
      </c>
      <c r="H431" s="2" t="str">
        <f>_xlfn.XLOOKUP(orders[[#This Row],[Customer ID]],customers!$A$1:$A$1001,customers!$G$1:$G$1001,,0)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_xlfn.XLOOKUP(orders[[#This Row],[Customer ID]],customers!$A$1:$A$1001,customers!$B$1:$B$1001,,0)</f>
        <v>Melosa Kippen</v>
      </c>
      <c r="G432" s="2" t="str">
        <f>IF(_xlfn.XLOOKUP(C432,customers!A431:A1431,customers!C431:C1431,,0)=0,"",_xlfn.XLOOKUP(C432,customers!A431:A1431,customers!C431:C1431,,0))</f>
        <v>mkippenby@dion.ne.jp</v>
      </c>
      <c r="H432" s="2" t="str">
        <f>_xlfn.XLOOKUP(orders[[#This Row],[Customer ID]],customers!$A$1:$A$1001,customers!$G$1:$G$1001,,0)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f t="shared" si="18"/>
        <v>5.3699999999999992</v>
      </c>
      <c r="N432" t="str">
        <f t="shared" si="19"/>
        <v>Robusca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_xlfn.XLOOKUP(orders[[#This Row],[Customer ID]],customers!$A$1:$A$1001,customers!$B$1:$B$1001,,0)</f>
        <v>Witty Ranson</v>
      </c>
      <c r="G433" s="2" t="str">
        <f>IF(_xlfn.XLOOKUP(C433,customers!A432:A1432,customers!C432:C1432,,0)=0,"",_xlfn.XLOOKUP(C433,customers!A432:A1432,customers!C432:C1432,,0))</f>
        <v>wransonbz@ted.com</v>
      </c>
      <c r="H433" s="2" t="str">
        <f>_xlfn.XLOOKUP(orders[[#This Row],[Customer ID]],customers!$A$1:$A$1001,customers!$G$1:$G$1001,,0)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f t="shared" si="18"/>
        <v>83.835000000000008</v>
      </c>
      <c r="N433" t="str">
        <f t="shared" si="19"/>
        <v>Excelso</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_xlfn.XLOOKUP(orders[[#This Row],[Customer ID]],customers!$A$1:$A$1001,customers!$B$1:$B$1001,,0)</f>
        <v>Rod Gowdie</v>
      </c>
      <c r="G434" s="2" t="str">
        <f>IF(_xlfn.XLOOKUP(C434,customers!A433:A1433,customers!C433:C1433,,0)=0,"",_xlfn.XLOOKUP(C434,customers!A433:A1433,customers!C433:C1433,,0))</f>
        <v/>
      </c>
      <c r="H434" s="2" t="str">
        <f>_xlfn.XLOOKUP(orders[[#This Row],[Customer ID]],customers!$A$1:$A$1001,customers!$G$1:$G$1001,,0)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_xlfn.XLOOKUP(orders[[#This Row],[Customer ID]],customers!$A$1:$A$1001,customers!$B$1:$B$1001,,0)</f>
        <v>Lemuel Rignold</v>
      </c>
      <c r="G435" s="2" t="str">
        <f>IF(_xlfn.XLOOKUP(C435,customers!A434:A1434,customers!C434:C1434,,0)=0,"",_xlfn.XLOOKUP(C435,customers!A434:A1434,customers!C434:C1434,,0))</f>
        <v>lrignoldc1@miibeian.gov.cn</v>
      </c>
      <c r="H435" s="2" t="str">
        <f>_xlfn.XLOOKUP(orders[[#This Row],[Customer ID]],customers!$A$1:$A$1001,customers!$G$1:$G$1001,,0)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_xlfn.XLOOKUP(orders[[#This Row],[Customer ID]],customers!$A$1:$A$1001,customers!$B$1:$B$1001,,0)</f>
        <v>Nevsa Fields</v>
      </c>
      <c r="G436" s="2" t="str">
        <f>IF(_xlfn.XLOOKUP(C436,customers!A435:A1435,customers!C435:C1435,,0)=0,"",_xlfn.XLOOKUP(C436,customers!A435:A1435,customers!C435:C1435,,0))</f>
        <v/>
      </c>
      <c r="H436" s="2" t="str">
        <f>_xlfn.XLOOKUP(orders[[#This Row],[Customer ID]],customers!$A$1:$A$1001,customers!$G$1:$G$1001,,0)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_xlfn.XLOOKUP(orders[[#This Row],[Customer ID]],customers!$A$1:$A$1001,customers!$B$1:$B$1001,,0)</f>
        <v>Chance Rowthorn</v>
      </c>
      <c r="G437" s="2" t="str">
        <f>IF(_xlfn.XLOOKUP(C437,customers!A436:A1436,customers!C436:C1436,,0)=0,"",_xlfn.XLOOKUP(C437,customers!A436:A1436,customers!C436:C1436,,0))</f>
        <v>crowthornc3@msn.com</v>
      </c>
      <c r="H437" s="2" t="str">
        <f>_xlfn.XLOOKUP(orders[[#This Row],[Customer ID]],customers!$A$1:$A$1001,customers!$G$1:$G$1001,,0)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f t="shared" si="18"/>
        <v>8.25</v>
      </c>
      <c r="N437" t="str">
        <f t="shared" si="19"/>
        <v>Excelso</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_xlfn.XLOOKUP(orders[[#This Row],[Customer ID]],customers!$A$1:$A$1001,customers!$B$1:$B$1001,,0)</f>
        <v>Orly Ryland</v>
      </c>
      <c r="G438" s="2" t="str">
        <f>IF(_xlfn.XLOOKUP(C438,customers!A437:A1437,customers!C437:C1437,,0)=0,"",_xlfn.XLOOKUP(C438,customers!A437:A1437,customers!C437:C1437,,0))</f>
        <v>orylandc4@deviantart.com</v>
      </c>
      <c r="H438" s="2" t="str">
        <f>_xlfn.XLOOKUP(orders[[#This Row],[Customer ID]],customers!$A$1:$A$1001,customers!$G$1:$G$1001,,0)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_xlfn.XLOOKUP(orders[[#This Row],[Customer ID]],customers!$A$1:$A$1001,customers!$B$1:$B$1001,,0)</f>
        <v>Willabella Abramski</v>
      </c>
      <c r="G439" s="2" t="str">
        <f>IF(_xlfn.XLOOKUP(C439,customers!A438:A1438,customers!C438:C1438,,0)=0,"",_xlfn.XLOOKUP(C439,customers!A438:A1438,customers!C438:C1438,,0))</f>
        <v/>
      </c>
      <c r="H439" s="2" t="str">
        <f>_xlfn.XLOOKUP(orders[[#This Row],[Customer ID]],customers!$A$1:$A$1001,customers!$G$1:$G$1001,,0)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_xlfn.XLOOKUP(orders[[#This Row],[Customer ID]],customers!$A$1:$A$1001,customers!$B$1:$B$1001,,0)</f>
        <v>Morgen Seson</v>
      </c>
      <c r="G440" s="2" t="str">
        <f>IF(_xlfn.XLOOKUP(C440,customers!A439:A1439,customers!C439:C1439,,0)=0,"",_xlfn.XLOOKUP(C440,customers!A439:A1439,customers!C439:C1439,,0))</f>
        <v>msesonck@census.gov</v>
      </c>
      <c r="H440" s="2" t="str">
        <f>_xlfn.XLOOKUP(orders[[#This Row],[Customer ID]],customers!$A$1:$A$1001,customers!$G$1:$G$1001,,0)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_xlfn.XLOOKUP(orders[[#This Row],[Customer ID]],customers!$A$1:$A$1001,customers!$B$1:$B$1001,,0)</f>
        <v>Chickie Ragless</v>
      </c>
      <c r="G441" s="2" t="str">
        <f>IF(_xlfn.XLOOKUP(C441,customers!A440:A1440,customers!C440:C1440,,0)=0,"",_xlfn.XLOOKUP(C441,customers!A440:A1440,customers!C440:C1440,,0))</f>
        <v>craglessc7@webmd.com</v>
      </c>
      <c r="H441" s="2" t="str">
        <f>_xlfn.XLOOKUP(orders[[#This Row],[Customer ID]],customers!$A$1:$A$1001,customers!$G$1:$G$1001,,0)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f t="shared" si="18"/>
        <v>35.64</v>
      </c>
      <c r="N441" t="str">
        <f t="shared" si="19"/>
        <v>Excelso</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_xlfn.XLOOKUP(orders[[#This Row],[Customer ID]],customers!$A$1:$A$1001,customers!$B$1:$B$1001,,0)</f>
        <v>Freda Hollows</v>
      </c>
      <c r="G442" s="2" t="str">
        <f>IF(_xlfn.XLOOKUP(C442,customers!A441:A1441,customers!C441:C1441,,0)=0,"",_xlfn.XLOOKUP(C442,customers!A441:A1441,customers!C441:C1441,,0))</f>
        <v>fhollowsc8@blogtalkradio.com</v>
      </c>
      <c r="H442" s="2" t="str">
        <f>_xlfn.XLOOKUP(orders[[#This Row],[Customer ID]],customers!$A$1:$A$1001,customers!$G$1:$G$1001,,0)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_xlfn.XLOOKUP(orders[[#This Row],[Customer ID]],customers!$A$1:$A$1001,customers!$B$1:$B$1001,,0)</f>
        <v>Livy Lathleiff</v>
      </c>
      <c r="G443" s="2" t="str">
        <f>IF(_xlfn.XLOOKUP(C443,customers!A442:A1442,customers!C442:C1442,,0)=0,"",_xlfn.XLOOKUP(C443,customers!A442:A1442,customers!C442:C1442,,0))</f>
        <v>llathleiffc9@nationalgeographic.com</v>
      </c>
      <c r="H443" s="2" t="str">
        <f>_xlfn.XLOOKUP(orders[[#This Row],[Customer ID]],customers!$A$1:$A$1001,customers!$G$1:$G$1001,,0)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f t="shared" si="18"/>
        <v>36.450000000000003</v>
      </c>
      <c r="N443" t="str">
        <f t="shared" si="19"/>
        <v>Excelso</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_xlfn.XLOOKUP(orders[[#This Row],[Customer ID]],customers!$A$1:$A$1001,customers!$B$1:$B$1001,,0)</f>
        <v>Koralle Heads</v>
      </c>
      <c r="G444" s="2" t="str">
        <f>IF(_xlfn.XLOOKUP(C444,customers!A443:A1443,customers!C443:C1443,,0)=0,"",_xlfn.XLOOKUP(C444,customers!A443:A1443,customers!C443:C1443,,0))</f>
        <v>kheadsca@jalbum.net</v>
      </c>
      <c r="H444" s="2" t="str">
        <f>_xlfn.XLOOKUP(orders[[#This Row],[Customer ID]],customers!$A$1:$A$1001,customers!$G$1:$G$1001,,0)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f t="shared" si="18"/>
        <v>35.849999999999994</v>
      </c>
      <c r="N444" t="str">
        <f t="shared" si="19"/>
        <v>Robusca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_xlfn.XLOOKUP(orders[[#This Row],[Customer ID]],customers!$A$1:$A$1001,customers!$B$1:$B$1001,,0)</f>
        <v>Theo Bowne</v>
      </c>
      <c r="G445" s="2" t="str">
        <f>IF(_xlfn.XLOOKUP(C445,customers!A444:A1444,customers!C444:C1444,,0)=0,"",_xlfn.XLOOKUP(C445,customers!A444:A1444,customers!C444:C1444,,0))</f>
        <v>tbownecb@unicef.org</v>
      </c>
      <c r="H445" s="2" t="str">
        <f>_xlfn.XLOOKUP(orders[[#This Row],[Customer ID]],customers!$A$1:$A$1001,customers!$G$1:$G$1001,,0)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f t="shared" si="18"/>
        <v>22.274999999999999</v>
      </c>
      <c r="N445" t="str">
        <f t="shared" si="19"/>
        <v>Excelso</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_xlfn.XLOOKUP(orders[[#This Row],[Customer ID]],customers!$A$1:$A$1001,customers!$B$1:$B$1001,,0)</f>
        <v>Rasia Jacquemard</v>
      </c>
      <c r="G446" s="2" t="str">
        <f>IF(_xlfn.XLOOKUP(C446,customers!A445:A1445,customers!C445:C1445,,0)=0,"",_xlfn.XLOOKUP(C446,customers!A445:A1445,customers!C445:C1445,,0))</f>
        <v>rjacquemardcc@acquirethisname.com</v>
      </c>
      <c r="H446" s="2" t="str">
        <f>_xlfn.XLOOKUP(orders[[#This Row],[Customer ID]],customers!$A$1:$A$1001,customers!$G$1:$G$1001,,0)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f t="shared" si="18"/>
        <v>24.75</v>
      </c>
      <c r="N446" t="str">
        <f t="shared" si="19"/>
        <v>Excelso</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_xlfn.XLOOKUP(orders[[#This Row],[Customer ID]],customers!$A$1:$A$1001,customers!$B$1:$B$1001,,0)</f>
        <v>Kizzie Warman</v>
      </c>
      <c r="G447" s="2" t="str">
        <f>IF(_xlfn.XLOOKUP(C447,customers!A446:A1446,customers!C446:C1446,,0)=0,"",_xlfn.XLOOKUP(C447,customers!A446:A1446,customers!C446:C1446,,0))</f>
        <v>kwarmancd@printfriendly.com</v>
      </c>
      <c r="H447" s="2" t="str">
        <f>_xlfn.XLOOKUP(orders[[#This Row],[Customer ID]],customers!$A$1:$A$1001,customers!$G$1:$G$1001,,0)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_xlfn.XLOOKUP(orders[[#This Row],[Customer ID]],customers!$A$1:$A$1001,customers!$B$1:$B$1001,,0)</f>
        <v>Wain Cholomin</v>
      </c>
      <c r="G448" s="2" t="str">
        <f>IF(_xlfn.XLOOKUP(C448,customers!A447:A1447,customers!C447:C1447,,0)=0,"",_xlfn.XLOOKUP(C448,customers!A447:A1447,customers!C447:C1447,,0))</f>
        <v>wcholomince@about.com</v>
      </c>
      <c r="H448" s="2" t="str">
        <f>_xlfn.XLOOKUP(orders[[#This Row],[Customer ID]],customers!$A$1:$A$1001,customers!$G$1:$G$1001,,0)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_xlfn.XLOOKUP(orders[[#This Row],[Customer ID]],customers!$A$1:$A$1001,customers!$B$1:$B$1001,,0)</f>
        <v>Arleen Braidman</v>
      </c>
      <c r="G449" s="2" t="str">
        <f>IF(_xlfn.XLOOKUP(C449,customers!A448:A1448,customers!C448:C1448,,0)=0,"",_xlfn.XLOOKUP(C449,customers!A448:A1448,customers!C448:C1448,,0))</f>
        <v>abraidmancf@census.gov</v>
      </c>
      <c r="H449" s="2" t="str">
        <f>_xlfn.XLOOKUP(orders[[#This Row],[Customer ID]],customers!$A$1:$A$1001,customers!$G$1:$G$1001,,0)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f t="shared" si="18"/>
        <v>17.91</v>
      </c>
      <c r="N449" t="str">
        <f t="shared" si="19"/>
        <v>Robusca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_xlfn.XLOOKUP(orders[[#This Row],[Customer ID]],customers!$A$1:$A$1001,customers!$B$1:$B$1001,,0)</f>
        <v>Pru Durban</v>
      </c>
      <c r="G450" s="2" t="str">
        <f>IF(_xlfn.XLOOKUP(C450,customers!A449:A1449,customers!C449:C1449,,0)=0,"",_xlfn.XLOOKUP(C450,customers!A449:A1449,customers!C449:C1449,,0))</f>
        <v>pdurbancg@symantec.com</v>
      </c>
      <c r="H450" s="2" t="str">
        <f>_xlfn.XLOOKUP(orders[[#This Row],[Customer ID]],customers!$A$1:$A$1001,customers!$G$1:$G$1001,,0)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f t="shared" si="18"/>
        <v>7.169999999999999</v>
      </c>
      <c r="N450" t="str">
        <f t="shared" si="19"/>
        <v>Robusca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_xlfn.XLOOKUP(orders[[#This Row],[Customer ID]],customers!$A$1:$A$1001,customers!$B$1:$B$1001,,0)</f>
        <v>Antone Harrold</v>
      </c>
      <c r="G451" s="2" t="str">
        <f>IF(_xlfn.XLOOKUP(C451,customers!A450:A1450,customers!C450:C1450,,0)=0,"",_xlfn.XLOOKUP(C451,customers!A450:A1450,customers!C450:C1450,,0))</f>
        <v>aharroldch@miibeian.gov.cn</v>
      </c>
      <c r="H451" s="2" t="str">
        <f>_xlfn.XLOOKUP(orders[[#This Row],[Customer ID]],customers!$A$1:$A$1001,customers!$G$1:$G$1001,,0)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f t="shared" ref="M451:M514" si="21">L451*E451</f>
        <v>5.3699999999999992</v>
      </c>
      <c r="N451" t="str">
        <f t="shared" ref="N451:N514" si="22">IF(I451="Rob","Robusca",IF(I451="Ara","Arabica",IF(I451="Exc","Excelso",IF(I451="Lib","Liberica"))))</f>
        <v>Robusca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_xlfn.XLOOKUP(orders[[#This Row],[Customer ID]],customers!$A$1:$A$1001,customers!$B$1:$B$1001,,0)</f>
        <v>Sim Pamphilon</v>
      </c>
      <c r="G452" s="2" t="str">
        <f>IF(_xlfn.XLOOKUP(C452,customers!A451:A1451,customers!C451:C1451,,0)=0,"",_xlfn.XLOOKUP(C452,customers!A451:A1451,customers!C451:C1451,,0))</f>
        <v>spamphilonci@mlb.com</v>
      </c>
      <c r="H452" s="2" t="str">
        <f>_xlfn.XLOOKUP(orders[[#This Row],[Customer ID]],customers!$A$1:$A$1001,customers!$G$1:$G$1001,,0)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_xlfn.XLOOKUP(orders[[#This Row],[Customer ID]],customers!$A$1:$A$1001,customers!$B$1:$B$1001,,0)</f>
        <v>Mohandis Spurden</v>
      </c>
      <c r="G453" s="2" t="str">
        <f>IF(_xlfn.XLOOKUP(C453,customers!A452:A1452,customers!C452:C1452,,0)=0,"",_xlfn.XLOOKUP(C453,customers!A452:A1452,customers!C452:C1452,,0))</f>
        <v>mspurdencj@exblog.jp</v>
      </c>
      <c r="H453" s="2" t="str">
        <f>_xlfn.XLOOKUP(orders[[#This Row],[Customer ID]],customers!$A$1:$A$1001,customers!$G$1:$G$1001,,0)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f t="shared" si="21"/>
        <v>41.169999999999995</v>
      </c>
      <c r="N453" t="str">
        <f t="shared" si="22"/>
        <v>Robusca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_xlfn.XLOOKUP(orders[[#This Row],[Customer ID]],customers!$A$1:$A$1001,customers!$B$1:$B$1001,,0)</f>
        <v>Morgen Seson</v>
      </c>
      <c r="G454" s="2" t="str">
        <f>IF(_xlfn.XLOOKUP(C454,customers!A453:A1453,customers!C453:C1453,,0)=0,"",_xlfn.XLOOKUP(C454,customers!A453:A1453,customers!C453:C1453,,0))</f>
        <v>msesonck@census.gov</v>
      </c>
      <c r="H454" s="2" t="str">
        <f>_xlfn.XLOOKUP(orders[[#This Row],[Customer ID]],customers!$A$1:$A$1001,customers!$G$1:$G$1001,,0)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_xlfn.XLOOKUP(orders[[#This Row],[Customer ID]],customers!$A$1:$A$1001,customers!$B$1:$B$1001,,0)</f>
        <v>Nalani Pirrone</v>
      </c>
      <c r="G455" s="2" t="str">
        <f>IF(_xlfn.XLOOKUP(C455,customers!A454:A1454,customers!C454:C1454,,0)=0,"",_xlfn.XLOOKUP(C455,customers!A454:A1454,customers!C454:C1454,,0))</f>
        <v>npirronecl@weibo.com</v>
      </c>
      <c r="H455" s="2" t="str">
        <f>_xlfn.XLOOKUP(orders[[#This Row],[Customer ID]],customers!$A$1:$A$1001,customers!$G$1:$G$1001,,0)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_xlfn.XLOOKUP(orders[[#This Row],[Customer ID]],customers!$A$1:$A$1001,customers!$B$1:$B$1001,,0)</f>
        <v>Reube Cawley</v>
      </c>
      <c r="G456" s="2" t="str">
        <f>IF(_xlfn.XLOOKUP(C456,customers!A455:A1455,customers!C455:C1455,,0)=0,"",_xlfn.XLOOKUP(C456,customers!A455:A1455,customers!C455:C1455,,0))</f>
        <v>rcawleycm@yellowbook.com</v>
      </c>
      <c r="H456" s="2" t="str">
        <f>_xlfn.XLOOKUP(orders[[#This Row],[Customer ID]],customers!$A$1:$A$1001,customers!$G$1:$G$1001,,0)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f t="shared" si="21"/>
        <v>82.339999999999989</v>
      </c>
      <c r="N456" t="str">
        <f t="shared" si="22"/>
        <v>Robusca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_xlfn.XLOOKUP(orders[[#This Row],[Customer ID]],customers!$A$1:$A$1001,customers!$B$1:$B$1001,,0)</f>
        <v>Stan Barribal</v>
      </c>
      <c r="G457" s="2" t="str">
        <f>IF(_xlfn.XLOOKUP(C457,customers!A456:A1456,customers!C456:C1456,,0)=0,"",_xlfn.XLOOKUP(C457,customers!A456:A1456,customers!C456:C1456,,0))</f>
        <v>sbarribalcn@microsoft.com</v>
      </c>
      <c r="H457" s="2" t="str">
        <f>_xlfn.XLOOKUP(orders[[#This Row],[Customer ID]],customers!$A$1:$A$1001,customers!$G$1:$G$1001,,0)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_xlfn.XLOOKUP(orders[[#This Row],[Customer ID]],customers!$A$1:$A$1001,customers!$B$1:$B$1001,,0)</f>
        <v>Agnes Adamides</v>
      </c>
      <c r="G458" s="2" t="str">
        <f>IF(_xlfn.XLOOKUP(C458,customers!A457:A1457,customers!C457:C1457,,0)=0,"",_xlfn.XLOOKUP(C458,customers!A457:A1457,customers!C457:C1457,,0))</f>
        <v>aadamidesco@bizjournals.com</v>
      </c>
      <c r="H458" s="2" t="str">
        <f>_xlfn.XLOOKUP(orders[[#This Row],[Customer ID]],customers!$A$1:$A$1001,customers!$G$1:$G$1001,,0)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f t="shared" si="21"/>
        <v>41.169999999999995</v>
      </c>
      <c r="N458" t="str">
        <f t="shared" si="22"/>
        <v>Robusca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_xlfn.XLOOKUP(orders[[#This Row],[Customer ID]],customers!$A$1:$A$1001,customers!$B$1:$B$1001,,0)</f>
        <v>Carmelita Thowes</v>
      </c>
      <c r="G459" s="2" t="str">
        <f>IF(_xlfn.XLOOKUP(C459,customers!A458:A1458,customers!C458:C1458,,0)=0,"",_xlfn.XLOOKUP(C459,customers!A458:A1458,customers!C458:C1458,,0))</f>
        <v>cthowescp@craigslist.org</v>
      </c>
      <c r="H459" s="2" t="str">
        <f>_xlfn.XLOOKUP(orders[[#This Row],[Customer ID]],customers!$A$1:$A$1001,customers!$G$1:$G$1001,,0)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_xlfn.XLOOKUP(orders[[#This Row],[Customer ID]],customers!$A$1:$A$1001,customers!$B$1:$B$1001,,0)</f>
        <v>Rodolfo Willoway</v>
      </c>
      <c r="G460" s="2" t="str">
        <f>IF(_xlfn.XLOOKUP(C460,customers!A459:A1459,customers!C459:C1459,,0)=0,"",_xlfn.XLOOKUP(C460,customers!A459:A1459,customers!C459:C1459,,0))</f>
        <v>rwillowaycq@admin.ch</v>
      </c>
      <c r="H460" s="2" t="str">
        <f>_xlfn.XLOOKUP(orders[[#This Row],[Customer ID]],customers!$A$1:$A$1001,customers!$G$1:$G$1001,,0)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_xlfn.XLOOKUP(orders[[#This Row],[Customer ID]],customers!$A$1:$A$1001,customers!$B$1:$B$1001,,0)</f>
        <v>Alvis Elwin</v>
      </c>
      <c r="G461" s="2" t="str">
        <f>IF(_xlfn.XLOOKUP(C461,customers!A460:A1460,customers!C460:C1460,,0)=0,"",_xlfn.XLOOKUP(C461,customers!A460:A1460,customers!C460:C1460,,0))</f>
        <v>aelwincr@privacy.gov.au</v>
      </c>
      <c r="H461" s="2" t="str">
        <f>_xlfn.XLOOKUP(orders[[#This Row],[Customer ID]],customers!$A$1:$A$1001,customers!$G$1:$G$1001,,0)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_xlfn.XLOOKUP(orders[[#This Row],[Customer ID]],customers!$A$1:$A$1001,customers!$B$1:$B$1001,,0)</f>
        <v>Araldo Bilbrook</v>
      </c>
      <c r="G462" s="2" t="str">
        <f>IF(_xlfn.XLOOKUP(C462,customers!A461:A1461,customers!C461:C1461,,0)=0,"",_xlfn.XLOOKUP(C462,customers!A461:A1461,customers!C461:C1461,,0))</f>
        <v>abilbrookcs@booking.com</v>
      </c>
      <c r="H462" s="2" t="str">
        <f>_xlfn.XLOOKUP(orders[[#This Row],[Customer ID]],customers!$A$1:$A$1001,customers!$G$1:$G$1001,,0)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f t="shared" si="21"/>
        <v>16.11</v>
      </c>
      <c r="N462" t="str">
        <f t="shared" si="22"/>
        <v>Robusca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_xlfn.XLOOKUP(orders[[#This Row],[Customer ID]],customers!$A$1:$A$1001,customers!$B$1:$B$1001,,0)</f>
        <v>Ransell McKall</v>
      </c>
      <c r="G463" s="2" t="str">
        <f>IF(_xlfn.XLOOKUP(C463,customers!A462:A1462,customers!C462:C1462,,0)=0,"",_xlfn.XLOOKUP(C463,customers!A462:A1462,customers!C462:C1462,,0))</f>
        <v>rmckallct@sakura.ne.jp</v>
      </c>
      <c r="H463" s="2" t="str">
        <f>_xlfn.XLOOKUP(orders[[#This Row],[Customer ID]],customers!$A$1:$A$1001,customers!$G$1:$G$1001,,0)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f t="shared" si="21"/>
        <v>10.739999999999998</v>
      </c>
      <c r="N463" t="str">
        <f t="shared" si="22"/>
        <v>Robusca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_xlfn.XLOOKUP(orders[[#This Row],[Customer ID]],customers!$A$1:$A$1001,customers!$B$1:$B$1001,,0)</f>
        <v>Borg Daile</v>
      </c>
      <c r="G464" s="2" t="str">
        <f>IF(_xlfn.XLOOKUP(C464,customers!A463:A1463,customers!C463:C1463,,0)=0,"",_xlfn.XLOOKUP(C464,customers!A463:A1463,customers!C463:C1463,,0))</f>
        <v>bdailecu@vistaprint.com</v>
      </c>
      <c r="H464" s="2" t="str">
        <f>_xlfn.XLOOKUP(orders[[#This Row],[Customer ID]],customers!$A$1:$A$1001,customers!$G$1:$G$1001,,0)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_xlfn.XLOOKUP(orders[[#This Row],[Customer ID]],customers!$A$1:$A$1001,customers!$B$1:$B$1001,,0)</f>
        <v>Adolphe Treherne</v>
      </c>
      <c r="G465" s="2" t="str">
        <f>IF(_xlfn.XLOOKUP(C465,customers!A464:A1464,customers!C464:C1464,,0)=0,"",_xlfn.XLOOKUP(C465,customers!A464:A1464,customers!C464:C1464,,0))</f>
        <v>atrehernecv@state.tx.us</v>
      </c>
      <c r="H465" s="2" t="str">
        <f>_xlfn.XLOOKUP(orders[[#This Row],[Customer ID]],customers!$A$1:$A$1001,customers!$G$1:$G$1001,,0)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f t="shared" si="21"/>
        <v>27.5</v>
      </c>
      <c r="N465" t="str">
        <f t="shared" si="22"/>
        <v>Excelso</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_xlfn.XLOOKUP(orders[[#This Row],[Customer ID]],customers!$A$1:$A$1001,customers!$B$1:$B$1001,,0)</f>
        <v>Annetta Brentnall</v>
      </c>
      <c r="G466" s="2" t="str">
        <f>IF(_xlfn.XLOOKUP(C466,customers!A465:A1465,customers!C465:C1465,,0)=0,"",_xlfn.XLOOKUP(C466,customers!A465:A1465,customers!C465:C1465,,0))</f>
        <v>abrentnallcw@biglobe.ne.jp</v>
      </c>
      <c r="H466" s="2" t="str">
        <f>_xlfn.XLOOKUP(orders[[#This Row],[Customer ID]],customers!$A$1:$A$1001,customers!$G$1:$G$1001,,0)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_xlfn.XLOOKUP(orders[[#This Row],[Customer ID]],customers!$A$1:$A$1001,customers!$B$1:$B$1001,,0)</f>
        <v>Dick Drinkall</v>
      </c>
      <c r="G467" s="2" t="str">
        <f>IF(_xlfn.XLOOKUP(C467,customers!A466:A1466,customers!C466:C1466,,0)=0,"",_xlfn.XLOOKUP(C467,customers!A466:A1466,customers!C466:C1466,,0))</f>
        <v>ddrinkallcx@psu.edu</v>
      </c>
      <c r="H467" s="2" t="str">
        <f>_xlfn.XLOOKUP(orders[[#This Row],[Customer ID]],customers!$A$1:$A$1001,customers!$G$1:$G$1001,,0)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f t="shared" si="21"/>
        <v>20.584999999999997</v>
      </c>
      <c r="N467" t="str">
        <f t="shared" si="22"/>
        <v>Robusca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_xlfn.XLOOKUP(orders[[#This Row],[Customer ID]],customers!$A$1:$A$1001,customers!$B$1:$B$1001,,0)</f>
        <v>Dagny Kornel</v>
      </c>
      <c r="G468" s="2" t="str">
        <f>IF(_xlfn.XLOOKUP(C468,customers!A467:A1467,customers!C467:C1467,,0)=0,"",_xlfn.XLOOKUP(C468,customers!A467:A1467,customers!C467:C1467,,0))</f>
        <v>dkornelcy@cyberchimps.com</v>
      </c>
      <c r="H468" s="2" t="str">
        <f>_xlfn.XLOOKUP(orders[[#This Row],[Customer ID]],customers!$A$1:$A$1001,customers!$G$1:$G$1001,,0)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_xlfn.XLOOKUP(orders[[#This Row],[Customer ID]],customers!$A$1:$A$1001,customers!$B$1:$B$1001,,0)</f>
        <v>Rhona Lequeux</v>
      </c>
      <c r="G469" s="2" t="str">
        <f>IF(_xlfn.XLOOKUP(C469,customers!A468:A1468,customers!C468:C1468,,0)=0,"",_xlfn.XLOOKUP(C469,customers!A468:A1468,customers!C468:C1468,,0))</f>
        <v>rlequeuxcz@newyorker.com</v>
      </c>
      <c r="H469" s="2" t="str">
        <f>_xlfn.XLOOKUP(orders[[#This Row],[Customer ID]],customers!$A$1:$A$1001,customers!$G$1:$G$1001,,0)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_xlfn.XLOOKUP(orders[[#This Row],[Customer ID]],customers!$A$1:$A$1001,customers!$B$1:$B$1001,,0)</f>
        <v>Julius Mccaull</v>
      </c>
      <c r="G470" s="2" t="str">
        <f>IF(_xlfn.XLOOKUP(C470,customers!A469:A1469,customers!C469:C1469,,0)=0,"",_xlfn.XLOOKUP(C470,customers!A469:A1469,customers!C469:C1469,,0))</f>
        <v>jmccaulld0@parallels.com</v>
      </c>
      <c r="H470" s="2" t="str">
        <f>_xlfn.XLOOKUP(orders[[#This Row],[Customer ID]],customers!$A$1:$A$1001,customers!$G$1:$G$1001,,0)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f t="shared" si="21"/>
        <v>41.25</v>
      </c>
      <c r="N470" t="str">
        <f t="shared" si="22"/>
        <v>Excelso</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_xlfn.XLOOKUP(orders[[#This Row],[Customer ID]],customers!$A$1:$A$1001,customers!$B$1:$B$1001,,0)</f>
        <v>Ailey Brash</v>
      </c>
      <c r="G471" s="2" t="str">
        <f>IF(_xlfn.XLOOKUP(C471,customers!A470:A1470,customers!C470:C1470,,0)=0,"",_xlfn.XLOOKUP(C471,customers!A470:A1470,customers!C470:C1470,,0))</f>
        <v>abrashda@plala.or.jp</v>
      </c>
      <c r="H471" s="2" t="str">
        <f>_xlfn.XLOOKUP(orders[[#This Row],[Customer ID]],customers!$A$1:$A$1001,customers!$G$1:$G$1001,,0)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f t="shared" si="21"/>
        <v>22.274999999999999</v>
      </c>
      <c r="N471" t="str">
        <f t="shared" si="22"/>
        <v>Excelso</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_xlfn.XLOOKUP(orders[[#This Row],[Customer ID]],customers!$A$1:$A$1001,customers!$B$1:$B$1001,,0)</f>
        <v>Alberto Hutchinson</v>
      </c>
      <c r="G472" s="2" t="str">
        <f>IF(_xlfn.XLOOKUP(C472,customers!A471:A1471,customers!C471:C1471,,0)=0,"",_xlfn.XLOOKUP(C472,customers!A471:A1471,customers!C471:C1471,,0))</f>
        <v>ahutchinsond2@imgur.com</v>
      </c>
      <c r="H472" s="2" t="str">
        <f>_xlfn.XLOOKUP(orders[[#This Row],[Customer ID]],customers!$A$1:$A$1001,customers!$G$1:$G$1001,,0)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_xlfn.XLOOKUP(orders[[#This Row],[Customer ID]],customers!$A$1:$A$1001,customers!$B$1:$B$1001,,0)</f>
        <v>Lamond Gheeraert</v>
      </c>
      <c r="G473" s="2" t="str">
        <f>IF(_xlfn.XLOOKUP(C473,customers!A472:A1472,customers!C472:C1472,,0)=0,"",_xlfn.XLOOKUP(C473,customers!A472:A1472,customers!C472:C1472,,0))</f>
        <v/>
      </c>
      <c r="H473" s="2" t="str">
        <f>_xlfn.XLOOKUP(orders[[#This Row],[Customer ID]],customers!$A$1:$A$1001,customers!$G$1:$G$1001,,0)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_xlfn.XLOOKUP(orders[[#This Row],[Customer ID]],customers!$A$1:$A$1001,customers!$B$1:$B$1001,,0)</f>
        <v>Roxine Drivers</v>
      </c>
      <c r="G474" s="2" t="str">
        <f>IF(_xlfn.XLOOKUP(C474,customers!A473:A1473,customers!C473:C1473,,0)=0,"",_xlfn.XLOOKUP(C474,customers!A473:A1473,customers!C473:C1473,,0))</f>
        <v>rdriversd4@hexun.com</v>
      </c>
      <c r="H474" s="2" t="str">
        <f>_xlfn.XLOOKUP(orders[[#This Row],[Customer ID]],customers!$A$1:$A$1001,customers!$G$1:$G$1001,,0)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_xlfn.XLOOKUP(orders[[#This Row],[Customer ID]],customers!$A$1:$A$1001,customers!$B$1:$B$1001,,0)</f>
        <v>Heloise Zeal</v>
      </c>
      <c r="G475" s="2" t="str">
        <f>IF(_xlfn.XLOOKUP(C475,customers!A474:A1474,customers!C474:C1474,,0)=0,"",_xlfn.XLOOKUP(C475,customers!A474:A1474,customers!C474:C1474,,0))</f>
        <v>hzeald5@google.de</v>
      </c>
      <c r="H475" s="2" t="str">
        <f>_xlfn.XLOOKUP(orders[[#This Row],[Customer ID]],customers!$A$1:$A$1001,customers!$G$1:$G$1001,,0)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_xlfn.XLOOKUP(orders[[#This Row],[Customer ID]],customers!$A$1:$A$1001,customers!$B$1:$B$1001,,0)</f>
        <v>Granger Smallcombe</v>
      </c>
      <c r="G476" s="2" t="str">
        <f>IF(_xlfn.XLOOKUP(C476,customers!A475:A1475,customers!C475:C1475,,0)=0,"",_xlfn.XLOOKUP(C476,customers!A475:A1475,customers!C475:C1475,,0))</f>
        <v>gsmallcombed6@ucla.edu</v>
      </c>
      <c r="H476" s="2" t="str">
        <f>_xlfn.XLOOKUP(orders[[#This Row],[Customer ID]],customers!$A$1:$A$1001,customers!$G$1:$G$1001,,0)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f t="shared" si="21"/>
        <v>31.624999999999996</v>
      </c>
      <c r="N476" t="str">
        <f t="shared" si="22"/>
        <v>Excelso</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_xlfn.XLOOKUP(orders[[#This Row],[Customer ID]],customers!$A$1:$A$1001,customers!$B$1:$B$1001,,0)</f>
        <v>Daryn Dibley</v>
      </c>
      <c r="G477" s="2" t="str">
        <f>IF(_xlfn.XLOOKUP(C477,customers!A476:A1476,customers!C476:C1476,,0)=0,"",_xlfn.XLOOKUP(C477,customers!A476:A1476,customers!C476:C1476,,0))</f>
        <v>ddibleyd7@feedburner.com</v>
      </c>
      <c r="H477" s="2" t="str">
        <f>_xlfn.XLOOKUP(orders[[#This Row],[Customer ID]],customers!$A$1:$A$1001,customers!$G$1:$G$1001,,0)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_xlfn.XLOOKUP(orders[[#This Row],[Customer ID]],customers!$A$1:$A$1001,customers!$B$1:$B$1001,,0)</f>
        <v>Gardy Dimitriou</v>
      </c>
      <c r="G478" s="2" t="str">
        <f>IF(_xlfn.XLOOKUP(C478,customers!A477:A1477,customers!C477:C1477,,0)=0,"",_xlfn.XLOOKUP(C478,customers!A477:A1477,customers!C477:C1477,,0))</f>
        <v>gdimitrioud8@chronoengine.com</v>
      </c>
      <c r="H478" s="2" t="str">
        <f>_xlfn.XLOOKUP(orders[[#This Row],[Customer ID]],customers!$A$1:$A$1001,customers!$G$1:$G$1001,,0)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f t="shared" si="21"/>
        <v>26.73</v>
      </c>
      <c r="N478" t="str">
        <f t="shared" si="22"/>
        <v>Excelso</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_xlfn.XLOOKUP(orders[[#This Row],[Customer ID]],customers!$A$1:$A$1001,customers!$B$1:$B$1001,,0)</f>
        <v>Fanny Flanagan</v>
      </c>
      <c r="G479" s="2" t="str">
        <f>IF(_xlfn.XLOOKUP(C479,customers!A478:A1478,customers!C478:C1478,,0)=0,"",_xlfn.XLOOKUP(C479,customers!A478:A1478,customers!C478:C1478,,0))</f>
        <v>fflanagand9@woothemes.com</v>
      </c>
      <c r="H479" s="2" t="str">
        <f>_xlfn.XLOOKUP(orders[[#This Row],[Customer ID]],customers!$A$1:$A$1001,customers!$G$1:$G$1001,,0)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_xlfn.XLOOKUP(orders[[#This Row],[Customer ID]],customers!$A$1:$A$1001,customers!$B$1:$B$1001,,0)</f>
        <v>Ailey Brash</v>
      </c>
      <c r="G480" s="2" t="str">
        <f>IF(_xlfn.XLOOKUP(C480,customers!A479:A1479,customers!C479:C1479,,0)=0,"",_xlfn.XLOOKUP(C480,customers!A479:A1479,customers!C479:C1479,,0))</f>
        <v>abrashda@plala.or.jp</v>
      </c>
      <c r="H480" s="2" t="str">
        <f>_xlfn.XLOOKUP(orders[[#This Row],[Customer ID]],customers!$A$1:$A$1001,customers!$G$1:$G$1001,,0)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f t="shared" si="21"/>
        <v>53.699999999999996</v>
      </c>
      <c r="N480" t="str">
        <f t="shared" si="22"/>
        <v>Robusca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_xlfn.XLOOKUP(orders[[#This Row],[Customer ID]],customers!$A$1:$A$1001,customers!$B$1:$B$1001,,0)</f>
        <v>Ailey Brash</v>
      </c>
      <c r="G481" s="2" t="str">
        <f>IF(_xlfn.XLOOKUP(C481,customers!A480:A1480,customers!C480:C1480,,0)=0,"",_xlfn.XLOOKUP(C481,customers!A480:A1480,customers!C480:C1480,,0))</f>
        <v>abrashda@plala.or.jp</v>
      </c>
      <c r="H481" s="2" t="str">
        <f>_xlfn.XLOOKUP(orders[[#This Row],[Customer ID]],customers!$A$1:$A$1001,customers!$G$1:$G$1001,,0)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f t="shared" si="21"/>
        <v>126.49999999999999</v>
      </c>
      <c r="N481" t="str">
        <f t="shared" si="22"/>
        <v>Excelso</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_xlfn.XLOOKUP(orders[[#This Row],[Customer ID]],customers!$A$1:$A$1001,customers!$B$1:$B$1001,,0)</f>
        <v>Ailey Brash</v>
      </c>
      <c r="G482" s="2" t="e">
        <f>IF(_xlfn.XLOOKUP(C482,customers!A481:A1481,customers!C481:C1481,,0)=0,"",_xlfn.XLOOKUP(C482,customers!A481:A1481,customers!C481:C1481,,0))</f>
        <v>#N/A</v>
      </c>
      <c r="H482" s="2" t="str">
        <f>_xlfn.XLOOKUP(orders[[#This Row],[Customer ID]],customers!$A$1:$A$1001,customers!$G$1:$G$1001,,0)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f t="shared" si="21"/>
        <v>4.125</v>
      </c>
      <c r="N482" t="str">
        <f t="shared" si="22"/>
        <v>Excelso</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_xlfn.XLOOKUP(orders[[#This Row],[Customer ID]],customers!$A$1:$A$1001,customers!$B$1:$B$1001,,0)</f>
        <v>Nanny Izhakov</v>
      </c>
      <c r="G483" s="2" t="str">
        <f>IF(_xlfn.XLOOKUP(C483,customers!A482:A1482,customers!C482:C1482,,0)=0,"",_xlfn.XLOOKUP(C483,customers!A482:A1482,customers!C482:C1482,,0))</f>
        <v>nizhakovdd@aol.com</v>
      </c>
      <c r="H483" s="2" t="str">
        <f>_xlfn.XLOOKUP(orders[[#This Row],[Customer ID]],customers!$A$1:$A$1001,customers!$G$1:$G$1001,,0)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f t="shared" si="21"/>
        <v>23.9</v>
      </c>
      <c r="N483" t="str">
        <f t="shared" si="22"/>
        <v>Robusca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_xlfn.XLOOKUP(orders[[#This Row],[Customer ID]],customers!$A$1:$A$1001,customers!$B$1:$B$1001,,0)</f>
        <v>Stanly Keets</v>
      </c>
      <c r="G484" s="2" t="str">
        <f>IF(_xlfn.XLOOKUP(C484,customers!A483:A1483,customers!C483:C1483,,0)=0,"",_xlfn.XLOOKUP(C484,customers!A483:A1483,customers!C483:C1483,,0))</f>
        <v>skeetsde@answers.com</v>
      </c>
      <c r="H484" s="2" t="str">
        <f>_xlfn.XLOOKUP(orders[[#This Row],[Customer ID]],customers!$A$1:$A$1001,customers!$G$1:$G$1001,,0)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f t="shared" si="21"/>
        <v>139.72499999999999</v>
      </c>
      <c r="N484" t="str">
        <f t="shared" si="22"/>
        <v>Excelso</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_xlfn.XLOOKUP(orders[[#This Row],[Customer ID]],customers!$A$1:$A$1001,customers!$B$1:$B$1001,,0)</f>
        <v>Orion Dyott</v>
      </c>
      <c r="G485" s="2" t="str">
        <f>IF(_xlfn.XLOOKUP(C485,customers!A484:A1484,customers!C484:C1484,,0)=0,"",_xlfn.XLOOKUP(C485,customers!A484:A1484,customers!C484:C1484,,0))</f>
        <v/>
      </c>
      <c r="H485" s="2" t="str">
        <f>_xlfn.XLOOKUP(orders[[#This Row],[Customer ID]],customers!$A$1:$A$1001,customers!$G$1:$G$1001,,0)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_xlfn.XLOOKUP(orders[[#This Row],[Customer ID]],customers!$A$1:$A$1001,customers!$B$1:$B$1001,,0)</f>
        <v>Keefer Cake</v>
      </c>
      <c r="G486" s="2" t="str">
        <f>IF(_xlfn.XLOOKUP(C486,customers!A485:A1485,customers!C485:C1485,,0)=0,"",_xlfn.XLOOKUP(C486,customers!A485:A1485,customers!C485:C1485,,0))</f>
        <v>kcakedg@huffingtonpost.com</v>
      </c>
      <c r="H486" s="2" t="str">
        <f>_xlfn.XLOOKUP(orders[[#This Row],[Customer ID]],customers!$A$1:$A$1001,customers!$G$1:$G$1001,,0)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_xlfn.XLOOKUP(orders[[#This Row],[Customer ID]],customers!$A$1:$A$1001,customers!$B$1:$B$1001,,0)</f>
        <v>Morna Hansed</v>
      </c>
      <c r="G487" s="2" t="str">
        <f>IF(_xlfn.XLOOKUP(C487,customers!A486:A1486,customers!C486:C1486,,0)=0,"",_xlfn.XLOOKUP(C487,customers!A486:A1486,customers!C486:C1486,,0))</f>
        <v>mhanseddh@instagram.com</v>
      </c>
      <c r="H487" s="2" t="str">
        <f>_xlfn.XLOOKUP(orders[[#This Row],[Customer ID]],customers!$A$1:$A$1001,customers!$G$1:$G$1001,,0)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f t="shared" si="21"/>
        <v>21.509999999999998</v>
      </c>
      <c r="N487" t="str">
        <f t="shared" si="22"/>
        <v>Robusca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_xlfn.XLOOKUP(orders[[#This Row],[Customer ID]],customers!$A$1:$A$1001,customers!$B$1:$B$1001,,0)</f>
        <v>Franny Kienlein</v>
      </c>
      <c r="G488" s="2" t="str">
        <f>IF(_xlfn.XLOOKUP(C488,customers!A487:A1487,customers!C487:C1487,,0)=0,"",_xlfn.XLOOKUP(C488,customers!A487:A1487,customers!C487:C1487,,0))</f>
        <v>fkienleindi@trellian.com</v>
      </c>
      <c r="H488" s="2" t="str">
        <f>_xlfn.XLOOKUP(orders[[#This Row],[Customer ID]],customers!$A$1:$A$1001,customers!$G$1:$G$1001,,0)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_xlfn.XLOOKUP(orders[[#This Row],[Customer ID]],customers!$A$1:$A$1001,customers!$B$1:$B$1001,,0)</f>
        <v>Klarika Egglestone</v>
      </c>
      <c r="G489" s="2" t="str">
        <f>IF(_xlfn.XLOOKUP(C489,customers!A488:A1488,customers!C488:C1488,,0)=0,"",_xlfn.XLOOKUP(C489,customers!A488:A1488,customers!C488:C1488,,0))</f>
        <v>kegglestonedj@sphinn.com</v>
      </c>
      <c r="H489" s="2" t="str">
        <f>_xlfn.XLOOKUP(orders[[#This Row],[Customer ID]],customers!$A$1:$A$1001,customers!$G$1:$G$1001,,0)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f t="shared" si="21"/>
        <v>72.900000000000006</v>
      </c>
      <c r="N489" t="str">
        <f t="shared" si="22"/>
        <v>Excelso</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_xlfn.XLOOKUP(orders[[#This Row],[Customer ID]],customers!$A$1:$A$1001,customers!$B$1:$B$1001,,0)</f>
        <v>Becky Semkins</v>
      </c>
      <c r="G490" s="2" t="str">
        <f>IF(_xlfn.XLOOKUP(C490,customers!A489:A1489,customers!C489:C1489,,0)=0,"",_xlfn.XLOOKUP(C490,customers!A489:A1489,customers!C489:C1489,,0))</f>
        <v>bsemkinsdk@unc.edu</v>
      </c>
      <c r="H490" s="2" t="str">
        <f>_xlfn.XLOOKUP(orders[[#This Row],[Customer ID]],customers!$A$1:$A$1001,customers!$G$1:$G$1001,,0)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f t="shared" si="21"/>
        <v>14.924999999999999</v>
      </c>
      <c r="N490" t="str">
        <f t="shared" si="22"/>
        <v>Robusca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_xlfn.XLOOKUP(orders[[#This Row],[Customer ID]],customers!$A$1:$A$1001,customers!$B$1:$B$1001,,0)</f>
        <v>Sean Lorenzetti</v>
      </c>
      <c r="G491" s="2" t="str">
        <f>IF(_xlfn.XLOOKUP(C491,customers!A490:A1490,customers!C490:C1490,,0)=0,"",_xlfn.XLOOKUP(C491,customers!A490:A1490,customers!C490:C1490,,0))</f>
        <v>slorenzettidl@is.gd</v>
      </c>
      <c r="H491" s="2" t="str">
        <f>_xlfn.XLOOKUP(orders[[#This Row],[Customer ID]],customers!$A$1:$A$1001,customers!$G$1:$G$1001,,0)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_xlfn.XLOOKUP(orders[[#This Row],[Customer ID]],customers!$A$1:$A$1001,customers!$B$1:$B$1001,,0)</f>
        <v>Bob Giannazzi</v>
      </c>
      <c r="G492" s="2" t="str">
        <f>IF(_xlfn.XLOOKUP(C492,customers!A491:A1491,customers!C491:C1491,,0)=0,"",_xlfn.XLOOKUP(C492,customers!A491:A1491,customers!C491:C1491,,0))</f>
        <v>bgiannazzidm@apple.com</v>
      </c>
      <c r="H492" s="2" t="str">
        <f>_xlfn.XLOOKUP(orders[[#This Row],[Customer ID]],customers!$A$1:$A$1001,customers!$G$1:$G$1001,,0)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_xlfn.XLOOKUP(orders[[#This Row],[Customer ID]],customers!$A$1:$A$1001,customers!$B$1:$B$1001,,0)</f>
        <v>Kendra Backshell</v>
      </c>
      <c r="G493" s="2" t="str">
        <f>IF(_xlfn.XLOOKUP(C493,customers!A492:A1492,customers!C492:C1492,,0)=0,"",_xlfn.XLOOKUP(C493,customers!A492:A1492,customers!C492:C1492,,0))</f>
        <v/>
      </c>
      <c r="H493" s="2" t="str">
        <f>_xlfn.XLOOKUP(orders[[#This Row],[Customer ID]],customers!$A$1:$A$1001,customers!$G$1:$G$1001,,0)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_xlfn.XLOOKUP(orders[[#This Row],[Customer ID]],customers!$A$1:$A$1001,customers!$B$1:$B$1001,,0)</f>
        <v>Uriah Lethbrig</v>
      </c>
      <c r="G494" s="2" t="str">
        <f>IF(_xlfn.XLOOKUP(C494,customers!A493:A1493,customers!C493:C1493,,0)=0,"",_xlfn.XLOOKUP(C494,customers!A493:A1493,customers!C493:C1493,,0))</f>
        <v>ulethbrigdo@hc360.com</v>
      </c>
      <c r="H494" s="2" t="str">
        <f>_xlfn.XLOOKUP(orders[[#This Row],[Customer ID]],customers!$A$1:$A$1001,customers!$G$1:$G$1001,,0)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f t="shared" si="21"/>
        <v>4.125</v>
      </c>
      <c r="N494" t="str">
        <f t="shared" si="22"/>
        <v>Excelso</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_xlfn.XLOOKUP(orders[[#This Row],[Customer ID]],customers!$A$1:$A$1001,customers!$B$1:$B$1001,,0)</f>
        <v>Sky Farnish</v>
      </c>
      <c r="G495" s="2" t="str">
        <f>IF(_xlfn.XLOOKUP(C495,customers!A494:A1494,customers!C494:C1494,,0)=0,"",_xlfn.XLOOKUP(C495,customers!A494:A1494,customers!C494:C1494,,0))</f>
        <v>sfarnishdp@dmoz.org</v>
      </c>
      <c r="H495" s="2" t="str">
        <f>_xlfn.XLOOKUP(orders[[#This Row],[Customer ID]],customers!$A$1:$A$1001,customers!$G$1:$G$1001,,0)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f t="shared" si="21"/>
        <v>35.82</v>
      </c>
      <c r="N495" t="str">
        <f t="shared" si="22"/>
        <v>Robusca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_xlfn.XLOOKUP(orders[[#This Row],[Customer ID]],customers!$A$1:$A$1001,customers!$B$1:$B$1001,,0)</f>
        <v>Felicia Jecock</v>
      </c>
      <c r="G496" s="2" t="str">
        <f>IF(_xlfn.XLOOKUP(C496,customers!A495:A1495,customers!C495:C1495,,0)=0,"",_xlfn.XLOOKUP(C496,customers!A495:A1495,customers!C495:C1495,,0))</f>
        <v>fjecockdq@unicef.org</v>
      </c>
      <c r="H496" s="2" t="str">
        <f>_xlfn.XLOOKUP(orders[[#This Row],[Customer ID]],customers!$A$1:$A$1001,customers!$G$1:$G$1001,,0)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_xlfn.XLOOKUP(orders[[#This Row],[Customer ID]],customers!$A$1:$A$1001,customers!$B$1:$B$1001,,0)</f>
        <v>Currey MacAllister</v>
      </c>
      <c r="G497" s="2" t="str">
        <f>IF(_xlfn.XLOOKUP(C497,customers!A496:A1496,customers!C496:C1496,,0)=0,"",_xlfn.XLOOKUP(C497,customers!A496:A1496,customers!C496:C1496,,0))</f>
        <v/>
      </c>
      <c r="H497" s="2" t="str">
        <f>_xlfn.XLOOKUP(orders[[#This Row],[Customer ID]],customers!$A$1:$A$1001,customers!$G$1:$G$1001,,0)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_xlfn.XLOOKUP(orders[[#This Row],[Customer ID]],customers!$A$1:$A$1001,customers!$B$1:$B$1001,,0)</f>
        <v>Hamlen Pallister</v>
      </c>
      <c r="G498" s="2" t="str">
        <f>IF(_xlfn.XLOOKUP(C498,customers!A497:A1497,customers!C497:C1497,,0)=0,"",_xlfn.XLOOKUP(C498,customers!A497:A1497,customers!C497:C1497,,0))</f>
        <v>hpallisterds@ning.com</v>
      </c>
      <c r="H498" s="2" t="str">
        <f>_xlfn.XLOOKUP(orders[[#This Row],[Customer ID]],customers!$A$1:$A$1001,customers!$G$1:$G$1001,,0)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f t="shared" si="21"/>
        <v>10.935</v>
      </c>
      <c r="N498" t="str">
        <f t="shared" si="22"/>
        <v>Excelso</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_xlfn.XLOOKUP(orders[[#This Row],[Customer ID]],customers!$A$1:$A$1001,customers!$B$1:$B$1001,,0)</f>
        <v>Chantal Mersh</v>
      </c>
      <c r="G499" s="2" t="str">
        <f>IF(_xlfn.XLOOKUP(C499,customers!A498:A1498,customers!C498:C1498,,0)=0,"",_xlfn.XLOOKUP(C499,customers!A498:A1498,customers!C498:C1498,,0))</f>
        <v>cmershdt@drupal.org</v>
      </c>
      <c r="H499" s="2" t="str">
        <f>_xlfn.XLOOKUP(orders[[#This Row],[Customer ID]],customers!$A$1:$A$1001,customers!$G$1:$G$1001,,0)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_xlfn.XLOOKUP(orders[[#This Row],[Customer ID]],customers!$A$1:$A$1001,customers!$B$1:$B$1001,,0)</f>
        <v>Marja Urion</v>
      </c>
      <c r="G500" s="2" t="str">
        <f>IF(_xlfn.XLOOKUP(C500,customers!A499:A1499,customers!C499:C1499,,0)=0,"",_xlfn.XLOOKUP(C500,customers!A499:A1499,customers!C499:C1499,,0))</f>
        <v>murione5@alexa.com</v>
      </c>
      <c r="H500" s="2" t="str">
        <f>_xlfn.XLOOKUP(orders[[#This Row],[Customer ID]],customers!$A$1:$A$1001,customers!$G$1:$G$1001,,0)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f t="shared" si="21"/>
        <v>49.75</v>
      </c>
      <c r="N500" t="str">
        <f t="shared" si="22"/>
        <v>Robusca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_xlfn.XLOOKUP(orders[[#This Row],[Customer ID]],customers!$A$1:$A$1001,customers!$B$1:$B$1001,,0)</f>
        <v>Malynda Purbrick</v>
      </c>
      <c r="G501" s="2" t="str">
        <f>IF(_xlfn.XLOOKUP(C501,customers!A500:A1500,customers!C500:C1500,,0)=0,"",_xlfn.XLOOKUP(C501,customers!A500:A1500,customers!C500:C1500,,0))</f>
        <v/>
      </c>
      <c r="H501" s="2" t="str">
        <f>_xlfn.XLOOKUP(orders[[#This Row],[Customer ID]],customers!$A$1:$A$1001,customers!$G$1:$G$1001,,0)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f t="shared" si="21"/>
        <v>8.0549999999999997</v>
      </c>
      <c r="N501" t="str">
        <f t="shared" si="22"/>
        <v>Robusca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_xlfn.XLOOKUP(orders[[#This Row],[Customer ID]],customers!$A$1:$A$1001,customers!$B$1:$B$1001,,0)</f>
        <v>Alf Housaman</v>
      </c>
      <c r="G502" s="2" t="str">
        <f>IF(_xlfn.XLOOKUP(C502,customers!A501:A1501,customers!C501:C1501,,0)=0,"",_xlfn.XLOOKUP(C502,customers!A501:A1501,customers!C501:C1501,,0))</f>
        <v/>
      </c>
      <c r="H502" s="2" t="str">
        <f>_xlfn.XLOOKUP(orders[[#This Row],[Customer ID]],customers!$A$1:$A$1001,customers!$G$1:$G$1001,,0)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f t="shared" si="21"/>
        <v>47.8</v>
      </c>
      <c r="N502" t="str">
        <f t="shared" si="22"/>
        <v>Robusca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_xlfn.XLOOKUP(orders[[#This Row],[Customer ID]],customers!$A$1:$A$1001,customers!$B$1:$B$1001,,0)</f>
        <v>Gladi Ducker</v>
      </c>
      <c r="G503" s="2" t="str">
        <f>IF(_xlfn.XLOOKUP(C503,customers!A502:A1502,customers!C502:C1502,,0)=0,"",_xlfn.XLOOKUP(C503,customers!A502:A1502,customers!C502:C1502,,0))</f>
        <v>gduckerdx@patch.com</v>
      </c>
      <c r="H503" s="2" t="str">
        <f>_xlfn.XLOOKUP(orders[[#This Row],[Customer ID]],customers!$A$1:$A$1001,customers!$G$1:$G$1001,,0)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f t="shared" si="21"/>
        <v>11.94</v>
      </c>
      <c r="N503" t="str">
        <f t="shared" si="22"/>
        <v>Robusca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_xlfn.XLOOKUP(orders[[#This Row],[Customer ID]],customers!$A$1:$A$1001,customers!$B$1:$B$1001,,0)</f>
        <v>Gladi Ducker</v>
      </c>
      <c r="G504" s="2" t="str">
        <f>IF(_xlfn.XLOOKUP(C504,customers!A503:A1503,customers!C503:C1503,,0)=0,"",_xlfn.XLOOKUP(C504,customers!A503:A1503,customers!C503:C1503,,0))</f>
        <v>gduckerdx@patch.com</v>
      </c>
      <c r="H504" s="2" t="str">
        <f>_xlfn.XLOOKUP(orders[[#This Row],[Customer ID]],customers!$A$1:$A$1001,customers!$G$1:$G$1001,,0)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f t="shared" si="21"/>
        <v>16.5</v>
      </c>
      <c r="N504" t="str">
        <f t="shared" si="22"/>
        <v>Excelso</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_xlfn.XLOOKUP(orders[[#This Row],[Customer ID]],customers!$A$1:$A$1001,customers!$B$1:$B$1001,,0)</f>
        <v>Gladi Ducker</v>
      </c>
      <c r="G505" s="2" t="e">
        <f>IF(_xlfn.XLOOKUP(C505,customers!A504:A1504,customers!C504:C1504,,0)=0,"",_xlfn.XLOOKUP(C505,customers!A504:A1504,customers!C504:C1504,,0))</f>
        <v>#N/A</v>
      </c>
      <c r="H505" s="2" t="str">
        <f>_xlfn.XLOOKUP(orders[[#This Row],[Customer ID]],customers!$A$1:$A$1001,customers!$G$1:$G$1001,,0)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_xlfn.XLOOKUP(orders[[#This Row],[Customer ID]],customers!$A$1:$A$1001,customers!$B$1:$B$1001,,0)</f>
        <v>Gladi Ducker</v>
      </c>
      <c r="G506" s="2" t="e">
        <f>IF(_xlfn.XLOOKUP(C506,customers!A505:A1505,customers!C505:C1505,,0)=0,"",_xlfn.XLOOKUP(C506,customers!A505:A1505,customers!C505:C1505,,0))</f>
        <v>#N/A</v>
      </c>
      <c r="H506" s="2" t="str">
        <f>_xlfn.XLOOKUP(orders[[#This Row],[Customer ID]],customers!$A$1:$A$1001,customers!$G$1:$G$1001,,0)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_xlfn.XLOOKUP(orders[[#This Row],[Customer ID]],customers!$A$1:$A$1001,customers!$B$1:$B$1001,,0)</f>
        <v>Wain Stearley</v>
      </c>
      <c r="G507" s="2" t="str">
        <f>IF(_xlfn.XLOOKUP(C507,customers!A506:A1506,customers!C506:C1506,,0)=0,"",_xlfn.XLOOKUP(C507,customers!A506:A1506,customers!C506:C1506,,0))</f>
        <v>wstearleye1@census.gov</v>
      </c>
      <c r="H507" s="2" t="str">
        <f>_xlfn.XLOOKUP(orders[[#This Row],[Customer ID]],customers!$A$1:$A$1001,customers!$G$1:$G$1001,,0)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_xlfn.XLOOKUP(orders[[#This Row],[Customer ID]],customers!$A$1:$A$1001,customers!$B$1:$B$1001,,0)</f>
        <v>Diane-marie Wincer</v>
      </c>
      <c r="G508" s="2" t="str">
        <f>IF(_xlfn.XLOOKUP(C508,customers!A507:A1507,customers!C507:C1507,,0)=0,"",_xlfn.XLOOKUP(C508,customers!A507:A1507,customers!C507:C1507,,0))</f>
        <v>dwincere2@marriott.com</v>
      </c>
      <c r="H508" s="2" t="str">
        <f>_xlfn.XLOOKUP(orders[[#This Row],[Customer ID]],customers!$A$1:$A$1001,customers!$G$1:$G$1001,,0)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_xlfn.XLOOKUP(orders[[#This Row],[Customer ID]],customers!$A$1:$A$1001,customers!$B$1:$B$1001,,0)</f>
        <v>Perry Lyfield</v>
      </c>
      <c r="G509" s="2" t="str">
        <f>IF(_xlfn.XLOOKUP(C509,customers!A508:A1508,customers!C508:C1508,,0)=0,"",_xlfn.XLOOKUP(C509,customers!A508:A1508,customers!C508:C1508,,0))</f>
        <v>plyfielde3@baidu.com</v>
      </c>
      <c r="H509" s="2" t="str">
        <f>_xlfn.XLOOKUP(orders[[#This Row],[Customer ID]],customers!$A$1:$A$1001,customers!$G$1:$G$1001,,0)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_xlfn.XLOOKUP(orders[[#This Row],[Customer ID]],customers!$A$1:$A$1001,customers!$B$1:$B$1001,,0)</f>
        <v>Heall Perris</v>
      </c>
      <c r="G510" s="2" t="str">
        <f>IF(_xlfn.XLOOKUP(C510,customers!A509:A1509,customers!C509:C1509,,0)=0,"",_xlfn.XLOOKUP(C510,customers!A509:A1509,customers!C509:C1509,,0))</f>
        <v>hperrise4@studiopress.com</v>
      </c>
      <c r="H510" s="2" t="str">
        <f>_xlfn.XLOOKUP(orders[[#This Row],[Customer ID]],customers!$A$1:$A$1001,customers!$G$1:$G$1001,,0)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_xlfn.XLOOKUP(orders[[#This Row],[Customer ID]],customers!$A$1:$A$1001,customers!$B$1:$B$1001,,0)</f>
        <v>Marja Urion</v>
      </c>
      <c r="G511" s="2" t="str">
        <f>IF(_xlfn.XLOOKUP(C511,customers!A510:A1510,customers!C510:C1510,,0)=0,"",_xlfn.XLOOKUP(C511,customers!A510:A1510,customers!C510:C1510,,0))</f>
        <v>murione5@alexa.com</v>
      </c>
      <c r="H511" s="2" t="str">
        <f>_xlfn.XLOOKUP(orders[[#This Row],[Customer ID]],customers!$A$1:$A$1001,customers!$G$1:$G$1001,,0)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_xlfn.XLOOKUP(orders[[#This Row],[Customer ID]],customers!$A$1:$A$1001,customers!$B$1:$B$1001,,0)</f>
        <v>Camellia Kid</v>
      </c>
      <c r="G512" s="2" t="str">
        <f>IF(_xlfn.XLOOKUP(C512,customers!A511:A1511,customers!C511:C1511,,0)=0,"",_xlfn.XLOOKUP(C512,customers!A511:A1511,customers!C511:C1511,,0))</f>
        <v>ckide6@narod.ru</v>
      </c>
      <c r="H512" s="2" t="str">
        <f>_xlfn.XLOOKUP(orders[[#This Row],[Customer ID]],customers!$A$1:$A$1001,customers!$G$1:$G$1001,,0)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f t="shared" si="21"/>
        <v>10.754999999999999</v>
      </c>
      <c r="N512" t="str">
        <f t="shared" si="22"/>
        <v>Robusca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_xlfn.XLOOKUP(orders[[#This Row],[Customer ID]],customers!$A$1:$A$1001,customers!$B$1:$B$1001,,0)</f>
        <v>Carolann Beine</v>
      </c>
      <c r="G513" s="2" t="str">
        <f>IF(_xlfn.XLOOKUP(C513,customers!A512:A1512,customers!C512:C1512,,0)=0,"",_xlfn.XLOOKUP(C513,customers!A512:A1512,customers!C512:C1512,,0))</f>
        <v>cbeinee7@xinhuanet.com</v>
      </c>
      <c r="H513" s="2" t="str">
        <f>_xlfn.XLOOKUP(orders[[#This Row],[Customer ID]],customers!$A$1:$A$1001,customers!$G$1:$G$1001,,0)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_xlfn.XLOOKUP(orders[[#This Row],[Customer ID]],customers!$A$1:$A$1001,customers!$B$1:$B$1001,,0)</f>
        <v>Celia Bakeup</v>
      </c>
      <c r="G514" s="2" t="str">
        <f>IF(_xlfn.XLOOKUP(C514,customers!A513:A1513,customers!C513:C1513,,0)=0,"",_xlfn.XLOOKUP(C514,customers!A513:A1513,customers!C513:C1513,,0))</f>
        <v>cbakeupe8@globo.com</v>
      </c>
      <c r="H514" s="2" t="str">
        <f>_xlfn.XLOOKUP(orders[[#This Row],[Customer ID]],customers!$A$1:$A$1001,customers!$G$1:$G$1001,,0)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_xlfn.XLOOKUP(orders[[#This Row],[Customer ID]],customers!$A$1:$A$1001,customers!$B$1:$B$1001,,0)</f>
        <v>Nataniel Helkin</v>
      </c>
      <c r="G515" s="2" t="str">
        <f>IF(_xlfn.XLOOKUP(C515,customers!A514:A1514,customers!C514:C1514,,0)=0,"",_xlfn.XLOOKUP(C515,customers!A514:A1514,customers!C514:C1514,,0))</f>
        <v>nhelkine9@example.com</v>
      </c>
      <c r="H515" s="2" t="str">
        <f>_xlfn.XLOOKUP(orders[[#This Row],[Customer ID]],customers!$A$1:$A$1001,customers!$G$1:$G$1001,,0)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f t="shared" ref="M515:M578" si="24">L515*E515</f>
        <v>79.25</v>
      </c>
      <c r="N515" t="str">
        <f t="shared" ref="N515:N578" si="25">IF(I515="Rob","Robusca",IF(I515="Ara","Arabica",IF(I515="Exc","Excelso",IF(I515="Lib","Liberica"))))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_xlfn.XLOOKUP(orders[[#This Row],[Customer ID]],customers!$A$1:$A$1001,customers!$B$1:$B$1001,,0)</f>
        <v>Pippo Witherington</v>
      </c>
      <c r="G516" s="2" t="str">
        <f>IF(_xlfn.XLOOKUP(C516,customers!A515:A1515,customers!C515:C1515,,0)=0,"",_xlfn.XLOOKUP(C516,customers!A515:A1515,customers!C515:C1515,,0))</f>
        <v>pwitheringtonea@networkadvertising.org</v>
      </c>
      <c r="H516" s="2" t="str">
        <f>_xlfn.XLOOKUP(orders[[#This Row],[Customer ID]],customers!$A$1:$A$1001,customers!$G$1:$G$1001,,0)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_xlfn.XLOOKUP(orders[[#This Row],[Customer ID]],customers!$A$1:$A$1001,customers!$B$1:$B$1001,,0)</f>
        <v>Tildie Tilzey</v>
      </c>
      <c r="G517" s="2" t="str">
        <f>IF(_xlfn.XLOOKUP(C517,customers!A516:A1516,customers!C516:C1516,,0)=0,"",_xlfn.XLOOKUP(C517,customers!A516:A1516,customers!C516:C1516,,0))</f>
        <v>ttilzeyeb@hostgator.com</v>
      </c>
      <c r="H517" s="2" t="str">
        <f>_xlfn.XLOOKUP(orders[[#This Row],[Customer ID]],customers!$A$1:$A$1001,customers!$G$1:$G$1001,,0)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f t="shared" si="24"/>
        <v>21.509999999999998</v>
      </c>
      <c r="N517" t="str">
        <f t="shared" si="25"/>
        <v>Robusca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_xlfn.XLOOKUP(orders[[#This Row],[Customer ID]],customers!$A$1:$A$1001,customers!$B$1:$B$1001,,0)</f>
        <v>Cindra Burling</v>
      </c>
      <c r="G518" s="2" t="str">
        <f>IF(_xlfn.XLOOKUP(C518,customers!A517:A1517,customers!C517:C1517,,0)=0,"",_xlfn.XLOOKUP(C518,customers!A517:A1517,customers!C517:C1517,,0))</f>
        <v/>
      </c>
      <c r="H518" s="2" t="str">
        <f>_xlfn.XLOOKUP(orders[[#This Row],[Customer ID]],customers!$A$1:$A$1001,customers!$G$1:$G$1001,,0)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f t="shared" si="24"/>
        <v>102.92499999999998</v>
      </c>
      <c r="N518" t="str">
        <f t="shared" si="25"/>
        <v>Robusca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_xlfn.XLOOKUP(orders[[#This Row],[Customer ID]],customers!$A$1:$A$1001,customers!$B$1:$B$1001,,0)</f>
        <v>Channa Belamy</v>
      </c>
      <c r="G519" s="2" t="str">
        <f>IF(_xlfn.XLOOKUP(C519,customers!A518:A1518,customers!C518:C1518,,0)=0,"",_xlfn.XLOOKUP(C519,customers!A518:A1518,customers!C518:C1518,,0))</f>
        <v/>
      </c>
      <c r="H519" s="2" t="str">
        <f>_xlfn.XLOOKUP(orders[[#This Row],[Customer ID]],customers!$A$1:$A$1001,customers!$G$1:$G$1001,,0)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_xlfn.XLOOKUP(orders[[#This Row],[Customer ID]],customers!$A$1:$A$1001,customers!$B$1:$B$1001,,0)</f>
        <v>Karl Imorts</v>
      </c>
      <c r="G520" s="2" t="str">
        <f>IF(_xlfn.XLOOKUP(C520,customers!A519:A1519,customers!C519:C1519,,0)=0,"",_xlfn.XLOOKUP(C520,customers!A519:A1519,customers!C519:C1519,,0))</f>
        <v>kimortsee@alexa.com</v>
      </c>
      <c r="H520" s="2" t="str">
        <f>_xlfn.XLOOKUP(orders[[#This Row],[Customer ID]],customers!$A$1:$A$1001,customers!$G$1:$G$1001,,0)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f t="shared" si="24"/>
        <v>139.72499999999999</v>
      </c>
      <c r="N520" t="str">
        <f t="shared" si="25"/>
        <v>Excelso</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_xlfn.XLOOKUP(orders[[#This Row],[Customer ID]],customers!$A$1:$A$1001,customers!$B$1:$B$1001,,0)</f>
        <v>Marja Urion</v>
      </c>
      <c r="G521" s="2" t="e">
        <f>IF(_xlfn.XLOOKUP(C521,customers!A520:A1520,customers!C520:C1520,,0)=0,"",_xlfn.XLOOKUP(C521,customers!A520:A1520,customers!C520:C1520,,0))</f>
        <v>#N/A</v>
      </c>
      <c r="H521" s="2" t="str">
        <f>_xlfn.XLOOKUP(orders[[#This Row],[Customer ID]],customers!$A$1:$A$1001,customers!$G$1:$G$1001,,0)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_xlfn.XLOOKUP(orders[[#This Row],[Customer ID]],customers!$A$1:$A$1001,customers!$B$1:$B$1001,,0)</f>
        <v>Mag Armistead</v>
      </c>
      <c r="G522" s="2" t="str">
        <f>IF(_xlfn.XLOOKUP(C522,customers!A521:A1521,customers!C521:C1521,,0)=0,"",_xlfn.XLOOKUP(C522,customers!A521:A1521,customers!C521:C1521,,0))</f>
        <v>marmisteadeg@blogtalkradio.com</v>
      </c>
      <c r="H522" s="2" t="str">
        <f>_xlfn.XLOOKUP(orders[[#This Row],[Customer ID]],customers!$A$1:$A$1001,customers!$G$1:$G$1001,,0)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_xlfn.XLOOKUP(orders[[#This Row],[Customer ID]],customers!$A$1:$A$1001,customers!$B$1:$B$1001,,0)</f>
        <v>Mag Armistead</v>
      </c>
      <c r="G523" s="2" t="str">
        <f>IF(_xlfn.XLOOKUP(C523,customers!A522:A1522,customers!C522:C1522,,0)=0,"",_xlfn.XLOOKUP(C523,customers!A522:A1522,customers!C522:C1522,,0))</f>
        <v>marmisteadeg@blogtalkradio.com</v>
      </c>
      <c r="H523" s="2" t="str">
        <f>_xlfn.XLOOKUP(orders[[#This Row],[Customer ID]],customers!$A$1:$A$1001,customers!$G$1:$G$1001,,0)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f t="shared" si="24"/>
        <v>39.799999999999997</v>
      </c>
      <c r="N523" t="str">
        <f t="shared" si="25"/>
        <v>Robusca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_xlfn.XLOOKUP(orders[[#This Row],[Customer ID]],customers!$A$1:$A$1001,customers!$B$1:$B$1001,,0)</f>
        <v>Vasili Upstone</v>
      </c>
      <c r="G524" s="2" t="str">
        <f>IF(_xlfn.XLOOKUP(C524,customers!A523:A1523,customers!C523:C1523,,0)=0,"",_xlfn.XLOOKUP(C524,customers!A523:A1523,customers!C523:C1523,,0))</f>
        <v>vupstoneei@google.pl</v>
      </c>
      <c r="H524" s="2" t="str">
        <f>_xlfn.XLOOKUP(orders[[#This Row],[Customer ID]],customers!$A$1:$A$1001,customers!$G$1:$G$1001,,0)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f t="shared" si="24"/>
        <v>29.849999999999998</v>
      </c>
      <c r="N524" t="str">
        <f t="shared" si="25"/>
        <v>Robusca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_xlfn.XLOOKUP(orders[[#This Row],[Customer ID]],customers!$A$1:$A$1001,customers!$B$1:$B$1001,,0)</f>
        <v>Berty Beelby</v>
      </c>
      <c r="G525" s="2" t="str">
        <f>IF(_xlfn.XLOOKUP(C525,customers!A524:A1524,customers!C524:C1524,,0)=0,"",_xlfn.XLOOKUP(C525,customers!A524:A1524,customers!C524:C1524,,0))</f>
        <v>bbeelbyej@rediff.com</v>
      </c>
      <c r="H525" s="2" t="str">
        <f>_xlfn.XLOOKUP(orders[[#This Row],[Customer ID]],customers!$A$1:$A$1001,customers!$G$1:$G$1001,,0)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_xlfn.XLOOKUP(orders[[#This Row],[Customer ID]],customers!$A$1:$A$1001,customers!$B$1:$B$1001,,0)</f>
        <v>Erny Stenyng</v>
      </c>
      <c r="G526" s="2" t="str">
        <f>IF(_xlfn.XLOOKUP(C526,customers!A525:A1525,customers!C525:C1525,,0)=0,"",_xlfn.XLOOKUP(C526,customers!A525:A1525,customers!C525:C1525,,0))</f>
        <v/>
      </c>
      <c r="H526" s="2" t="str">
        <f>_xlfn.XLOOKUP(orders[[#This Row],[Customer ID]],customers!$A$1:$A$1001,customers!$G$1:$G$1001,,0)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_xlfn.XLOOKUP(orders[[#This Row],[Customer ID]],customers!$A$1:$A$1001,customers!$B$1:$B$1001,,0)</f>
        <v>Edin Yantsurev</v>
      </c>
      <c r="G527" s="2" t="str">
        <f>IF(_xlfn.XLOOKUP(C527,customers!A526:A1526,customers!C526:C1526,,0)=0,"",_xlfn.XLOOKUP(C527,customers!A526:A1526,customers!C526:C1526,,0))</f>
        <v/>
      </c>
      <c r="H527" s="2" t="str">
        <f>_xlfn.XLOOKUP(orders[[#This Row],[Customer ID]],customers!$A$1:$A$1001,customers!$G$1:$G$1001,,0)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f t="shared" si="24"/>
        <v>13.424999999999997</v>
      </c>
      <c r="N527" t="str">
        <f t="shared" si="25"/>
        <v>Robusca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_xlfn.XLOOKUP(orders[[#This Row],[Customer ID]],customers!$A$1:$A$1001,customers!$B$1:$B$1001,,0)</f>
        <v>Webb Speechly</v>
      </c>
      <c r="G528" s="2" t="str">
        <f>IF(_xlfn.XLOOKUP(C528,customers!A527:A1527,customers!C527:C1527,,0)=0,"",_xlfn.XLOOKUP(C528,customers!A527:A1527,customers!C527:C1527,,0))</f>
        <v>wspeechlyem@amazon.com</v>
      </c>
      <c r="H528" s="2" t="str">
        <f>_xlfn.XLOOKUP(orders[[#This Row],[Customer ID]],customers!$A$1:$A$1001,customers!$G$1:$G$1001,,0)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f t="shared" si="24"/>
        <v>126.49999999999999</v>
      </c>
      <c r="N528" t="str">
        <f t="shared" si="25"/>
        <v>Excelso</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_xlfn.XLOOKUP(orders[[#This Row],[Customer ID]],customers!$A$1:$A$1001,customers!$B$1:$B$1001,,0)</f>
        <v>Irvine Phillpot</v>
      </c>
      <c r="G529" s="2" t="str">
        <f>IF(_xlfn.XLOOKUP(C529,customers!A528:A1528,customers!C528:C1528,,0)=0,"",_xlfn.XLOOKUP(C529,customers!A528:A1528,customers!C528:C1528,,0))</f>
        <v>iphillpoten@buzzfeed.com</v>
      </c>
      <c r="H529" s="2" t="str">
        <f>_xlfn.XLOOKUP(orders[[#This Row],[Customer ID]],customers!$A$1:$A$1001,customers!$G$1:$G$1001,,0)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f t="shared" si="24"/>
        <v>41.25</v>
      </c>
      <c r="N529" t="str">
        <f t="shared" si="25"/>
        <v>Excelso</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_xlfn.XLOOKUP(orders[[#This Row],[Customer ID]],customers!$A$1:$A$1001,customers!$B$1:$B$1001,,0)</f>
        <v>Lem Pennacci</v>
      </c>
      <c r="G530" s="2" t="str">
        <f>IF(_xlfn.XLOOKUP(C530,customers!A529:A1529,customers!C529:C1529,,0)=0,"",_xlfn.XLOOKUP(C530,customers!A529:A1529,customers!C529:C1529,,0))</f>
        <v>lpennaccieo@statcounter.com</v>
      </c>
      <c r="H530" s="2" t="str">
        <f>_xlfn.XLOOKUP(orders[[#This Row],[Customer ID]],customers!$A$1:$A$1001,customers!$G$1:$G$1001,,0)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f t="shared" si="24"/>
        <v>53.46</v>
      </c>
      <c r="N530" t="str">
        <f t="shared" si="25"/>
        <v>Excelso</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_xlfn.XLOOKUP(orders[[#This Row],[Customer ID]],customers!$A$1:$A$1001,customers!$B$1:$B$1001,,0)</f>
        <v>Starr Arpin</v>
      </c>
      <c r="G531" s="2" t="str">
        <f>IF(_xlfn.XLOOKUP(C531,customers!A530:A1530,customers!C530:C1530,,0)=0,"",_xlfn.XLOOKUP(C531,customers!A530:A1530,customers!C530:C1530,,0))</f>
        <v>sarpinep@moonfruit.com</v>
      </c>
      <c r="H531" s="2" t="str">
        <f>_xlfn.XLOOKUP(orders[[#This Row],[Customer ID]],customers!$A$1:$A$1001,customers!$G$1:$G$1001,,0)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f t="shared" si="24"/>
        <v>59.699999999999996</v>
      </c>
      <c r="N531" t="str">
        <f t="shared" si="25"/>
        <v>Robusca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_xlfn.XLOOKUP(orders[[#This Row],[Customer ID]],customers!$A$1:$A$1001,customers!$B$1:$B$1001,,0)</f>
        <v>Donny Fries</v>
      </c>
      <c r="G532" s="2" t="str">
        <f>IF(_xlfn.XLOOKUP(C532,customers!A531:A1531,customers!C531:C1531,,0)=0,"",_xlfn.XLOOKUP(C532,customers!A531:A1531,customers!C531:C1531,,0))</f>
        <v>dfrieseq@cargocollective.com</v>
      </c>
      <c r="H532" s="2" t="str">
        <f>_xlfn.XLOOKUP(orders[[#This Row],[Customer ID]],customers!$A$1:$A$1001,customers!$G$1:$G$1001,,0)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f t="shared" si="24"/>
        <v>59.699999999999996</v>
      </c>
      <c r="N532" t="str">
        <f t="shared" si="25"/>
        <v>Robusca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_xlfn.XLOOKUP(orders[[#This Row],[Customer ID]],customers!$A$1:$A$1001,customers!$B$1:$B$1001,,0)</f>
        <v>Rana Sharer</v>
      </c>
      <c r="G533" s="2" t="str">
        <f>IF(_xlfn.XLOOKUP(C533,customers!A532:A1532,customers!C532:C1532,,0)=0,"",_xlfn.XLOOKUP(C533,customers!A532:A1532,customers!C532:C1532,,0))</f>
        <v>rsharerer@flavors.me</v>
      </c>
      <c r="H533" s="2" t="str">
        <f>_xlfn.XLOOKUP(orders[[#This Row],[Customer ID]],customers!$A$1:$A$1001,customers!$G$1:$G$1001,,0)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f t="shared" si="24"/>
        <v>44.75</v>
      </c>
      <c r="N533" t="str">
        <f t="shared" si="25"/>
        <v>Robusca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_xlfn.XLOOKUP(orders[[#This Row],[Customer ID]],customers!$A$1:$A$1001,customers!$B$1:$B$1001,,0)</f>
        <v>Nannie Naseby</v>
      </c>
      <c r="G534" s="2" t="str">
        <f>IF(_xlfn.XLOOKUP(C534,customers!A533:A1533,customers!C533:C1533,,0)=0,"",_xlfn.XLOOKUP(C534,customers!A533:A1533,customers!C533:C1533,,0))</f>
        <v>nnasebyes@umich.edu</v>
      </c>
      <c r="H534" s="2" t="str">
        <f>_xlfn.XLOOKUP(orders[[#This Row],[Customer ID]],customers!$A$1:$A$1001,customers!$G$1:$G$1001,,0)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f t="shared" si="24"/>
        <v>16.5</v>
      </c>
      <c r="N534" t="str">
        <f t="shared" si="25"/>
        <v>Excelso</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_xlfn.XLOOKUP(orders[[#This Row],[Customer ID]],customers!$A$1:$A$1001,customers!$B$1:$B$1001,,0)</f>
        <v>Rea Offell</v>
      </c>
      <c r="G535" s="2" t="str">
        <f>IF(_xlfn.XLOOKUP(C535,customers!A534:A1534,customers!C534:C1534,,0)=0,"",_xlfn.XLOOKUP(C535,customers!A534:A1534,customers!C534:C1534,,0))</f>
        <v/>
      </c>
      <c r="H535" s="2" t="str">
        <f>_xlfn.XLOOKUP(orders[[#This Row],[Customer ID]],customers!$A$1:$A$1001,customers!$G$1:$G$1001,,0)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f t="shared" si="24"/>
        <v>21.479999999999997</v>
      </c>
      <c r="N535" t="str">
        <f t="shared" si="25"/>
        <v>Robusca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_xlfn.XLOOKUP(orders[[#This Row],[Customer ID]],customers!$A$1:$A$1001,customers!$B$1:$B$1001,,0)</f>
        <v>Kris O'Cullen</v>
      </c>
      <c r="G536" s="2" t="str">
        <f>IF(_xlfn.XLOOKUP(C536,customers!A535:A1535,customers!C535:C1535,,0)=0,"",_xlfn.XLOOKUP(C536,customers!A535:A1535,customers!C535:C1535,,0))</f>
        <v>koculleneu@ca.gov</v>
      </c>
      <c r="H536" s="2" t="str">
        <f>_xlfn.XLOOKUP(orders[[#This Row],[Customer ID]],customers!$A$1:$A$1001,customers!$G$1:$G$1001,,0)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f t="shared" si="24"/>
        <v>45.769999999999996</v>
      </c>
      <c r="N536" t="str">
        <f t="shared" si="25"/>
        <v>Robusca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_xlfn.XLOOKUP(orders[[#This Row],[Customer ID]],customers!$A$1:$A$1001,customers!$B$1:$B$1001,,0)</f>
        <v>Timoteo Glisane</v>
      </c>
      <c r="G537" s="2" t="str">
        <f>IF(_xlfn.XLOOKUP(C537,customers!A536:A1536,customers!C536:C1536,,0)=0,"",_xlfn.XLOOKUP(C537,customers!A536:A1536,customers!C536:C1536,,0))</f>
        <v/>
      </c>
      <c r="H537" s="2" t="str">
        <f>_xlfn.XLOOKUP(orders[[#This Row],[Customer ID]],customers!$A$1:$A$1001,customers!$G$1:$G$1001,,0)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_xlfn.XLOOKUP(orders[[#This Row],[Customer ID]],customers!$A$1:$A$1001,customers!$B$1:$B$1001,,0)</f>
        <v>Marja Urion</v>
      </c>
      <c r="G538" s="2" t="e">
        <f>IF(_xlfn.XLOOKUP(C538,customers!A537:A1537,customers!C537:C1537,,0)=0,"",_xlfn.XLOOKUP(C538,customers!A537:A1537,customers!C537:C1537,,0))</f>
        <v>#N/A</v>
      </c>
      <c r="H538" s="2" t="str">
        <f>_xlfn.XLOOKUP(orders[[#This Row],[Customer ID]],customers!$A$1:$A$1001,customers!$G$1:$G$1001,,0)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f t="shared" si="24"/>
        <v>8.0549999999999997</v>
      </c>
      <c r="N538" t="str">
        <f t="shared" si="25"/>
        <v>Robusca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_xlfn.XLOOKUP(orders[[#This Row],[Customer ID]],customers!$A$1:$A$1001,customers!$B$1:$B$1001,,0)</f>
        <v>Hildegarde Brangan</v>
      </c>
      <c r="G539" s="2" t="str">
        <f>IF(_xlfn.XLOOKUP(C539,customers!A538:A1538,customers!C538:C1538,,0)=0,"",_xlfn.XLOOKUP(C539,customers!A538:A1538,customers!C538:C1538,,0))</f>
        <v>hbranganex@woothemes.com</v>
      </c>
      <c r="H539" s="2" t="str">
        <f>_xlfn.XLOOKUP(orders[[#This Row],[Customer ID]],customers!$A$1:$A$1001,customers!$G$1:$G$1001,,0)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f t="shared" si="24"/>
        <v>111.78</v>
      </c>
      <c r="N539" t="str">
        <f t="shared" si="25"/>
        <v>Excelso</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_xlfn.XLOOKUP(orders[[#This Row],[Customer ID]],customers!$A$1:$A$1001,customers!$B$1:$B$1001,,0)</f>
        <v>Amii Gallyon</v>
      </c>
      <c r="G540" s="2" t="str">
        <f>IF(_xlfn.XLOOKUP(C540,customers!A539:A1539,customers!C539:C1539,,0)=0,"",_xlfn.XLOOKUP(C540,customers!A539:A1539,customers!C539:C1539,,0))</f>
        <v>agallyoney@engadget.com</v>
      </c>
      <c r="H540" s="2" t="str">
        <f>_xlfn.XLOOKUP(orders[[#This Row],[Customer ID]],customers!$A$1:$A$1001,customers!$G$1:$G$1001,,0)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f t="shared" si="24"/>
        <v>10.739999999999998</v>
      </c>
      <c r="N540" t="str">
        <f t="shared" si="25"/>
        <v>Robusca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_xlfn.XLOOKUP(orders[[#This Row],[Customer ID]],customers!$A$1:$A$1001,customers!$B$1:$B$1001,,0)</f>
        <v>Birgit Domange</v>
      </c>
      <c r="G541" s="2" t="str">
        <f>IF(_xlfn.XLOOKUP(C541,customers!A540:A1540,customers!C540:C1540,,0)=0,"",_xlfn.XLOOKUP(C541,customers!A540:A1540,customers!C540:C1540,,0))</f>
        <v>bdomangeez@yahoo.co.jp</v>
      </c>
      <c r="H541" s="2" t="str">
        <f>_xlfn.XLOOKUP(orders[[#This Row],[Customer ID]],customers!$A$1:$A$1001,customers!$G$1:$G$1001,,0)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f t="shared" si="24"/>
        <v>26.849999999999994</v>
      </c>
      <c r="N541" t="str">
        <f t="shared" si="25"/>
        <v>Robusca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_xlfn.XLOOKUP(orders[[#This Row],[Customer ID]],customers!$A$1:$A$1001,customers!$B$1:$B$1001,,0)</f>
        <v>Killian Osler</v>
      </c>
      <c r="G542" s="2" t="str">
        <f>IF(_xlfn.XLOOKUP(C542,customers!A541:A1541,customers!C541:C1541,,0)=0,"",_xlfn.XLOOKUP(C542,customers!A541:A1541,customers!C541:C1541,,0))</f>
        <v>koslerf0@gmpg.org</v>
      </c>
      <c r="H542" s="2" t="str">
        <f>_xlfn.XLOOKUP(orders[[#This Row],[Customer ID]],customers!$A$1:$A$1001,customers!$G$1:$G$1001,,0)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_xlfn.XLOOKUP(orders[[#This Row],[Customer ID]],customers!$A$1:$A$1001,customers!$B$1:$B$1001,,0)</f>
        <v>Lora Dukes</v>
      </c>
      <c r="G543" s="2" t="str">
        <f>IF(_xlfn.XLOOKUP(C543,customers!A542:A1542,customers!C542:C1542,,0)=0,"",_xlfn.XLOOKUP(C543,customers!A542:A1542,customers!C542:C1542,,0))</f>
        <v/>
      </c>
      <c r="H543" s="2" t="str">
        <f>_xlfn.XLOOKUP(orders[[#This Row],[Customer ID]],customers!$A$1:$A$1001,customers!$G$1:$G$1001,,0)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_xlfn.XLOOKUP(orders[[#This Row],[Customer ID]],customers!$A$1:$A$1001,customers!$B$1:$B$1001,,0)</f>
        <v>Zack Pellett</v>
      </c>
      <c r="G544" s="2" t="str">
        <f>IF(_xlfn.XLOOKUP(C544,customers!A543:A1543,customers!C543:C1543,,0)=0,"",_xlfn.XLOOKUP(C544,customers!A543:A1543,customers!C543:C1543,,0))</f>
        <v>zpellettf2@dailymotion.com</v>
      </c>
      <c r="H544" s="2" t="str">
        <f>_xlfn.XLOOKUP(orders[[#This Row],[Customer ID]],customers!$A$1:$A$1001,customers!$G$1:$G$1001,,0)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_xlfn.XLOOKUP(orders[[#This Row],[Customer ID]],customers!$A$1:$A$1001,customers!$B$1:$B$1001,,0)</f>
        <v>Ilaire Sprakes</v>
      </c>
      <c r="G545" s="2" t="str">
        <f>IF(_xlfn.XLOOKUP(C545,customers!A544:A1544,customers!C544:C1544,,0)=0,"",_xlfn.XLOOKUP(C545,customers!A544:A1544,customers!C544:C1544,,0))</f>
        <v>isprakesf3@spiegel.de</v>
      </c>
      <c r="H545" s="2" t="str">
        <f>_xlfn.XLOOKUP(orders[[#This Row],[Customer ID]],customers!$A$1:$A$1001,customers!$G$1:$G$1001,,0)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f t="shared" si="24"/>
        <v>54.969999999999992</v>
      </c>
      <c r="N545" t="str">
        <f t="shared" si="25"/>
        <v>Robusca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_xlfn.XLOOKUP(orders[[#This Row],[Customer ID]],customers!$A$1:$A$1001,customers!$B$1:$B$1001,,0)</f>
        <v>Heda Fromant</v>
      </c>
      <c r="G546" s="2" t="str">
        <f>IF(_xlfn.XLOOKUP(C546,customers!A545:A1545,customers!C545:C1545,,0)=0,"",_xlfn.XLOOKUP(C546,customers!A545:A1545,customers!C545:C1545,,0))</f>
        <v>hfromantf4@ucsd.edu</v>
      </c>
      <c r="H546" s="2" t="str">
        <f>_xlfn.XLOOKUP(orders[[#This Row],[Customer ID]],customers!$A$1:$A$1001,customers!$G$1:$G$1001,,0)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_xlfn.XLOOKUP(orders[[#This Row],[Customer ID]],customers!$A$1:$A$1001,customers!$B$1:$B$1001,,0)</f>
        <v>Rufus Flear</v>
      </c>
      <c r="G547" s="2" t="str">
        <f>IF(_xlfn.XLOOKUP(C547,customers!A546:A1546,customers!C546:C1546,,0)=0,"",_xlfn.XLOOKUP(C547,customers!A546:A1546,customers!C546:C1546,,0))</f>
        <v>rflearf5@artisteer.com</v>
      </c>
      <c r="H547" s="2" t="str">
        <f>_xlfn.XLOOKUP(orders[[#This Row],[Customer ID]],customers!$A$1:$A$1001,customers!$G$1:$G$1001,,0)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_xlfn.XLOOKUP(orders[[#This Row],[Customer ID]],customers!$A$1:$A$1001,customers!$B$1:$B$1001,,0)</f>
        <v>Dom Milella</v>
      </c>
      <c r="G548" s="2" t="str">
        <f>IF(_xlfn.XLOOKUP(C548,customers!A547:A1547,customers!C547:C1547,,0)=0,"",_xlfn.XLOOKUP(C548,customers!A547:A1547,customers!C547:C1547,,0))</f>
        <v/>
      </c>
      <c r="H548" s="2" t="str">
        <f>_xlfn.XLOOKUP(orders[[#This Row],[Customer ID]],customers!$A$1:$A$1001,customers!$G$1:$G$1001,,0)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f t="shared" si="24"/>
        <v>83.835000000000008</v>
      </c>
      <c r="N548" t="str">
        <f t="shared" si="25"/>
        <v>Excelso</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_xlfn.XLOOKUP(orders[[#This Row],[Customer ID]],customers!$A$1:$A$1001,customers!$B$1:$B$1001,,0)</f>
        <v>Wilek Lightollers</v>
      </c>
      <c r="G549" s="2" t="str">
        <f>IF(_xlfn.XLOOKUP(C549,customers!A548:A1548,customers!C548:C1548,,0)=0,"",_xlfn.XLOOKUP(C549,customers!A548:A1548,customers!C548:C1548,,0))</f>
        <v>wlightollersf9@baidu.com</v>
      </c>
      <c r="H549" s="2" t="str">
        <f>_xlfn.XLOOKUP(orders[[#This Row],[Customer ID]],customers!$A$1:$A$1001,customers!$G$1:$G$1001,,0)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f t="shared" si="24"/>
        <v>10.754999999999999</v>
      </c>
      <c r="N549" t="str">
        <f t="shared" si="25"/>
        <v>Robusca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_xlfn.XLOOKUP(orders[[#This Row],[Customer ID]],customers!$A$1:$A$1001,customers!$B$1:$B$1001,,0)</f>
        <v>Bette-ann Munden</v>
      </c>
      <c r="G550" s="2" t="str">
        <f>IF(_xlfn.XLOOKUP(C550,customers!A549:A1549,customers!C549:C1549,,0)=0,"",_xlfn.XLOOKUP(C550,customers!A549:A1549,customers!C549:C1549,,0))</f>
        <v>bmundenf8@elpais.com</v>
      </c>
      <c r="H550" s="2" t="str">
        <f>_xlfn.XLOOKUP(orders[[#This Row],[Customer ID]],customers!$A$1:$A$1001,customers!$G$1:$G$1001,,0)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f t="shared" si="24"/>
        <v>13.365</v>
      </c>
      <c r="N550" t="str">
        <f t="shared" si="25"/>
        <v>Excelso</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_xlfn.XLOOKUP(orders[[#This Row],[Customer ID]],customers!$A$1:$A$1001,customers!$B$1:$B$1001,,0)</f>
        <v>Wilek Lightollers</v>
      </c>
      <c r="G551" s="2" t="str">
        <f>IF(_xlfn.XLOOKUP(C551,customers!A550:A1550,customers!C550:C1550,,0)=0,"",_xlfn.XLOOKUP(C551,customers!A550:A1550,customers!C550:C1550,,0))</f>
        <v>wlightollersf9@baidu.com</v>
      </c>
      <c r="H551" s="2" t="str">
        <f>_xlfn.XLOOKUP(orders[[#This Row],[Customer ID]],customers!$A$1:$A$1001,customers!$G$1:$G$1001,,0)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f t="shared" si="24"/>
        <v>17.82</v>
      </c>
      <c r="N551" t="str">
        <f t="shared" si="25"/>
        <v>Excelso</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_xlfn.XLOOKUP(orders[[#This Row],[Customer ID]],customers!$A$1:$A$1001,customers!$B$1:$B$1001,,0)</f>
        <v>Nick Brakespear</v>
      </c>
      <c r="G552" s="2" t="str">
        <f>IF(_xlfn.XLOOKUP(C552,customers!A551:A1551,customers!C551:C1551,,0)=0,"",_xlfn.XLOOKUP(C552,customers!A551:A1551,customers!C551:C1551,,0))</f>
        <v>nbrakespearfa@rediff.com</v>
      </c>
      <c r="H552" s="2" t="str">
        <f>_xlfn.XLOOKUP(orders[[#This Row],[Customer ID]],customers!$A$1:$A$1001,customers!$G$1:$G$1001,,0)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_xlfn.XLOOKUP(orders[[#This Row],[Customer ID]],customers!$A$1:$A$1001,customers!$B$1:$B$1001,,0)</f>
        <v>Malynda Glawsop</v>
      </c>
      <c r="G553" s="2" t="str">
        <f>IF(_xlfn.XLOOKUP(C553,customers!A552:A1552,customers!C552:C1552,,0)=0,"",_xlfn.XLOOKUP(C553,customers!A552:A1552,customers!C552:C1552,,0))</f>
        <v>mglawsopfb@reverbnation.com</v>
      </c>
      <c r="H553" s="2" t="str">
        <f>_xlfn.XLOOKUP(orders[[#This Row],[Customer ID]],customers!$A$1:$A$1001,customers!$G$1:$G$1001,,0)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f t="shared" si="24"/>
        <v>7.29</v>
      </c>
      <c r="N553" t="str">
        <f t="shared" si="25"/>
        <v>Excelso</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_xlfn.XLOOKUP(orders[[#This Row],[Customer ID]],customers!$A$1:$A$1001,customers!$B$1:$B$1001,,0)</f>
        <v>Granville Alberts</v>
      </c>
      <c r="G554" s="2" t="str">
        <f>IF(_xlfn.XLOOKUP(C554,customers!A553:A1553,customers!C553:C1553,,0)=0,"",_xlfn.XLOOKUP(C554,customers!A553:A1553,customers!C553:C1553,,0))</f>
        <v>galbertsfc@etsy.com</v>
      </c>
      <c r="H554" s="2" t="str">
        <f>_xlfn.XLOOKUP(orders[[#This Row],[Customer ID]],customers!$A$1:$A$1001,customers!$G$1:$G$1001,,0)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f t="shared" si="24"/>
        <v>17.82</v>
      </c>
      <c r="N554" t="str">
        <f t="shared" si="25"/>
        <v>Excelso</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_xlfn.XLOOKUP(orders[[#This Row],[Customer ID]],customers!$A$1:$A$1001,customers!$B$1:$B$1001,,0)</f>
        <v>Vasily Polglase</v>
      </c>
      <c r="G555" s="2" t="str">
        <f>IF(_xlfn.XLOOKUP(C555,customers!A554:A1554,customers!C554:C1554,,0)=0,"",_xlfn.XLOOKUP(C555,customers!A554:A1554,customers!C554:C1554,,0))</f>
        <v>vpolglasefd@about.me</v>
      </c>
      <c r="H555" s="2" t="str">
        <f>_xlfn.XLOOKUP(orders[[#This Row],[Customer ID]],customers!$A$1:$A$1001,customers!$G$1:$G$1001,,0)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f t="shared" si="24"/>
        <v>68.75</v>
      </c>
      <c r="N555" t="str">
        <f t="shared" si="25"/>
        <v>Excelso</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_xlfn.XLOOKUP(orders[[#This Row],[Customer ID]],customers!$A$1:$A$1001,customers!$B$1:$B$1001,,0)</f>
        <v>Madelaine Sharples</v>
      </c>
      <c r="G556" s="2" t="str">
        <f>IF(_xlfn.XLOOKUP(C556,customers!A555:A1555,customers!C555:C1555,,0)=0,"",_xlfn.XLOOKUP(C556,customers!A555:A1555,customers!C555:C1555,,0))</f>
        <v/>
      </c>
      <c r="H556" s="2" t="str">
        <f>_xlfn.XLOOKUP(orders[[#This Row],[Customer ID]],customers!$A$1:$A$1001,customers!$G$1:$G$1001,,0)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f t="shared" si="24"/>
        <v>54.969999999999992</v>
      </c>
      <c r="N556" t="str">
        <f t="shared" si="25"/>
        <v>Robusca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_xlfn.XLOOKUP(orders[[#This Row],[Customer ID]],customers!$A$1:$A$1001,customers!$B$1:$B$1001,,0)</f>
        <v>Sigfrid Busch</v>
      </c>
      <c r="G557" s="2" t="str">
        <f>IF(_xlfn.XLOOKUP(C557,customers!A556:A1556,customers!C556:C1556,,0)=0,"",_xlfn.XLOOKUP(C557,customers!A556:A1556,customers!C556:C1556,,0))</f>
        <v>sbuschff@so-net.ne.jp</v>
      </c>
      <c r="H557" s="2" t="str">
        <f>_xlfn.XLOOKUP(orders[[#This Row],[Customer ID]],customers!$A$1:$A$1001,customers!$G$1:$G$1001,,0)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f t="shared" si="24"/>
        <v>82.5</v>
      </c>
      <c r="N557" t="str">
        <f t="shared" si="25"/>
        <v>Excelso</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_xlfn.XLOOKUP(orders[[#This Row],[Customer ID]],customers!$A$1:$A$1001,customers!$B$1:$B$1001,,0)</f>
        <v>Cissiee Raisbeck</v>
      </c>
      <c r="G558" s="2" t="str">
        <f>IF(_xlfn.XLOOKUP(C558,customers!A557:A1557,customers!C557:C1557,,0)=0,"",_xlfn.XLOOKUP(C558,customers!A557:A1557,customers!C557:C1557,,0))</f>
        <v>craisbeckfg@webnode.com</v>
      </c>
      <c r="H558" s="2" t="str">
        <f>_xlfn.XLOOKUP(orders[[#This Row],[Customer ID]],customers!$A$1:$A$1001,customers!$G$1:$G$1001,,0)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_xlfn.XLOOKUP(orders[[#This Row],[Customer ID]],customers!$A$1:$A$1001,customers!$B$1:$B$1001,,0)</f>
        <v>Marja Urion</v>
      </c>
      <c r="G559" s="2" t="e">
        <f>IF(_xlfn.XLOOKUP(C559,customers!A558:A1558,customers!C558:C1558,,0)=0,"",_xlfn.XLOOKUP(C559,customers!A558:A1558,customers!C558:C1558,,0))</f>
        <v>#N/A</v>
      </c>
      <c r="H559" s="2" t="str">
        <f>_xlfn.XLOOKUP(orders[[#This Row],[Customer ID]],customers!$A$1:$A$1001,customers!$G$1:$G$1001,,0)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f t="shared" si="24"/>
        <v>59.4</v>
      </c>
      <c r="N559" t="str">
        <f t="shared" si="25"/>
        <v>Excelso</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_xlfn.XLOOKUP(orders[[#This Row],[Customer ID]],customers!$A$1:$A$1001,customers!$B$1:$B$1001,,0)</f>
        <v>Kenton Wetherick</v>
      </c>
      <c r="G560" s="2" t="str">
        <f>IF(_xlfn.XLOOKUP(C560,customers!A559:A1559,customers!C559:C1559,,0)=0,"",_xlfn.XLOOKUP(C560,customers!A559:A1559,customers!C559:C1559,,0))</f>
        <v/>
      </c>
      <c r="H560" s="2" t="str">
        <f>_xlfn.XLOOKUP(orders[[#This Row],[Customer ID]],customers!$A$1:$A$1001,customers!$G$1:$G$1001,,0)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_xlfn.XLOOKUP(orders[[#This Row],[Customer ID]],customers!$A$1:$A$1001,customers!$B$1:$B$1001,,0)</f>
        <v>Reamonn Aynold</v>
      </c>
      <c r="G561" s="2" t="str">
        <f>IF(_xlfn.XLOOKUP(C561,customers!A560:A1560,customers!C560:C1560,,0)=0,"",_xlfn.XLOOKUP(C561,customers!A560:A1560,customers!C560:C1560,,0))</f>
        <v>raynoldfj@ustream.tv</v>
      </c>
      <c r="H561" s="2" t="str">
        <f>_xlfn.XLOOKUP(orders[[#This Row],[Customer ID]],customers!$A$1:$A$1001,customers!$G$1:$G$1001,,0)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_xlfn.XLOOKUP(orders[[#This Row],[Customer ID]],customers!$A$1:$A$1001,customers!$B$1:$B$1001,,0)</f>
        <v>Hatty Dovydenas</v>
      </c>
      <c r="G562" s="2" t="str">
        <f>IF(_xlfn.XLOOKUP(C562,customers!A561:A1561,customers!C561:C1561,,0)=0,"",_xlfn.XLOOKUP(C562,customers!A561:A1561,customers!C561:C1561,,0))</f>
        <v/>
      </c>
      <c r="H562" s="2" t="str">
        <f>_xlfn.XLOOKUP(orders[[#This Row],[Customer ID]],customers!$A$1:$A$1001,customers!$G$1:$G$1001,,0)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f t="shared" si="24"/>
        <v>189.74999999999997</v>
      </c>
      <c r="N562" t="str">
        <f t="shared" si="25"/>
        <v>Excelso</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_xlfn.XLOOKUP(orders[[#This Row],[Customer ID]],customers!$A$1:$A$1001,customers!$B$1:$B$1001,,0)</f>
        <v>Nathaniel Bloxland</v>
      </c>
      <c r="G563" s="2" t="str">
        <f>IF(_xlfn.XLOOKUP(C563,customers!A562:A1562,customers!C562:C1562,,0)=0,"",_xlfn.XLOOKUP(C563,customers!A562:A1562,customers!C562:C1562,,0))</f>
        <v/>
      </c>
      <c r="H563" s="2" t="str">
        <f>_xlfn.XLOOKUP(orders[[#This Row],[Customer ID]],customers!$A$1:$A$1001,customers!$G$1:$G$1001,,0)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_xlfn.XLOOKUP(orders[[#This Row],[Customer ID]],customers!$A$1:$A$1001,customers!$B$1:$B$1001,,0)</f>
        <v>Brendan Grece</v>
      </c>
      <c r="G564" s="2" t="str">
        <f>IF(_xlfn.XLOOKUP(C564,customers!A563:A1563,customers!C563:C1563,,0)=0,"",_xlfn.XLOOKUP(C564,customers!A563:A1563,customers!C563:C1563,,0))</f>
        <v>bgrecefm@naver.com</v>
      </c>
      <c r="H564" s="2" t="str">
        <f>_xlfn.XLOOKUP(orders[[#This Row],[Customer ID]],customers!$A$1:$A$1001,customers!$G$1:$G$1001,,0)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_xlfn.XLOOKUP(orders[[#This Row],[Customer ID]],customers!$A$1:$A$1001,customers!$B$1:$B$1001,,0)</f>
        <v>Don Flintiff</v>
      </c>
      <c r="G565" s="2" t="str">
        <f>IF(_xlfn.XLOOKUP(C565,customers!A564:A1564,customers!C564:C1564,,0)=0,"",_xlfn.XLOOKUP(C565,customers!A564:A1564,customers!C564:C1564,,0))</f>
        <v>dflintiffg1@e-recht24.de</v>
      </c>
      <c r="H565" s="2" t="str">
        <f>_xlfn.XLOOKUP(orders[[#This Row],[Customer ID]],customers!$A$1:$A$1001,customers!$G$1:$G$1001,,0)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f t="shared" si="24"/>
        <v>82.5</v>
      </c>
      <c r="N565" t="str">
        <f t="shared" si="25"/>
        <v>Excelso</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_xlfn.XLOOKUP(orders[[#This Row],[Customer ID]],customers!$A$1:$A$1001,customers!$B$1:$B$1001,,0)</f>
        <v>Abbe Thys</v>
      </c>
      <c r="G566" s="2" t="str">
        <f>IF(_xlfn.XLOOKUP(C566,customers!A565:A1565,customers!C565:C1565,,0)=0,"",_xlfn.XLOOKUP(C566,customers!A565:A1565,customers!C565:C1565,,0))</f>
        <v>athysfo@cdc.gov</v>
      </c>
      <c r="H566" s="2" t="str">
        <f>_xlfn.XLOOKUP(orders[[#This Row],[Customer ID]],customers!$A$1:$A$1001,customers!$G$1:$G$1001,,0)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f t="shared" si="24"/>
        <v>14.339999999999998</v>
      </c>
      <c r="N566" t="str">
        <f t="shared" si="25"/>
        <v>Robusca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_xlfn.XLOOKUP(orders[[#This Row],[Customer ID]],customers!$A$1:$A$1001,customers!$B$1:$B$1001,,0)</f>
        <v>Jackquelin Chugg</v>
      </c>
      <c r="G567" s="2" t="str">
        <f>IF(_xlfn.XLOOKUP(C567,customers!A566:A1566,customers!C566:C1566,,0)=0,"",_xlfn.XLOOKUP(C567,customers!A566:A1566,customers!C566:C1566,,0))</f>
        <v>jchuggfp@about.me</v>
      </c>
      <c r="H567" s="2" t="str">
        <f>_xlfn.XLOOKUP(orders[[#This Row],[Customer ID]],customers!$A$1:$A$1001,customers!$G$1:$G$1001,,0)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f t="shared" si="24"/>
        <v>82.339999999999989</v>
      </c>
      <c r="N567" t="str">
        <f t="shared" si="25"/>
        <v>Robusca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_xlfn.XLOOKUP(orders[[#This Row],[Customer ID]],customers!$A$1:$A$1001,customers!$B$1:$B$1001,,0)</f>
        <v>Audra Kelston</v>
      </c>
      <c r="G568" s="2" t="str">
        <f>IF(_xlfn.XLOOKUP(C568,customers!A567:A1567,customers!C567:C1567,,0)=0,"",_xlfn.XLOOKUP(C568,customers!A567:A1567,customers!C567:C1567,,0))</f>
        <v>akelstonfq@sakura.ne.jp</v>
      </c>
      <c r="H568" s="2" t="str">
        <f>_xlfn.XLOOKUP(orders[[#This Row],[Customer ID]],customers!$A$1:$A$1001,customers!$G$1:$G$1001,,0)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_xlfn.XLOOKUP(orders[[#This Row],[Customer ID]],customers!$A$1:$A$1001,customers!$B$1:$B$1001,,0)</f>
        <v>Elvina Angel</v>
      </c>
      <c r="G569" s="2" t="str">
        <f>IF(_xlfn.XLOOKUP(C569,customers!A568:A1568,customers!C568:C1568,,0)=0,"",_xlfn.XLOOKUP(C569,customers!A568:A1568,customers!C568:C1568,,0))</f>
        <v/>
      </c>
      <c r="H569" s="2" t="str">
        <f>_xlfn.XLOOKUP(orders[[#This Row],[Customer ID]],customers!$A$1:$A$1001,customers!$G$1:$G$1001,,0)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f t="shared" si="24"/>
        <v>164.90999999999997</v>
      </c>
      <c r="N569" t="str">
        <f t="shared" si="25"/>
        <v>Robusca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_xlfn.XLOOKUP(orders[[#This Row],[Customer ID]],customers!$A$1:$A$1001,customers!$B$1:$B$1001,,0)</f>
        <v>Claiborne Mottram</v>
      </c>
      <c r="G570" s="2" t="str">
        <f>IF(_xlfn.XLOOKUP(C570,customers!A569:A1569,customers!C569:C1569,,0)=0,"",_xlfn.XLOOKUP(C570,customers!A569:A1569,customers!C569:C1569,,0))</f>
        <v>cmottramfs@harvard.edu</v>
      </c>
      <c r="H570" s="2" t="str">
        <f>_xlfn.XLOOKUP(orders[[#This Row],[Customer ID]],customers!$A$1:$A$1001,customers!$G$1:$G$1001,,0)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_xlfn.XLOOKUP(orders[[#This Row],[Customer ID]],customers!$A$1:$A$1001,customers!$B$1:$B$1001,,0)</f>
        <v>Don Flintiff</v>
      </c>
      <c r="G571" s="2" t="str">
        <f>IF(_xlfn.XLOOKUP(C571,customers!A570:A1570,customers!C570:C1570,,0)=0,"",_xlfn.XLOOKUP(C571,customers!A570:A1570,customers!C570:C1570,,0))</f>
        <v>dflintiffg1@e-recht24.de</v>
      </c>
      <c r="H571" s="2" t="str">
        <f>_xlfn.XLOOKUP(orders[[#This Row],[Customer ID]],customers!$A$1:$A$1001,customers!$G$1:$G$1001,,0)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_xlfn.XLOOKUP(orders[[#This Row],[Customer ID]],customers!$A$1:$A$1001,customers!$B$1:$B$1001,,0)</f>
        <v>Donalt Sangwin</v>
      </c>
      <c r="G572" s="2" t="str">
        <f>IF(_xlfn.XLOOKUP(C572,customers!A571:A1571,customers!C571:C1571,,0)=0,"",_xlfn.XLOOKUP(C572,customers!A571:A1571,customers!C571:C1571,,0))</f>
        <v>dsangwinfu@weebly.com</v>
      </c>
      <c r="H572" s="2" t="str">
        <f>_xlfn.XLOOKUP(orders[[#This Row],[Customer ID]],customers!$A$1:$A$1001,customers!$G$1:$G$1001,,0)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_xlfn.XLOOKUP(orders[[#This Row],[Customer ID]],customers!$A$1:$A$1001,customers!$B$1:$B$1001,,0)</f>
        <v>Elizabet Aizikowitz</v>
      </c>
      <c r="G573" s="2" t="str">
        <f>IF(_xlfn.XLOOKUP(C573,customers!A572:A1572,customers!C572:C1572,,0)=0,"",_xlfn.XLOOKUP(C573,customers!A572:A1572,customers!C572:C1572,,0))</f>
        <v>eaizikowitzfv@virginia.edu</v>
      </c>
      <c r="H573" s="2" t="str">
        <f>_xlfn.XLOOKUP(orders[[#This Row],[Customer ID]],customers!$A$1:$A$1001,customers!$G$1:$G$1001,,0)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f t="shared" si="24"/>
        <v>35.64</v>
      </c>
      <c r="N573" t="str">
        <f t="shared" si="25"/>
        <v>Excelso</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_xlfn.XLOOKUP(orders[[#This Row],[Customer ID]],customers!$A$1:$A$1001,customers!$B$1:$B$1001,,0)</f>
        <v>Herbie Peppard</v>
      </c>
      <c r="G574" s="2" t="str">
        <f>IF(_xlfn.XLOOKUP(C574,customers!A573:A1573,customers!C573:C1573,,0)=0,"",_xlfn.XLOOKUP(C574,customers!A573:A1573,customers!C573:C1573,,0))</f>
        <v/>
      </c>
      <c r="H574" s="2" t="str">
        <f>_xlfn.XLOOKUP(orders[[#This Row],[Customer ID]],customers!$A$1:$A$1001,customers!$G$1:$G$1001,,0)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_xlfn.XLOOKUP(orders[[#This Row],[Customer ID]],customers!$A$1:$A$1001,customers!$B$1:$B$1001,,0)</f>
        <v>Cornie Venour</v>
      </c>
      <c r="G575" s="2" t="str">
        <f>IF(_xlfn.XLOOKUP(C575,customers!A574:A1574,customers!C574:C1574,,0)=0,"",_xlfn.XLOOKUP(C575,customers!A574:A1574,customers!C574:C1574,,0))</f>
        <v>cvenourfx@ask.com</v>
      </c>
      <c r="H575" s="2" t="str">
        <f>_xlfn.XLOOKUP(orders[[#This Row],[Customer ID]],customers!$A$1:$A$1001,customers!$G$1:$G$1001,,0)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_xlfn.XLOOKUP(orders[[#This Row],[Customer ID]],customers!$A$1:$A$1001,customers!$B$1:$B$1001,,0)</f>
        <v>Maggy Harby</v>
      </c>
      <c r="G576" s="2" t="str">
        <f>IF(_xlfn.XLOOKUP(C576,customers!A575:A1575,customers!C575:C1575,,0)=0,"",_xlfn.XLOOKUP(C576,customers!A575:A1575,customers!C575:C1575,,0))</f>
        <v>mharbyfy@163.com</v>
      </c>
      <c r="H576" s="2" t="str">
        <f>_xlfn.XLOOKUP(orders[[#This Row],[Customer ID]],customers!$A$1:$A$1001,customers!$G$1:$G$1001,,0)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f t="shared" si="24"/>
        <v>21.509999999999998</v>
      </c>
      <c r="N576" t="str">
        <f t="shared" si="25"/>
        <v>Robusca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_xlfn.XLOOKUP(orders[[#This Row],[Customer ID]],customers!$A$1:$A$1001,customers!$B$1:$B$1001,,0)</f>
        <v>Reggie Thickpenny</v>
      </c>
      <c r="G577" s="2" t="str">
        <f>IF(_xlfn.XLOOKUP(C577,customers!A576:A1576,customers!C576:C1576,,0)=0,"",_xlfn.XLOOKUP(C577,customers!A576:A1576,customers!C576:C1576,,0))</f>
        <v>rthickpennyfz@cafepress.com</v>
      </c>
      <c r="H577" s="2" t="str">
        <f>_xlfn.XLOOKUP(orders[[#This Row],[Customer ID]],customers!$A$1:$A$1001,customers!$G$1:$G$1001,,0)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_xlfn.XLOOKUP(orders[[#This Row],[Customer ID]],customers!$A$1:$A$1001,customers!$B$1:$B$1001,,0)</f>
        <v>Phyllys Ormerod</v>
      </c>
      <c r="G578" s="2" t="str">
        <f>IF(_xlfn.XLOOKUP(C578,customers!A577:A1577,customers!C577:C1577,,0)=0,"",_xlfn.XLOOKUP(C578,customers!A577:A1577,customers!C577:C1577,,0))</f>
        <v>pormerodg0@redcross.org</v>
      </c>
      <c r="H578" s="2" t="str">
        <f>_xlfn.XLOOKUP(orders[[#This Row],[Customer ID]],customers!$A$1:$A$1001,customers!$G$1:$G$1001,,0)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_xlfn.XLOOKUP(orders[[#This Row],[Customer ID]],customers!$A$1:$A$1001,customers!$B$1:$B$1001,,0)</f>
        <v>Don Flintiff</v>
      </c>
      <c r="G579" s="2" t="str">
        <f>IF(_xlfn.XLOOKUP(C579,customers!A578:A1578,customers!C578:C1578,,0)=0,"",_xlfn.XLOOKUP(C579,customers!A578:A1578,customers!C578:C1578,,0))</f>
        <v>dflintiffg1@e-recht24.de</v>
      </c>
      <c r="H579" s="2" t="str">
        <f>_xlfn.XLOOKUP(orders[[#This Row],[Customer ID]],customers!$A$1:$A$1001,customers!$G$1:$G$1001,,0)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f t="shared" ref="M579:M642" si="27">L579*E579</f>
        <v>58.2</v>
      </c>
      <c r="N579" t="str">
        <f t="shared" ref="N579:N642" si="28">IF(I579="Rob","Robusca",IF(I579="Ara","Arabica",IF(I579="Exc","Excelso",IF(I579="Lib","Liberica"))))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_xlfn.XLOOKUP(orders[[#This Row],[Customer ID]],customers!$A$1:$A$1001,customers!$B$1:$B$1001,,0)</f>
        <v>Tymon Zanetti</v>
      </c>
      <c r="G580" s="2" t="str">
        <f>IF(_xlfn.XLOOKUP(C580,customers!A579:A1579,customers!C579:C1579,,0)=0,"",_xlfn.XLOOKUP(C580,customers!A579:A1579,customers!C579:C1579,,0))</f>
        <v>tzanettig2@gravatar.com</v>
      </c>
      <c r="H580" s="2" t="str">
        <f>_xlfn.XLOOKUP(orders[[#This Row],[Customer ID]],customers!$A$1:$A$1001,customers!$G$1:$G$1001,,0)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f t="shared" si="27"/>
        <v>13.365</v>
      </c>
      <c r="N580" t="str">
        <f t="shared" si="28"/>
        <v>Excelso</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_xlfn.XLOOKUP(orders[[#This Row],[Customer ID]],customers!$A$1:$A$1001,customers!$B$1:$B$1001,,0)</f>
        <v>Tymon Zanetti</v>
      </c>
      <c r="G581" s="2" t="str">
        <f>IF(_xlfn.XLOOKUP(C581,customers!A580:A1580,customers!C580:C1580,,0)=0,"",_xlfn.XLOOKUP(C581,customers!A580:A1580,customers!C580:C1580,,0))</f>
        <v>tzanettig2@gravatar.com</v>
      </c>
      <c r="H581" s="2" t="str">
        <f>_xlfn.XLOOKUP(orders[[#This Row],[Customer ID]],customers!$A$1:$A$1001,customers!$G$1:$G$1001,,0)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_xlfn.XLOOKUP(orders[[#This Row],[Customer ID]],customers!$A$1:$A$1001,customers!$B$1:$B$1001,,0)</f>
        <v>Reinaldos Kirtley</v>
      </c>
      <c r="G582" s="2" t="str">
        <f>IF(_xlfn.XLOOKUP(C582,customers!A581:A1581,customers!C581:C1581,,0)=0,"",_xlfn.XLOOKUP(C582,customers!A581:A1581,customers!C581:C1581,,0))</f>
        <v>rkirtleyg4@hatena.ne.jp</v>
      </c>
      <c r="H582" s="2" t="str">
        <f>_xlfn.XLOOKUP(orders[[#This Row],[Customer ID]],customers!$A$1:$A$1001,customers!$G$1:$G$1001,,0)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f t="shared" si="27"/>
        <v>44.55</v>
      </c>
      <c r="N582" t="str">
        <f t="shared" si="28"/>
        <v>Excelso</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_xlfn.XLOOKUP(orders[[#This Row],[Customer ID]],customers!$A$1:$A$1001,customers!$B$1:$B$1001,,0)</f>
        <v>Carney Clemencet</v>
      </c>
      <c r="G583" s="2" t="str">
        <f>IF(_xlfn.XLOOKUP(C583,customers!A582:A1582,customers!C582:C1582,,0)=0,"",_xlfn.XLOOKUP(C583,customers!A582:A1582,customers!C582:C1582,,0))</f>
        <v>cclemencetg5@weather.com</v>
      </c>
      <c r="H583" s="2" t="str">
        <f>_xlfn.XLOOKUP(orders[[#This Row],[Customer ID]],customers!$A$1:$A$1001,customers!$G$1:$G$1001,,0)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f t="shared" si="27"/>
        <v>44.55</v>
      </c>
      <c r="N583" t="str">
        <f t="shared" si="28"/>
        <v>Excelso</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_xlfn.XLOOKUP(orders[[#This Row],[Customer ID]],customers!$A$1:$A$1001,customers!$B$1:$B$1001,,0)</f>
        <v>Russell Donet</v>
      </c>
      <c r="G584" s="2" t="str">
        <f>IF(_xlfn.XLOOKUP(C584,customers!A583:A1583,customers!C583:C1583,,0)=0,"",_xlfn.XLOOKUP(C584,customers!A583:A1583,customers!C583:C1583,,0))</f>
        <v>rdonetg6@oakley.com</v>
      </c>
      <c r="H584" s="2" t="str">
        <f>_xlfn.XLOOKUP(orders[[#This Row],[Customer ID]],customers!$A$1:$A$1001,customers!$G$1:$G$1001,,0)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f t="shared" si="27"/>
        <v>60.75</v>
      </c>
      <c r="N584" t="str">
        <f t="shared" si="28"/>
        <v>Excelso</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_xlfn.XLOOKUP(orders[[#This Row],[Customer ID]],customers!$A$1:$A$1001,customers!$B$1:$B$1001,,0)</f>
        <v>Sidney Gawen</v>
      </c>
      <c r="G585" s="2" t="str">
        <f>IF(_xlfn.XLOOKUP(C585,customers!A584:A1584,customers!C584:C1584,,0)=0,"",_xlfn.XLOOKUP(C585,customers!A584:A1584,customers!C584:C1584,,0))</f>
        <v>sgaweng7@creativecommons.org</v>
      </c>
      <c r="H585" s="2" t="str">
        <f>_xlfn.XLOOKUP(orders[[#This Row],[Customer ID]],customers!$A$1:$A$1001,customers!$G$1:$G$1001,,0)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f t="shared" si="27"/>
        <v>3.5849999999999995</v>
      </c>
      <c r="N585" t="str">
        <f t="shared" si="28"/>
        <v>Robusca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_xlfn.XLOOKUP(orders[[#This Row],[Customer ID]],customers!$A$1:$A$1001,customers!$B$1:$B$1001,,0)</f>
        <v>Rickey Readie</v>
      </c>
      <c r="G586" s="2" t="str">
        <f>IF(_xlfn.XLOOKUP(C586,customers!A585:A1585,customers!C585:C1585,,0)=0,"",_xlfn.XLOOKUP(C586,customers!A585:A1585,customers!C585:C1585,,0))</f>
        <v>rreadieg8@guardian.co.uk</v>
      </c>
      <c r="H586" s="2" t="str">
        <f>_xlfn.XLOOKUP(orders[[#This Row],[Customer ID]],customers!$A$1:$A$1001,customers!$G$1:$G$1001,,0)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f t="shared" si="27"/>
        <v>21.509999999999998</v>
      </c>
      <c r="N586" t="str">
        <f t="shared" si="28"/>
        <v>Robusca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_xlfn.XLOOKUP(orders[[#This Row],[Customer ID]],customers!$A$1:$A$1001,customers!$B$1:$B$1001,,0)</f>
        <v>Cody Verissimo</v>
      </c>
      <c r="G587" s="2" t="str">
        <f>IF(_xlfn.XLOOKUP(C587,customers!A586:A1586,customers!C586:C1586,,0)=0,"",_xlfn.XLOOKUP(C587,customers!A586:A1586,customers!C586:C1586,,0))</f>
        <v>cverissimogh@theglobeandmail.com</v>
      </c>
      <c r="H587" s="2" t="str">
        <f>_xlfn.XLOOKUP(orders[[#This Row],[Customer ID]],customers!$A$1:$A$1001,customers!$G$1:$G$1001,,0)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f t="shared" si="27"/>
        <v>16.5</v>
      </c>
      <c r="N587" t="str">
        <f t="shared" si="28"/>
        <v>Excelso</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_xlfn.XLOOKUP(orders[[#This Row],[Customer ID]],customers!$A$1:$A$1001,customers!$B$1:$B$1001,,0)</f>
        <v>Zilvia Claisse</v>
      </c>
      <c r="G588" s="2" t="str">
        <f>IF(_xlfn.XLOOKUP(C588,customers!A587:A1587,customers!C587:C1587,,0)=0,"",_xlfn.XLOOKUP(C588,customers!A587:A1587,customers!C587:C1587,,0))</f>
        <v/>
      </c>
      <c r="H588" s="2" t="str">
        <f>_xlfn.XLOOKUP(orders[[#This Row],[Customer ID]],customers!$A$1:$A$1001,customers!$G$1:$G$1001,,0)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f t="shared" si="27"/>
        <v>82.454999999999984</v>
      </c>
      <c r="N588" t="str">
        <f t="shared" si="28"/>
        <v>Robusca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_xlfn.XLOOKUP(orders[[#This Row],[Customer ID]],customers!$A$1:$A$1001,customers!$B$1:$B$1001,,0)</f>
        <v>Bar O' Mahony</v>
      </c>
      <c r="G589" s="2" t="str">
        <f>IF(_xlfn.XLOOKUP(C589,customers!A588:A1588,customers!C588:C1588,,0)=0,"",_xlfn.XLOOKUP(C589,customers!A588:A1588,customers!C588:C1588,,0))</f>
        <v>bogb@elpais.com</v>
      </c>
      <c r="H589" s="2" t="str">
        <f>_xlfn.XLOOKUP(orders[[#This Row],[Customer ID]],customers!$A$1:$A$1001,customers!$G$1:$G$1001,,0)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_xlfn.XLOOKUP(orders[[#This Row],[Customer ID]],customers!$A$1:$A$1001,customers!$B$1:$B$1001,,0)</f>
        <v>Valenka Stansbury</v>
      </c>
      <c r="G590" s="2" t="str">
        <f>IF(_xlfn.XLOOKUP(C590,customers!A589:A1589,customers!C589:C1589,,0)=0,"",_xlfn.XLOOKUP(C590,customers!A589:A1589,customers!C589:C1589,,0))</f>
        <v>vstansburygc@unblog.fr</v>
      </c>
      <c r="H590" s="2" t="str">
        <f>_xlfn.XLOOKUP(orders[[#This Row],[Customer ID]],customers!$A$1:$A$1001,customers!$G$1:$G$1001,,0)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f t="shared" si="27"/>
        <v>11.94</v>
      </c>
      <c r="N590" t="str">
        <f t="shared" si="28"/>
        <v>Robusca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_xlfn.XLOOKUP(orders[[#This Row],[Customer ID]],customers!$A$1:$A$1001,customers!$B$1:$B$1001,,0)</f>
        <v>Daniel Heinonen</v>
      </c>
      <c r="G591" s="2" t="str">
        <f>IF(_xlfn.XLOOKUP(C591,customers!A590:A1590,customers!C590:C1590,,0)=0,"",_xlfn.XLOOKUP(C591,customers!A590:A1590,customers!C590:C1590,,0))</f>
        <v>dheinonengd@printfriendly.com</v>
      </c>
      <c r="H591" s="2" t="str">
        <f>_xlfn.XLOOKUP(orders[[#This Row],[Customer ID]],customers!$A$1:$A$1001,customers!$G$1:$G$1001,,0)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f t="shared" si="27"/>
        <v>204.92999999999995</v>
      </c>
      <c r="N591" t="str">
        <f t="shared" si="28"/>
        <v>Excelso</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_xlfn.XLOOKUP(orders[[#This Row],[Customer ID]],customers!$A$1:$A$1001,customers!$B$1:$B$1001,,0)</f>
        <v>Jewelle Shenton</v>
      </c>
      <c r="G592" s="2" t="str">
        <f>IF(_xlfn.XLOOKUP(C592,customers!A591:A1591,customers!C591:C1591,,0)=0,"",_xlfn.XLOOKUP(C592,customers!A591:A1591,customers!C591:C1591,,0))</f>
        <v>jshentonge@google.com.hk</v>
      </c>
      <c r="H592" s="2" t="str">
        <f>_xlfn.XLOOKUP(orders[[#This Row],[Customer ID]],customers!$A$1:$A$1001,customers!$G$1:$G$1001,,0)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f t="shared" si="27"/>
        <v>63.249999999999993</v>
      </c>
      <c r="N592" t="str">
        <f t="shared" si="28"/>
        <v>Excelso</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_xlfn.XLOOKUP(orders[[#This Row],[Customer ID]],customers!$A$1:$A$1001,customers!$B$1:$B$1001,,0)</f>
        <v>Jennifer Wilkisson</v>
      </c>
      <c r="G593" s="2" t="str">
        <f>IF(_xlfn.XLOOKUP(C593,customers!A592:A1592,customers!C592:C1592,,0)=0,"",_xlfn.XLOOKUP(C593,customers!A592:A1592,customers!C592:C1592,,0))</f>
        <v>jwilkissongf@nba.com</v>
      </c>
      <c r="H593" s="2" t="str">
        <f>_xlfn.XLOOKUP(orders[[#This Row],[Customer ID]],customers!$A$1:$A$1001,customers!$G$1:$G$1001,,0)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f t="shared" si="27"/>
        <v>8.0549999999999997</v>
      </c>
      <c r="N593" t="str">
        <f t="shared" si="28"/>
        <v>Robusca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_xlfn.XLOOKUP(orders[[#This Row],[Customer ID]],customers!$A$1:$A$1001,customers!$B$1:$B$1001,,0)</f>
        <v>Kylie Mowat</v>
      </c>
      <c r="G594" s="2" t="str">
        <f>IF(_xlfn.XLOOKUP(C594,customers!A593:A1593,customers!C593:C1593,,0)=0,"",_xlfn.XLOOKUP(C594,customers!A593:A1593,customers!C593:C1593,,0))</f>
        <v/>
      </c>
      <c r="H594" s="2" t="str">
        <f>_xlfn.XLOOKUP(orders[[#This Row],[Customer ID]],customers!$A$1:$A$1001,customers!$G$1:$G$1001,,0)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_xlfn.XLOOKUP(orders[[#This Row],[Customer ID]],customers!$A$1:$A$1001,customers!$B$1:$B$1001,,0)</f>
        <v>Cody Verissimo</v>
      </c>
      <c r="G595" s="2" t="str">
        <f>IF(_xlfn.XLOOKUP(C595,customers!A594:A1594,customers!C594:C1594,,0)=0,"",_xlfn.XLOOKUP(C595,customers!A594:A1594,customers!C594:C1594,,0))</f>
        <v>cverissimogh@theglobeandmail.com</v>
      </c>
      <c r="H595" s="2" t="str">
        <f>_xlfn.XLOOKUP(orders[[#This Row],[Customer ID]],customers!$A$1:$A$1001,customers!$G$1:$G$1001,,0)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f t="shared" si="27"/>
        <v>27.945</v>
      </c>
      <c r="N595" t="str">
        <f t="shared" si="28"/>
        <v>Excelso</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_xlfn.XLOOKUP(orders[[#This Row],[Customer ID]],customers!$A$1:$A$1001,customers!$B$1:$B$1001,,0)</f>
        <v>Gabriel Starcks</v>
      </c>
      <c r="G596" s="2" t="str">
        <f>IF(_xlfn.XLOOKUP(C596,customers!A595:A1595,customers!C595:C1595,,0)=0,"",_xlfn.XLOOKUP(C596,customers!A595:A1595,customers!C595:C1595,,0))</f>
        <v>gstarcksgi@abc.net.au</v>
      </c>
      <c r="H596" s="2" t="str">
        <f>_xlfn.XLOOKUP(orders[[#This Row],[Customer ID]],customers!$A$1:$A$1001,customers!$G$1:$G$1001,,0)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_xlfn.XLOOKUP(orders[[#This Row],[Customer ID]],customers!$A$1:$A$1001,customers!$B$1:$B$1001,,0)</f>
        <v>Darby Dummer</v>
      </c>
      <c r="G597" s="2" t="str">
        <f>IF(_xlfn.XLOOKUP(C597,customers!A596:A1596,customers!C596:C1596,,0)=0,"",_xlfn.XLOOKUP(C597,customers!A596:A1596,customers!C596:C1596,,0))</f>
        <v/>
      </c>
      <c r="H597" s="2" t="str">
        <f>_xlfn.XLOOKUP(orders[[#This Row],[Customer ID]],customers!$A$1:$A$1001,customers!$G$1:$G$1001,,0)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f t="shared" si="27"/>
        <v>14.85</v>
      </c>
      <c r="N597" t="str">
        <f t="shared" si="28"/>
        <v>Excelso</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_xlfn.XLOOKUP(orders[[#This Row],[Customer ID]],customers!$A$1:$A$1001,customers!$B$1:$B$1001,,0)</f>
        <v>Kienan Scholard</v>
      </c>
      <c r="G598" s="2" t="str">
        <f>IF(_xlfn.XLOOKUP(C598,customers!A597:A1597,customers!C597:C1597,,0)=0,"",_xlfn.XLOOKUP(C598,customers!A597:A1597,customers!C597:C1597,,0))</f>
        <v>kscholardgk@sbwire.com</v>
      </c>
      <c r="H598" s="2" t="str">
        <f>_xlfn.XLOOKUP(orders[[#This Row],[Customer ID]],customers!$A$1:$A$1001,customers!$G$1:$G$1001,,0)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_xlfn.XLOOKUP(orders[[#This Row],[Customer ID]],customers!$A$1:$A$1001,customers!$B$1:$B$1001,,0)</f>
        <v>Bo Kindley</v>
      </c>
      <c r="G599" s="2" t="str">
        <f>IF(_xlfn.XLOOKUP(C599,customers!A598:A1598,customers!C598:C1598,,0)=0,"",_xlfn.XLOOKUP(C599,customers!A598:A1598,customers!C598:C1598,,0))</f>
        <v>bkindleygl@wikimedia.org</v>
      </c>
      <c r="H599" s="2" t="str">
        <f>_xlfn.XLOOKUP(orders[[#This Row],[Customer ID]],customers!$A$1:$A$1001,customers!$G$1:$G$1001,,0)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_xlfn.XLOOKUP(orders[[#This Row],[Customer ID]],customers!$A$1:$A$1001,customers!$B$1:$B$1001,,0)</f>
        <v>Krissie Hammett</v>
      </c>
      <c r="G600" s="2" t="str">
        <f>IF(_xlfn.XLOOKUP(C600,customers!A599:A1599,customers!C599:C1599,,0)=0,"",_xlfn.XLOOKUP(C600,customers!A599:A1599,customers!C599:C1599,,0))</f>
        <v>khammettgm@dmoz.org</v>
      </c>
      <c r="H600" s="2" t="str">
        <f>_xlfn.XLOOKUP(orders[[#This Row],[Customer ID]],customers!$A$1:$A$1001,customers!$G$1:$G$1001,,0)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f t="shared" si="27"/>
        <v>11.94</v>
      </c>
      <c r="N600" t="str">
        <f t="shared" si="28"/>
        <v>Robusca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_xlfn.XLOOKUP(orders[[#This Row],[Customer ID]],customers!$A$1:$A$1001,customers!$B$1:$B$1001,,0)</f>
        <v>Alisha Hulburt</v>
      </c>
      <c r="G601" s="2" t="str">
        <f>IF(_xlfn.XLOOKUP(C601,customers!A600:A1600,customers!C600:C1600,,0)=0,"",_xlfn.XLOOKUP(C601,customers!A600:A1600,customers!C600:C1600,,0))</f>
        <v>ahulburtgn@fda.gov</v>
      </c>
      <c r="H601" s="2" t="str">
        <f>_xlfn.XLOOKUP(orders[[#This Row],[Customer ID]],customers!$A$1:$A$1001,customers!$G$1:$G$1001,,0)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_xlfn.XLOOKUP(orders[[#This Row],[Customer ID]],customers!$A$1:$A$1001,customers!$B$1:$B$1001,,0)</f>
        <v>Peyter Lauritzen</v>
      </c>
      <c r="G602" s="2" t="str">
        <f>IF(_xlfn.XLOOKUP(C602,customers!A601:A1601,customers!C601:C1601,,0)=0,"",_xlfn.XLOOKUP(C602,customers!A601:A1601,customers!C601:C1601,,0))</f>
        <v>plauritzengo@photobucket.com</v>
      </c>
      <c r="H602" s="2" t="str">
        <f>_xlfn.XLOOKUP(orders[[#This Row],[Customer ID]],customers!$A$1:$A$1001,customers!$G$1:$G$1001,,0)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_xlfn.XLOOKUP(orders[[#This Row],[Customer ID]],customers!$A$1:$A$1001,customers!$B$1:$B$1001,,0)</f>
        <v>Aurelia Burgwin</v>
      </c>
      <c r="G603" s="2" t="str">
        <f>IF(_xlfn.XLOOKUP(C603,customers!A602:A1602,customers!C602:C1602,,0)=0,"",_xlfn.XLOOKUP(C603,customers!A602:A1602,customers!C602:C1602,,0))</f>
        <v>aburgwingp@redcross.org</v>
      </c>
      <c r="H603" s="2" t="str">
        <f>_xlfn.XLOOKUP(orders[[#This Row],[Customer ID]],customers!$A$1:$A$1001,customers!$G$1:$G$1001,,0)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f t="shared" si="27"/>
        <v>109.93999999999998</v>
      </c>
      <c r="N603" t="str">
        <f t="shared" si="28"/>
        <v>Robusca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_xlfn.XLOOKUP(orders[[#This Row],[Customer ID]],customers!$A$1:$A$1001,customers!$B$1:$B$1001,,0)</f>
        <v>Emalee Rolin</v>
      </c>
      <c r="G604" s="2" t="str">
        <f>IF(_xlfn.XLOOKUP(C604,customers!A603:A1603,customers!C603:C1603,,0)=0,"",_xlfn.XLOOKUP(C604,customers!A603:A1603,customers!C603:C1603,,0))</f>
        <v>erolingq@google.fr</v>
      </c>
      <c r="H604" s="2" t="str">
        <f>_xlfn.XLOOKUP(orders[[#This Row],[Customer ID]],customers!$A$1:$A$1001,customers!$G$1:$G$1001,,0)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f t="shared" si="27"/>
        <v>22.274999999999999</v>
      </c>
      <c r="N604" t="str">
        <f t="shared" si="28"/>
        <v>Excelso</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_xlfn.XLOOKUP(orders[[#This Row],[Customer ID]],customers!$A$1:$A$1001,customers!$B$1:$B$1001,,0)</f>
        <v>Donavon Fowle</v>
      </c>
      <c r="G605" s="2" t="str">
        <f>IF(_xlfn.XLOOKUP(C605,customers!A604:A1604,customers!C604:C1604,,0)=0,"",_xlfn.XLOOKUP(C605,customers!A604:A1604,customers!C604:C1604,,0))</f>
        <v>dfowlegr@epa.gov</v>
      </c>
      <c r="H605" s="2" t="str">
        <f>_xlfn.XLOOKUP(orders[[#This Row],[Customer ID]],customers!$A$1:$A$1001,customers!$G$1:$G$1001,,0)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f t="shared" si="27"/>
        <v>8.9550000000000001</v>
      </c>
      <c r="N605" t="str">
        <f t="shared" si="28"/>
        <v>Robusca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_xlfn.XLOOKUP(orders[[#This Row],[Customer ID]],customers!$A$1:$A$1001,customers!$B$1:$B$1001,,0)</f>
        <v>Jorge Bettison</v>
      </c>
      <c r="G606" s="2" t="str">
        <f>IF(_xlfn.XLOOKUP(C606,customers!A605:A1605,customers!C605:C1605,,0)=0,"",_xlfn.XLOOKUP(C606,customers!A605:A1605,customers!C605:C1605,,0))</f>
        <v/>
      </c>
      <c r="H606" s="2" t="str">
        <f>_xlfn.XLOOKUP(orders[[#This Row],[Customer ID]],customers!$A$1:$A$1001,customers!$G$1:$G$1001,,0)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_xlfn.XLOOKUP(orders[[#This Row],[Customer ID]],customers!$A$1:$A$1001,customers!$B$1:$B$1001,,0)</f>
        <v>Wang Powlesland</v>
      </c>
      <c r="G607" s="2" t="str">
        <f>IF(_xlfn.XLOOKUP(C607,customers!A606:A1606,customers!C606:C1606,,0)=0,"",_xlfn.XLOOKUP(C607,customers!A606:A1606,customers!C606:C1606,,0))</f>
        <v>wpowleslandgt@soundcloud.com</v>
      </c>
      <c r="H607" s="2" t="str">
        <f>_xlfn.XLOOKUP(orders[[#This Row],[Customer ID]],customers!$A$1:$A$1001,customers!$G$1:$G$1001,,0)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_xlfn.XLOOKUP(orders[[#This Row],[Customer ID]],customers!$A$1:$A$1001,customers!$B$1:$B$1001,,0)</f>
        <v>Cody Verissimo</v>
      </c>
      <c r="G608" s="2" t="e">
        <f>IF(_xlfn.XLOOKUP(C608,customers!A607:A1607,customers!C607:C1607,,0)=0,"",_xlfn.XLOOKUP(C608,customers!A607:A1607,customers!C607:C1607,,0))</f>
        <v>#N/A</v>
      </c>
      <c r="H608" s="2" t="str">
        <f>_xlfn.XLOOKUP(orders[[#This Row],[Customer ID]],customers!$A$1:$A$1001,customers!$G$1:$G$1001,,0)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_xlfn.XLOOKUP(orders[[#This Row],[Customer ID]],customers!$A$1:$A$1001,customers!$B$1:$B$1001,,0)</f>
        <v>Laurence Ellingham</v>
      </c>
      <c r="G609" s="2" t="str">
        <f>IF(_xlfn.XLOOKUP(C609,customers!A608:A1608,customers!C608:C1608,,0)=0,"",_xlfn.XLOOKUP(C609,customers!A608:A1608,customers!C608:C1608,,0))</f>
        <v>lellinghamgv@sciencedaily.com</v>
      </c>
      <c r="H609" s="2" t="str">
        <f>_xlfn.XLOOKUP(orders[[#This Row],[Customer ID]],customers!$A$1:$A$1001,customers!$G$1:$G$1001,,0)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f t="shared" si="27"/>
        <v>3.645</v>
      </c>
      <c r="N609" t="str">
        <f t="shared" si="28"/>
        <v>Excelso</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_xlfn.XLOOKUP(orders[[#This Row],[Customer ID]],customers!$A$1:$A$1001,customers!$B$1:$B$1001,,0)</f>
        <v>Billy Neiland</v>
      </c>
      <c r="G610" s="2" t="str">
        <f>IF(_xlfn.XLOOKUP(C610,customers!A609:A1609,customers!C609:C1609,,0)=0,"",_xlfn.XLOOKUP(C610,customers!A609:A1609,customers!C609:C1609,,0))</f>
        <v/>
      </c>
      <c r="H610" s="2" t="str">
        <f>_xlfn.XLOOKUP(orders[[#This Row],[Customer ID]],customers!$A$1:$A$1001,customers!$G$1:$G$1001,,0)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f t="shared" si="27"/>
        <v>55.89</v>
      </c>
      <c r="N610" t="str">
        <f t="shared" si="28"/>
        <v>Excelso</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_xlfn.XLOOKUP(orders[[#This Row],[Customer ID]],customers!$A$1:$A$1001,customers!$B$1:$B$1001,,0)</f>
        <v>Ancell Fendt</v>
      </c>
      <c r="G611" s="2" t="str">
        <f>IF(_xlfn.XLOOKUP(C611,customers!A610:A1610,customers!C610:C1610,,0)=0,"",_xlfn.XLOOKUP(C611,customers!A610:A1610,customers!C610:C1610,,0))</f>
        <v>afendtgx@forbes.com</v>
      </c>
      <c r="H611" s="2" t="str">
        <f>_xlfn.XLOOKUP(orders[[#This Row],[Customer ID]],customers!$A$1:$A$1001,customers!$G$1:$G$1001,,0)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_xlfn.XLOOKUP(orders[[#This Row],[Customer ID]],customers!$A$1:$A$1001,customers!$B$1:$B$1001,,0)</f>
        <v>Angelia Cleyburn</v>
      </c>
      <c r="G612" s="2" t="str">
        <f>IF(_xlfn.XLOOKUP(C612,customers!A611:A1611,customers!C611:C1611,,0)=0,"",_xlfn.XLOOKUP(C612,customers!A611:A1611,customers!C611:C1611,,0))</f>
        <v>acleyburngy@lycos.com</v>
      </c>
      <c r="H612" s="2" t="str">
        <f>_xlfn.XLOOKUP(orders[[#This Row],[Customer ID]],customers!$A$1:$A$1001,customers!$G$1:$G$1001,,0)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f t="shared" si="27"/>
        <v>39.799999999999997</v>
      </c>
      <c r="N612" t="str">
        <f t="shared" si="28"/>
        <v>Robusca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_xlfn.XLOOKUP(orders[[#This Row],[Customer ID]],customers!$A$1:$A$1001,customers!$B$1:$B$1001,,0)</f>
        <v>Temple Castiglione</v>
      </c>
      <c r="G613" s="2" t="str">
        <f>IF(_xlfn.XLOOKUP(C613,customers!A612:A1612,customers!C612:C1612,,0)=0,"",_xlfn.XLOOKUP(C613,customers!A612:A1612,customers!C612:C1612,,0))</f>
        <v>tcastiglionegz@xing.com</v>
      </c>
      <c r="H613" s="2" t="str">
        <f>_xlfn.XLOOKUP(orders[[#This Row],[Customer ID]],customers!$A$1:$A$1001,customers!$G$1:$G$1001,,0)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f t="shared" si="27"/>
        <v>68.309999999999988</v>
      </c>
      <c r="N613" t="str">
        <f t="shared" si="28"/>
        <v>Excelso</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_xlfn.XLOOKUP(orders[[#This Row],[Customer ID]],customers!$A$1:$A$1001,customers!$B$1:$B$1001,,0)</f>
        <v>Betti Lacasa</v>
      </c>
      <c r="G614" s="2" t="str">
        <f>IF(_xlfn.XLOOKUP(C614,customers!A613:A1613,customers!C613:C1613,,0)=0,"",_xlfn.XLOOKUP(C614,customers!A613:A1613,customers!C613:C1613,,0))</f>
        <v/>
      </c>
      <c r="H614" s="2" t="str">
        <f>_xlfn.XLOOKUP(orders[[#This Row],[Customer ID]],customers!$A$1:$A$1001,customers!$G$1:$G$1001,,0)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_xlfn.XLOOKUP(orders[[#This Row],[Customer ID]],customers!$A$1:$A$1001,customers!$B$1:$B$1001,,0)</f>
        <v>Gunilla Lynch</v>
      </c>
      <c r="G615" s="2" t="str">
        <f>IF(_xlfn.XLOOKUP(C615,customers!A614:A1614,customers!C614:C1614,,0)=0,"",_xlfn.XLOOKUP(C615,customers!A614:A1614,customers!C614:C1614,,0))</f>
        <v/>
      </c>
      <c r="H615" s="2" t="str">
        <f>_xlfn.XLOOKUP(orders[[#This Row],[Customer ID]],customers!$A$1:$A$1001,customers!$G$1:$G$1001,,0)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f t="shared" si="27"/>
        <v>5.97</v>
      </c>
      <c r="N615" t="str">
        <f t="shared" si="28"/>
        <v>Robusca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_xlfn.XLOOKUP(orders[[#This Row],[Customer ID]],customers!$A$1:$A$1001,customers!$B$1:$B$1001,,0)</f>
        <v>Cody Verissimo</v>
      </c>
      <c r="G616" s="2" t="e">
        <f>IF(_xlfn.XLOOKUP(C616,customers!A615:A1615,customers!C615:C1615,,0)=0,"",_xlfn.XLOOKUP(C616,customers!A615:A1615,customers!C615:C1615,,0))</f>
        <v>#N/A</v>
      </c>
      <c r="H616" s="2" t="str">
        <f>_xlfn.XLOOKUP(orders[[#This Row],[Customer ID]],customers!$A$1:$A$1001,customers!$G$1:$G$1001,,0)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f t="shared" si="27"/>
        <v>29.849999999999998</v>
      </c>
      <c r="N616" t="str">
        <f t="shared" si="28"/>
        <v>Robusca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_xlfn.XLOOKUP(orders[[#This Row],[Customer ID]],customers!$A$1:$A$1001,customers!$B$1:$B$1001,,0)</f>
        <v>Shay Couronne</v>
      </c>
      <c r="G617" s="2" t="str">
        <f>IF(_xlfn.XLOOKUP(C617,customers!A616:A1616,customers!C616:C1616,,0)=0,"",_xlfn.XLOOKUP(C617,customers!A616:A1616,customers!C616:C1616,,0))</f>
        <v>scouronneh3@mozilla.org</v>
      </c>
      <c r="H617" s="2" t="str">
        <f>_xlfn.XLOOKUP(orders[[#This Row],[Customer ID]],customers!$A$1:$A$1001,customers!$G$1:$G$1001,,0)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_xlfn.XLOOKUP(orders[[#This Row],[Customer ID]],customers!$A$1:$A$1001,customers!$B$1:$B$1001,,0)</f>
        <v>Linus Flippelli</v>
      </c>
      <c r="G618" s="2" t="str">
        <f>IF(_xlfn.XLOOKUP(C618,customers!A617:A1617,customers!C617:C1617,,0)=0,"",_xlfn.XLOOKUP(C618,customers!A617:A1617,customers!C617:C1617,,0))</f>
        <v>lflippellih4@github.io</v>
      </c>
      <c r="H618" s="2" t="str">
        <f>_xlfn.XLOOKUP(orders[[#This Row],[Customer ID]],customers!$A$1:$A$1001,customers!$G$1:$G$1001,,0)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f t="shared" si="27"/>
        <v>126.49999999999999</v>
      </c>
      <c r="N618" t="str">
        <f t="shared" si="28"/>
        <v>Excelso</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_xlfn.XLOOKUP(orders[[#This Row],[Customer ID]],customers!$A$1:$A$1001,customers!$B$1:$B$1001,,0)</f>
        <v>Rachelle Elizabeth</v>
      </c>
      <c r="G619" s="2" t="str">
        <f>IF(_xlfn.XLOOKUP(C619,customers!A618:A1618,customers!C618:C1618,,0)=0,"",_xlfn.XLOOKUP(C619,customers!A618:A1618,customers!C618:C1618,,0))</f>
        <v>relizabethh5@live.com</v>
      </c>
      <c r="H619" s="2" t="str">
        <f>_xlfn.XLOOKUP(orders[[#This Row],[Customer ID]],customers!$A$1:$A$1001,customers!$G$1:$G$1001,,0)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_xlfn.XLOOKUP(orders[[#This Row],[Customer ID]],customers!$A$1:$A$1001,customers!$B$1:$B$1001,,0)</f>
        <v>Innis Renhard</v>
      </c>
      <c r="G620" s="2" t="str">
        <f>IF(_xlfn.XLOOKUP(C620,customers!A619:A1619,customers!C619:C1619,,0)=0,"",_xlfn.XLOOKUP(C620,customers!A619:A1619,customers!C619:C1619,,0))</f>
        <v>irenhardh6@i2i.jp</v>
      </c>
      <c r="H620" s="2" t="str">
        <f>_xlfn.XLOOKUP(orders[[#This Row],[Customer ID]],customers!$A$1:$A$1001,customers!$G$1:$G$1001,,0)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f t="shared" si="27"/>
        <v>72.900000000000006</v>
      </c>
      <c r="N620" t="str">
        <f t="shared" si="28"/>
        <v>Excelso</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_xlfn.XLOOKUP(orders[[#This Row],[Customer ID]],customers!$A$1:$A$1001,customers!$B$1:$B$1001,,0)</f>
        <v>Winne Roche</v>
      </c>
      <c r="G621" s="2" t="str">
        <f>IF(_xlfn.XLOOKUP(C621,customers!A620:A1620,customers!C620:C1620,,0)=0,"",_xlfn.XLOOKUP(C621,customers!A620:A1620,customers!C620:C1620,,0))</f>
        <v>wrocheh7@xinhuanet.com</v>
      </c>
      <c r="H621" s="2" t="str">
        <f>_xlfn.XLOOKUP(orders[[#This Row],[Customer ID]],customers!$A$1:$A$1001,customers!$G$1:$G$1001,,0)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_xlfn.XLOOKUP(orders[[#This Row],[Customer ID]],customers!$A$1:$A$1001,customers!$B$1:$B$1001,,0)</f>
        <v>Linn Alaway</v>
      </c>
      <c r="G622" s="2" t="str">
        <f>IF(_xlfn.XLOOKUP(C622,customers!A621:A1621,customers!C621:C1621,,0)=0,"",_xlfn.XLOOKUP(C622,customers!A621:A1621,customers!C621:C1621,,0))</f>
        <v>lalawayhh@weather.com</v>
      </c>
      <c r="H622" s="2" t="str">
        <f>_xlfn.XLOOKUP(orders[[#This Row],[Customer ID]],customers!$A$1:$A$1001,customers!$G$1:$G$1001,,0)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_xlfn.XLOOKUP(orders[[#This Row],[Customer ID]],customers!$A$1:$A$1001,customers!$B$1:$B$1001,,0)</f>
        <v>Cordy Odgaard</v>
      </c>
      <c r="G623" s="2" t="str">
        <f>IF(_xlfn.XLOOKUP(C623,customers!A622:A1622,customers!C622:C1622,,0)=0,"",_xlfn.XLOOKUP(C623,customers!A622:A1622,customers!C622:C1622,,0))</f>
        <v>codgaardh9@nsw.gov.au</v>
      </c>
      <c r="H623" s="2" t="str">
        <f>_xlfn.XLOOKUP(orders[[#This Row],[Customer ID]],customers!$A$1:$A$1001,customers!$G$1:$G$1001,,0)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_xlfn.XLOOKUP(orders[[#This Row],[Customer ID]],customers!$A$1:$A$1001,customers!$B$1:$B$1001,,0)</f>
        <v>Bertine Byrd</v>
      </c>
      <c r="G624" s="2" t="str">
        <f>IF(_xlfn.XLOOKUP(C624,customers!A623:A1623,customers!C623:C1623,,0)=0,"",_xlfn.XLOOKUP(C624,customers!A623:A1623,customers!C623:C1623,,0))</f>
        <v>bbyrdha@4shared.com</v>
      </c>
      <c r="H624" s="2" t="str">
        <f>_xlfn.XLOOKUP(orders[[#This Row],[Customer ID]],customers!$A$1:$A$1001,customers!$G$1:$G$1001,,0)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_xlfn.XLOOKUP(orders[[#This Row],[Customer ID]],customers!$A$1:$A$1001,customers!$B$1:$B$1001,,0)</f>
        <v>Nelie Garnson</v>
      </c>
      <c r="G625" s="2" t="str">
        <f>IF(_xlfn.XLOOKUP(C625,customers!A624:A1624,customers!C624:C1624,,0)=0,"",_xlfn.XLOOKUP(C625,customers!A624:A1624,customers!C624:C1624,,0))</f>
        <v/>
      </c>
      <c r="H625" s="2" t="str">
        <f>_xlfn.XLOOKUP(orders[[#This Row],[Customer ID]],customers!$A$1:$A$1001,customers!$G$1:$G$1001,,0)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f t="shared" si="27"/>
        <v>12.15</v>
      </c>
      <c r="N625" t="str">
        <f t="shared" si="28"/>
        <v>Excelso</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_xlfn.XLOOKUP(orders[[#This Row],[Customer ID]],customers!$A$1:$A$1001,customers!$B$1:$B$1001,,0)</f>
        <v>Dianne Chardin</v>
      </c>
      <c r="G626" s="2" t="str">
        <f>IF(_xlfn.XLOOKUP(C626,customers!A625:A1625,customers!C625:C1625,,0)=0,"",_xlfn.XLOOKUP(C626,customers!A625:A1625,customers!C625:C1625,,0))</f>
        <v>dchardinhc@nhs.uk</v>
      </c>
      <c r="H626" s="2" t="str">
        <f>_xlfn.XLOOKUP(orders[[#This Row],[Customer ID]],customers!$A$1:$A$1001,customers!$G$1:$G$1001,,0)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f t="shared" si="27"/>
        <v>63.249999999999993</v>
      </c>
      <c r="N626" t="str">
        <f t="shared" si="28"/>
        <v>Excelso</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_xlfn.XLOOKUP(orders[[#This Row],[Customer ID]],customers!$A$1:$A$1001,customers!$B$1:$B$1001,,0)</f>
        <v>Hailee Radbone</v>
      </c>
      <c r="G627" s="2" t="str">
        <f>IF(_xlfn.XLOOKUP(C627,customers!A626:A1626,customers!C626:C1626,,0)=0,"",_xlfn.XLOOKUP(C627,customers!A626:A1626,customers!C626:C1626,,0))</f>
        <v>hradbonehd@newsvine.com</v>
      </c>
      <c r="H627" s="2" t="str">
        <f>_xlfn.XLOOKUP(orders[[#This Row],[Customer ID]],customers!$A$1:$A$1001,customers!$G$1:$G$1001,,0)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f t="shared" si="27"/>
        <v>35.849999999999994</v>
      </c>
      <c r="N627" t="str">
        <f t="shared" si="28"/>
        <v>Robusca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_xlfn.XLOOKUP(orders[[#This Row],[Customer ID]],customers!$A$1:$A$1001,customers!$B$1:$B$1001,,0)</f>
        <v>Wallis Bernth</v>
      </c>
      <c r="G628" s="2" t="str">
        <f>IF(_xlfn.XLOOKUP(C628,customers!A627:A1627,customers!C627:C1627,,0)=0,"",_xlfn.XLOOKUP(C628,customers!A627:A1627,customers!C627:C1627,,0))</f>
        <v>wbernthhe@miitbeian.gov.cn</v>
      </c>
      <c r="H628" s="2" t="str">
        <f>_xlfn.XLOOKUP(orders[[#This Row],[Customer ID]],customers!$A$1:$A$1001,customers!$G$1:$G$1001,,0)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_xlfn.XLOOKUP(orders[[#This Row],[Customer ID]],customers!$A$1:$A$1001,customers!$B$1:$B$1001,,0)</f>
        <v>Byron Acarson</v>
      </c>
      <c r="G629" s="2" t="str">
        <f>IF(_xlfn.XLOOKUP(C629,customers!A628:A1628,customers!C628:C1628,,0)=0,"",_xlfn.XLOOKUP(C629,customers!A628:A1628,customers!C628:C1628,,0))</f>
        <v>bacarsonhf@cnn.com</v>
      </c>
      <c r="H629" s="2" t="str">
        <f>_xlfn.XLOOKUP(orders[[#This Row],[Customer ID]],customers!$A$1:$A$1001,customers!$G$1:$G$1001,,0)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f t="shared" si="27"/>
        <v>63.249999999999993</v>
      </c>
      <c r="N629" t="str">
        <f t="shared" si="28"/>
        <v>Excelso</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_xlfn.XLOOKUP(orders[[#This Row],[Customer ID]],customers!$A$1:$A$1001,customers!$B$1:$B$1001,,0)</f>
        <v>Faunie Brigham</v>
      </c>
      <c r="G630" s="2" t="str">
        <f>IF(_xlfn.XLOOKUP(C630,customers!A629:A1629,customers!C629:C1629,,0)=0,"",_xlfn.XLOOKUP(C630,customers!A629:A1629,customers!C629:C1629,,0))</f>
        <v>fbrighamhg@blog.com</v>
      </c>
      <c r="H630" s="2" t="str">
        <f>_xlfn.XLOOKUP(orders[[#This Row],[Customer ID]],customers!$A$1:$A$1001,customers!$G$1:$G$1001,,0)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f t="shared" si="27"/>
        <v>26.73</v>
      </c>
      <c r="N630" t="str">
        <f t="shared" si="28"/>
        <v>Excelso</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_xlfn.XLOOKUP(orders[[#This Row],[Customer ID]],customers!$A$1:$A$1001,customers!$B$1:$B$1001,,0)</f>
        <v>Faunie Brigham</v>
      </c>
      <c r="G631" s="2" t="str">
        <f>IF(_xlfn.XLOOKUP(C631,customers!A630:A1630,customers!C630:C1630,,0)=0,"",_xlfn.XLOOKUP(C631,customers!A630:A1630,customers!C630:C1630,,0))</f>
        <v>fbrighamhg@blog.com</v>
      </c>
      <c r="H631" s="2" t="str">
        <f>_xlfn.XLOOKUP(orders[[#This Row],[Customer ID]],customers!$A$1:$A$1001,customers!$G$1:$G$1001,,0)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_xlfn.XLOOKUP(orders[[#This Row],[Customer ID]],customers!$A$1:$A$1001,customers!$B$1:$B$1001,,0)</f>
        <v>Faunie Brigham</v>
      </c>
      <c r="G632" s="2" t="e">
        <f>IF(_xlfn.XLOOKUP(C632,customers!A631:A1631,customers!C631:C1631,,0)=0,"",_xlfn.XLOOKUP(C632,customers!A631:A1631,customers!C631:C1631,,0))</f>
        <v>#N/A</v>
      </c>
      <c r="H632" s="2" t="str">
        <f>_xlfn.XLOOKUP(orders[[#This Row],[Customer ID]],customers!$A$1:$A$1001,customers!$G$1:$G$1001,,0)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_xlfn.XLOOKUP(orders[[#This Row],[Customer ID]],customers!$A$1:$A$1001,customers!$B$1:$B$1001,,0)</f>
        <v>Faunie Brigham</v>
      </c>
      <c r="G633" s="2" t="e">
        <f>IF(_xlfn.XLOOKUP(C633,customers!A632:A1632,customers!C632:C1632,,0)=0,"",_xlfn.XLOOKUP(C633,customers!A632:A1632,customers!C632:C1632,,0))</f>
        <v>#N/A</v>
      </c>
      <c r="H633" s="2" t="str">
        <f>_xlfn.XLOOKUP(orders[[#This Row],[Customer ID]],customers!$A$1:$A$1001,customers!$G$1:$G$1001,,0)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f t="shared" si="27"/>
        <v>102.92499999999998</v>
      </c>
      <c r="N633" t="str">
        <f t="shared" si="28"/>
        <v>Robusca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_xlfn.XLOOKUP(orders[[#This Row],[Customer ID]],customers!$A$1:$A$1001,customers!$B$1:$B$1001,,0)</f>
        <v>Marjorie Yoxen</v>
      </c>
      <c r="G634" s="2" t="str">
        <f>IF(_xlfn.XLOOKUP(C634,customers!A633:A1633,customers!C633:C1633,,0)=0,"",_xlfn.XLOOKUP(C634,customers!A633:A1633,customers!C633:C1633,,0))</f>
        <v>myoxenhk@google.com</v>
      </c>
      <c r="H634" s="2" t="str">
        <f>_xlfn.XLOOKUP(orders[[#This Row],[Customer ID]],customers!$A$1:$A$1001,customers!$G$1:$G$1001,,0)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f t="shared" si="27"/>
        <v>35.64</v>
      </c>
      <c r="N634" t="str">
        <f t="shared" si="28"/>
        <v>Excelso</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_xlfn.XLOOKUP(orders[[#This Row],[Customer ID]],customers!$A$1:$A$1001,customers!$B$1:$B$1001,,0)</f>
        <v>Gaspar McGavin</v>
      </c>
      <c r="G635" s="2" t="str">
        <f>IF(_xlfn.XLOOKUP(C635,customers!A634:A1634,customers!C634:C1634,,0)=0,"",_xlfn.XLOOKUP(C635,customers!A634:A1634,customers!C634:C1634,,0))</f>
        <v>gmcgavinhl@histats.com</v>
      </c>
      <c r="H635" s="2" t="str">
        <f>_xlfn.XLOOKUP(orders[[#This Row],[Customer ID]],customers!$A$1:$A$1001,customers!$G$1:$G$1001,,0)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f t="shared" si="27"/>
        <v>47.8</v>
      </c>
      <c r="N635" t="str">
        <f t="shared" si="28"/>
        <v>Robusca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_xlfn.XLOOKUP(orders[[#This Row],[Customer ID]],customers!$A$1:$A$1001,customers!$B$1:$B$1001,,0)</f>
        <v>Lindy Uttermare</v>
      </c>
      <c r="G636" s="2" t="str">
        <f>IF(_xlfn.XLOOKUP(C636,customers!A635:A1635,customers!C635:C1635,,0)=0,"",_xlfn.XLOOKUP(C636,customers!A635:A1635,customers!C635:C1635,,0))</f>
        <v>luttermarehm@engadget.com</v>
      </c>
      <c r="H636" s="2" t="str">
        <f>_xlfn.XLOOKUP(orders[[#This Row],[Customer ID]],customers!$A$1:$A$1001,customers!$G$1:$G$1001,,0)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_xlfn.XLOOKUP(orders[[#This Row],[Customer ID]],customers!$A$1:$A$1001,customers!$B$1:$B$1001,,0)</f>
        <v>Eal D'Ambrogio</v>
      </c>
      <c r="G637" s="2" t="str">
        <f>IF(_xlfn.XLOOKUP(C637,customers!A636:A1636,customers!C636:C1636,,0)=0,"",_xlfn.XLOOKUP(C637,customers!A636:A1636,customers!C636:C1636,,0))</f>
        <v>edambrogiohn@techcrunch.com</v>
      </c>
      <c r="H637" s="2" t="str">
        <f>_xlfn.XLOOKUP(orders[[#This Row],[Customer ID]],customers!$A$1:$A$1001,customers!$G$1:$G$1001,,0)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f t="shared" si="27"/>
        <v>35.64</v>
      </c>
      <c r="N637" t="str">
        <f t="shared" si="28"/>
        <v>Excelso</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_xlfn.XLOOKUP(orders[[#This Row],[Customer ID]],customers!$A$1:$A$1001,customers!$B$1:$B$1001,,0)</f>
        <v>Carolee Winchcombe</v>
      </c>
      <c r="G638" s="2" t="str">
        <f>IF(_xlfn.XLOOKUP(C638,customers!A637:A1637,customers!C637:C1637,,0)=0,"",_xlfn.XLOOKUP(C638,customers!A637:A1637,customers!C637:C1637,,0))</f>
        <v>cwinchcombeho@jiathis.com</v>
      </c>
      <c r="H638" s="2" t="str">
        <f>_xlfn.XLOOKUP(orders[[#This Row],[Customer ID]],customers!$A$1:$A$1001,customers!$G$1:$G$1001,,0)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_xlfn.XLOOKUP(orders[[#This Row],[Customer ID]],customers!$A$1:$A$1001,customers!$B$1:$B$1001,,0)</f>
        <v>Benedikta Paumier</v>
      </c>
      <c r="G639" s="2" t="str">
        <f>IF(_xlfn.XLOOKUP(C639,customers!A638:A1638,customers!C638:C1638,,0)=0,"",_xlfn.XLOOKUP(C639,customers!A638:A1638,customers!C638:C1638,,0))</f>
        <v>bpaumierhp@umn.edu</v>
      </c>
      <c r="H639" s="2" t="str">
        <f>_xlfn.XLOOKUP(orders[[#This Row],[Customer ID]],customers!$A$1:$A$1001,customers!$G$1:$G$1001,,0)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f t="shared" si="27"/>
        <v>31.624999999999996</v>
      </c>
      <c r="N639" t="str">
        <f t="shared" si="28"/>
        <v>Excelso</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_xlfn.XLOOKUP(orders[[#This Row],[Customer ID]],customers!$A$1:$A$1001,customers!$B$1:$B$1001,,0)</f>
        <v>Neville Piatto</v>
      </c>
      <c r="G640" s="2" t="str">
        <f>IF(_xlfn.XLOOKUP(C640,customers!A639:A1639,customers!C639:C1639,,0)=0,"",_xlfn.XLOOKUP(C640,customers!A639:A1639,customers!C639:C1639,,0))</f>
        <v/>
      </c>
      <c r="H640" s="2" t="str">
        <f>_xlfn.XLOOKUP(orders[[#This Row],[Customer ID]],customers!$A$1:$A$1001,customers!$G$1:$G$1001,,0)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_xlfn.XLOOKUP(orders[[#This Row],[Customer ID]],customers!$A$1:$A$1001,customers!$B$1:$B$1001,,0)</f>
        <v>Jeno Capey</v>
      </c>
      <c r="G641" s="2" t="str">
        <f>IF(_xlfn.XLOOKUP(C641,customers!A640:A1640,customers!C640:C1640,,0)=0,"",_xlfn.XLOOKUP(C641,customers!A640:A1640,customers!C640:C1640,,0))</f>
        <v>jcapeyhr@bravesites.com</v>
      </c>
      <c r="H641" s="2" t="str">
        <f>_xlfn.XLOOKUP(orders[[#This Row],[Customer ID]],customers!$A$1:$A$1001,customers!$G$1:$G$1001,,0)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_xlfn.XLOOKUP(orders[[#This Row],[Customer ID]],customers!$A$1:$A$1001,customers!$B$1:$B$1001,,0)</f>
        <v>Tuckie Mathonnet</v>
      </c>
      <c r="G642" s="2" t="str">
        <f>IF(_xlfn.XLOOKUP(C642,customers!A641:A1641,customers!C641:C1641,,0)=0,"",_xlfn.XLOOKUP(C642,customers!A641:A1641,customers!C641:C1641,,0))</f>
        <v>tmathonneti0@google.co.jp</v>
      </c>
      <c r="H642" s="2" t="str">
        <f>_xlfn.XLOOKUP(orders[[#This Row],[Customer ID]],customers!$A$1:$A$1001,customers!$G$1:$G$1001,,0)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f t="shared" si="27"/>
        <v>137.42499999999998</v>
      </c>
      <c r="N642" t="str">
        <f t="shared" si="28"/>
        <v>Robusca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_xlfn.XLOOKUP(orders[[#This Row],[Customer ID]],customers!$A$1:$A$1001,customers!$B$1:$B$1001,,0)</f>
        <v>Yardley Basill</v>
      </c>
      <c r="G643" s="2" t="str">
        <f>IF(_xlfn.XLOOKUP(C643,customers!A642:A1642,customers!C642:C1642,,0)=0,"",_xlfn.XLOOKUP(C643,customers!A642:A1642,customers!C642:C1642,,0))</f>
        <v>ybasillht@theguardian.com</v>
      </c>
      <c r="H643" s="2" t="str">
        <f>_xlfn.XLOOKUP(orders[[#This Row],[Customer ID]],customers!$A$1:$A$1001,customers!$G$1:$G$1001,,0)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f t="shared" ref="M643:M706" si="30">L643*E643</f>
        <v>35.849999999999994</v>
      </c>
      <c r="N643" t="str">
        <f t="shared" ref="N643:N706" si="31">IF(I643="Rob","Robusca",IF(I643="Ara","Arabica",IF(I643="Exc","Excelso",IF(I643="Lib","Liberica"))))</f>
        <v>Robusca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_xlfn.XLOOKUP(orders[[#This Row],[Customer ID]],customers!$A$1:$A$1001,customers!$B$1:$B$1001,,0)</f>
        <v>Maggy Baistow</v>
      </c>
      <c r="G644" s="2" t="str">
        <f>IF(_xlfn.XLOOKUP(C644,customers!A643:A1643,customers!C643:C1643,,0)=0,"",_xlfn.XLOOKUP(C644,customers!A643:A1643,customers!C643:C1643,,0))</f>
        <v>mbaistowhu@i2i.jp</v>
      </c>
      <c r="H644" s="2" t="str">
        <f>_xlfn.XLOOKUP(orders[[#This Row],[Customer ID]],customers!$A$1:$A$1001,customers!$G$1:$G$1001,,0)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f t="shared" si="30"/>
        <v>8.25</v>
      </c>
      <c r="N644" t="str">
        <f t="shared" si="31"/>
        <v>Excelso</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_xlfn.XLOOKUP(orders[[#This Row],[Customer ID]],customers!$A$1:$A$1001,customers!$B$1:$B$1001,,0)</f>
        <v>Courtney Pallant</v>
      </c>
      <c r="G645" s="2" t="str">
        <f>IF(_xlfn.XLOOKUP(C645,customers!A644:A1644,customers!C644:C1644,,0)=0,"",_xlfn.XLOOKUP(C645,customers!A644:A1644,customers!C644:C1644,,0))</f>
        <v>cpallanthv@typepad.com</v>
      </c>
      <c r="H645" s="2" t="str">
        <f>_xlfn.XLOOKUP(orders[[#This Row],[Customer ID]],customers!$A$1:$A$1001,customers!$G$1:$G$1001,,0)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f t="shared" si="30"/>
        <v>102.46499999999997</v>
      </c>
      <c r="N645" t="str">
        <f t="shared" si="31"/>
        <v>Excelso</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_xlfn.XLOOKUP(orders[[#This Row],[Customer ID]],customers!$A$1:$A$1001,customers!$B$1:$B$1001,,0)</f>
        <v>Marne Mingey</v>
      </c>
      <c r="G646" s="2" t="str">
        <f>IF(_xlfn.XLOOKUP(C646,customers!A645:A1645,customers!C645:C1645,,0)=0,"",_xlfn.XLOOKUP(C646,customers!A645:A1645,customers!C645:C1645,,0))</f>
        <v/>
      </c>
      <c r="H646" s="2" t="str">
        <f>_xlfn.XLOOKUP(orders[[#This Row],[Customer ID]],customers!$A$1:$A$1001,customers!$G$1:$G$1001,,0)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f t="shared" si="30"/>
        <v>41.169999999999995</v>
      </c>
      <c r="N646" t="str">
        <f t="shared" si="31"/>
        <v>Robusca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_xlfn.XLOOKUP(orders[[#This Row],[Customer ID]],customers!$A$1:$A$1001,customers!$B$1:$B$1001,,0)</f>
        <v>Denny O' Ronan</v>
      </c>
      <c r="G647" s="2" t="str">
        <f>IF(_xlfn.XLOOKUP(C647,customers!A646:A1646,customers!C646:C1646,,0)=0,"",_xlfn.XLOOKUP(C647,customers!A646:A1646,customers!C646:C1646,,0))</f>
        <v>dohx@redcross.org</v>
      </c>
      <c r="H647" s="2" t="str">
        <f>_xlfn.XLOOKUP(orders[[#This Row],[Customer ID]],customers!$A$1:$A$1001,customers!$G$1:$G$1001,,0)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_xlfn.XLOOKUP(orders[[#This Row],[Customer ID]],customers!$A$1:$A$1001,customers!$B$1:$B$1001,,0)</f>
        <v>Dottie Rallin</v>
      </c>
      <c r="G648" s="2" t="str">
        <f>IF(_xlfn.XLOOKUP(C648,customers!A647:A1647,customers!C647:C1647,,0)=0,"",_xlfn.XLOOKUP(C648,customers!A647:A1647,customers!C647:C1647,,0))</f>
        <v>drallinhy@howstuffworks.com</v>
      </c>
      <c r="H648" s="2" t="str">
        <f>_xlfn.XLOOKUP(orders[[#This Row],[Customer ID]],customers!$A$1:$A$1001,customers!$G$1:$G$1001,,0)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_xlfn.XLOOKUP(orders[[#This Row],[Customer ID]],customers!$A$1:$A$1001,customers!$B$1:$B$1001,,0)</f>
        <v>Ardith Chill</v>
      </c>
      <c r="G649" s="2" t="str">
        <f>IF(_xlfn.XLOOKUP(C649,customers!A648:A1648,customers!C648:C1648,,0)=0,"",_xlfn.XLOOKUP(C649,customers!A648:A1648,customers!C648:C1648,,0))</f>
        <v>achillhz@epa.gov</v>
      </c>
      <c r="H649" s="2" t="str">
        <f>_xlfn.XLOOKUP(orders[[#This Row],[Customer ID]],customers!$A$1:$A$1001,customers!$G$1:$G$1001,,0)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_xlfn.XLOOKUP(orders[[#This Row],[Customer ID]],customers!$A$1:$A$1001,customers!$B$1:$B$1001,,0)</f>
        <v>Tuckie Mathonnet</v>
      </c>
      <c r="G650" s="2" t="str">
        <f>IF(_xlfn.XLOOKUP(C650,customers!A649:A1649,customers!C649:C1649,,0)=0,"",_xlfn.XLOOKUP(C650,customers!A649:A1649,customers!C649:C1649,,0))</f>
        <v>tmathonneti0@google.co.jp</v>
      </c>
      <c r="H650" s="2" t="str">
        <f>_xlfn.XLOOKUP(orders[[#This Row],[Customer ID]],customers!$A$1:$A$1001,customers!$G$1:$G$1001,,0)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f t="shared" si="30"/>
        <v>16.11</v>
      </c>
      <c r="N650" t="str">
        <f t="shared" si="31"/>
        <v>Robusca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_xlfn.XLOOKUP(orders[[#This Row],[Customer ID]],customers!$A$1:$A$1001,customers!$B$1:$B$1001,,0)</f>
        <v>Charmane Denys</v>
      </c>
      <c r="G651" s="2" t="str">
        <f>IF(_xlfn.XLOOKUP(C651,customers!A650:A1650,customers!C650:C1650,,0)=0,"",_xlfn.XLOOKUP(C651,customers!A650:A1650,customers!C650:C1650,,0))</f>
        <v>cdenysi1@is.gd</v>
      </c>
      <c r="H651" s="2" t="str">
        <f>_xlfn.XLOOKUP(orders[[#This Row],[Customer ID]],customers!$A$1:$A$1001,customers!$G$1:$G$1001,,0)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_xlfn.XLOOKUP(orders[[#This Row],[Customer ID]],customers!$A$1:$A$1001,customers!$B$1:$B$1001,,0)</f>
        <v>Cecily Stebbings</v>
      </c>
      <c r="G652" s="2" t="str">
        <f>IF(_xlfn.XLOOKUP(C652,customers!A651:A1651,customers!C651:C1651,,0)=0,"",_xlfn.XLOOKUP(C652,customers!A651:A1651,customers!C651:C1651,,0))</f>
        <v>cstebbingsi2@drupal.org</v>
      </c>
      <c r="H652" s="2" t="str">
        <f>_xlfn.XLOOKUP(orders[[#This Row],[Customer ID]],customers!$A$1:$A$1001,customers!$G$1:$G$1001,,0)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f t="shared" si="30"/>
        <v>5.3699999999999992</v>
      </c>
      <c r="N652" t="str">
        <f t="shared" si="31"/>
        <v>Robusca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_xlfn.XLOOKUP(orders[[#This Row],[Customer ID]],customers!$A$1:$A$1001,customers!$B$1:$B$1001,,0)</f>
        <v>Giana Tonnesen</v>
      </c>
      <c r="G653" s="2" t="str">
        <f>IF(_xlfn.XLOOKUP(C653,customers!A652:A1652,customers!C652:C1652,,0)=0,"",_xlfn.XLOOKUP(C653,customers!A652:A1652,customers!C652:C1652,,0))</f>
        <v/>
      </c>
      <c r="H653" s="2" t="str">
        <f>_xlfn.XLOOKUP(orders[[#This Row],[Customer ID]],customers!$A$1:$A$1001,customers!$G$1:$G$1001,,0)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f t="shared" si="30"/>
        <v>47.8</v>
      </c>
      <c r="N653" t="str">
        <f t="shared" si="31"/>
        <v>Robusca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_xlfn.XLOOKUP(orders[[#This Row],[Customer ID]],customers!$A$1:$A$1001,customers!$B$1:$B$1001,,0)</f>
        <v>Rhetta Zywicki</v>
      </c>
      <c r="G654" s="2" t="str">
        <f>IF(_xlfn.XLOOKUP(C654,customers!A653:A1653,customers!C653:C1653,,0)=0,"",_xlfn.XLOOKUP(C654,customers!A653:A1653,customers!C653:C1653,,0))</f>
        <v>rzywickii4@ifeng.com</v>
      </c>
      <c r="H654" s="2" t="str">
        <f>_xlfn.XLOOKUP(orders[[#This Row],[Customer ID]],customers!$A$1:$A$1001,customers!$G$1:$G$1001,,0)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_xlfn.XLOOKUP(orders[[#This Row],[Customer ID]],customers!$A$1:$A$1001,customers!$B$1:$B$1001,,0)</f>
        <v>Almeria Burgett</v>
      </c>
      <c r="G655" s="2" t="str">
        <f>IF(_xlfn.XLOOKUP(C655,customers!A654:A1654,customers!C654:C1654,,0)=0,"",_xlfn.XLOOKUP(C655,customers!A654:A1654,customers!C654:C1654,,0))</f>
        <v>aburgetti5@moonfruit.com</v>
      </c>
      <c r="H655" s="2" t="str">
        <f>_xlfn.XLOOKUP(orders[[#This Row],[Customer ID]],customers!$A$1:$A$1001,customers!$G$1:$G$1001,,0)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_xlfn.XLOOKUP(orders[[#This Row],[Customer ID]],customers!$A$1:$A$1001,customers!$B$1:$B$1001,,0)</f>
        <v>Marvin Malloy</v>
      </c>
      <c r="G656" s="2" t="str">
        <f>IF(_xlfn.XLOOKUP(C656,customers!A655:A1655,customers!C655:C1655,,0)=0,"",_xlfn.XLOOKUP(C656,customers!A655:A1655,customers!C655:C1655,,0))</f>
        <v>mmalloyi6@seattletimes.com</v>
      </c>
      <c r="H656" s="2" t="str">
        <f>_xlfn.XLOOKUP(orders[[#This Row],[Customer ID]],customers!$A$1:$A$1001,customers!$G$1:$G$1001,,0)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_xlfn.XLOOKUP(orders[[#This Row],[Customer ID]],customers!$A$1:$A$1001,customers!$B$1:$B$1001,,0)</f>
        <v>Maxim McParland</v>
      </c>
      <c r="G657" s="2" t="str">
        <f>IF(_xlfn.XLOOKUP(C657,customers!A656:A1656,customers!C656:C1656,,0)=0,"",_xlfn.XLOOKUP(C657,customers!A656:A1656,customers!C656:C1656,,0))</f>
        <v>mmcparlandi7@w3.org</v>
      </c>
      <c r="H657" s="2" t="str">
        <f>_xlfn.XLOOKUP(orders[[#This Row],[Customer ID]],customers!$A$1:$A$1001,customers!$G$1:$G$1001,,0)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f t="shared" si="30"/>
        <v>45.769999999999996</v>
      </c>
      <c r="N657" t="str">
        <f t="shared" si="31"/>
        <v>Robusca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_xlfn.XLOOKUP(orders[[#This Row],[Customer ID]],customers!$A$1:$A$1001,customers!$B$1:$B$1001,,0)</f>
        <v>Sylas Jennaroy</v>
      </c>
      <c r="G658" s="2" t="str">
        <f>IF(_xlfn.XLOOKUP(C658,customers!A657:A1657,customers!C657:C1657,,0)=0,"",_xlfn.XLOOKUP(C658,customers!A657:A1657,customers!C657:C1657,,0))</f>
        <v>sjennaroyi8@purevolume.com</v>
      </c>
      <c r="H658" s="2" t="str">
        <f>_xlfn.XLOOKUP(orders[[#This Row],[Customer ID]],customers!$A$1:$A$1001,customers!$G$1:$G$1001,,0)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_xlfn.XLOOKUP(orders[[#This Row],[Customer ID]],customers!$A$1:$A$1001,customers!$B$1:$B$1001,,0)</f>
        <v>Wren Place</v>
      </c>
      <c r="G659" s="2" t="str">
        <f>IF(_xlfn.XLOOKUP(C659,customers!A658:A1658,customers!C658:C1658,,0)=0,"",_xlfn.XLOOKUP(C659,customers!A658:A1658,customers!C658:C1658,,0))</f>
        <v>wplacei9@wsj.com</v>
      </c>
      <c r="H659" s="2" t="str">
        <f>_xlfn.XLOOKUP(orders[[#This Row],[Customer ID]],customers!$A$1:$A$1001,customers!$G$1:$G$1001,,0)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_xlfn.XLOOKUP(orders[[#This Row],[Customer ID]],customers!$A$1:$A$1001,customers!$B$1:$B$1001,,0)</f>
        <v>Janella Millett</v>
      </c>
      <c r="G660" s="2" t="str">
        <f>IF(_xlfn.XLOOKUP(C660,customers!A659:A1659,customers!C659:C1659,,0)=0,"",_xlfn.XLOOKUP(C660,customers!A659:A1659,customers!C659:C1659,,0))</f>
        <v>jmillettik@addtoany.com</v>
      </c>
      <c r="H660" s="2" t="str">
        <f>_xlfn.XLOOKUP(orders[[#This Row],[Customer ID]],customers!$A$1:$A$1001,customers!$G$1:$G$1001,,0)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f t="shared" si="30"/>
        <v>24.75</v>
      </c>
      <c r="N660" t="str">
        <f t="shared" si="31"/>
        <v>Excelso</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_xlfn.XLOOKUP(orders[[#This Row],[Customer ID]],customers!$A$1:$A$1001,customers!$B$1:$B$1001,,0)</f>
        <v>Dollie Gadsden</v>
      </c>
      <c r="G661" s="2" t="str">
        <f>IF(_xlfn.XLOOKUP(C661,customers!A660:A1660,customers!C660:C1660,,0)=0,"",_xlfn.XLOOKUP(C661,customers!A660:A1660,customers!C660:C1660,,0))</f>
        <v>dgadsdenib@google.com.hk</v>
      </c>
      <c r="H661" s="2" t="str">
        <f>_xlfn.XLOOKUP(orders[[#This Row],[Customer ID]],customers!$A$1:$A$1001,customers!$G$1:$G$1001,,0)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_xlfn.XLOOKUP(orders[[#This Row],[Customer ID]],customers!$A$1:$A$1001,customers!$B$1:$B$1001,,0)</f>
        <v>Val Wakelin</v>
      </c>
      <c r="G662" s="2" t="str">
        <f>IF(_xlfn.XLOOKUP(C662,customers!A661:A1661,customers!C661:C1661,,0)=0,"",_xlfn.XLOOKUP(C662,customers!A661:A1661,customers!C661:C1661,,0))</f>
        <v>vwakelinic@unesco.org</v>
      </c>
      <c r="H662" s="2" t="str">
        <f>_xlfn.XLOOKUP(orders[[#This Row],[Customer ID]],customers!$A$1:$A$1001,customers!$G$1:$G$1001,,0)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f t="shared" si="30"/>
        <v>53.46</v>
      </c>
      <c r="N662" t="str">
        <f t="shared" si="31"/>
        <v>Excelso</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_xlfn.XLOOKUP(orders[[#This Row],[Customer ID]],customers!$A$1:$A$1001,customers!$B$1:$B$1001,,0)</f>
        <v>Annie Campsall</v>
      </c>
      <c r="G663" s="2" t="str">
        <f>IF(_xlfn.XLOOKUP(C663,customers!A662:A1662,customers!C662:C1662,,0)=0,"",_xlfn.XLOOKUP(C663,customers!A662:A1662,customers!C662:C1662,,0))</f>
        <v>acampsallid@zimbio.com</v>
      </c>
      <c r="H663" s="2" t="str">
        <f>_xlfn.XLOOKUP(orders[[#This Row],[Customer ID]],customers!$A$1:$A$1001,customers!$G$1:$G$1001,,0)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_xlfn.XLOOKUP(orders[[#This Row],[Customer ID]],customers!$A$1:$A$1001,customers!$B$1:$B$1001,,0)</f>
        <v>Shermy Moseby</v>
      </c>
      <c r="G664" s="2" t="str">
        <f>IF(_xlfn.XLOOKUP(C664,customers!A663:A1663,customers!C663:C1663,,0)=0,"",_xlfn.XLOOKUP(C664,customers!A663:A1663,customers!C663:C1663,,0))</f>
        <v>smosebyie@stanford.edu</v>
      </c>
      <c r="H664" s="2" t="str">
        <f>_xlfn.XLOOKUP(orders[[#This Row],[Customer ID]],customers!$A$1:$A$1001,customers!$G$1:$G$1001,,0)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_xlfn.XLOOKUP(orders[[#This Row],[Customer ID]],customers!$A$1:$A$1001,customers!$B$1:$B$1001,,0)</f>
        <v>Corrie Wass</v>
      </c>
      <c r="G665" s="2" t="str">
        <f>IF(_xlfn.XLOOKUP(C665,customers!A664:A1664,customers!C664:C1664,,0)=0,"",_xlfn.XLOOKUP(C665,customers!A664:A1664,customers!C664:C1664,,0))</f>
        <v>cwassif@prweb.com</v>
      </c>
      <c r="H665" s="2" t="str">
        <f>_xlfn.XLOOKUP(orders[[#This Row],[Customer ID]],customers!$A$1:$A$1001,customers!$G$1:$G$1001,,0)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_xlfn.XLOOKUP(orders[[#This Row],[Customer ID]],customers!$A$1:$A$1001,customers!$B$1:$B$1001,,0)</f>
        <v>Ira Sjostrom</v>
      </c>
      <c r="G666" s="2" t="str">
        <f>IF(_xlfn.XLOOKUP(C666,customers!A665:A1665,customers!C665:C1665,,0)=0,"",_xlfn.XLOOKUP(C666,customers!A665:A1665,customers!C665:C1665,,0))</f>
        <v>isjostromig@pbs.org</v>
      </c>
      <c r="H666" s="2" t="str">
        <f>_xlfn.XLOOKUP(orders[[#This Row],[Customer ID]],customers!$A$1:$A$1001,customers!$G$1:$G$1001,,0)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f t="shared" si="30"/>
        <v>72.900000000000006</v>
      </c>
      <c r="N666" t="str">
        <f t="shared" si="31"/>
        <v>Excelso</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_xlfn.XLOOKUP(orders[[#This Row],[Customer ID]],customers!$A$1:$A$1001,customers!$B$1:$B$1001,,0)</f>
        <v>Ira Sjostrom</v>
      </c>
      <c r="G667" s="2" t="str">
        <f>IF(_xlfn.XLOOKUP(C667,customers!A666:A1666,customers!C666:C1666,,0)=0,"",_xlfn.XLOOKUP(C667,customers!A666:A1666,customers!C666:C1666,,0))</f>
        <v>isjostromig@pbs.org</v>
      </c>
      <c r="H667" s="2" t="str">
        <f>_xlfn.XLOOKUP(orders[[#This Row],[Customer ID]],customers!$A$1:$A$1001,customers!$G$1:$G$1001,,0)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_xlfn.XLOOKUP(orders[[#This Row],[Customer ID]],customers!$A$1:$A$1001,customers!$B$1:$B$1001,,0)</f>
        <v>Jermaine Branchett</v>
      </c>
      <c r="G668" s="2" t="str">
        <f>IF(_xlfn.XLOOKUP(C668,customers!A667:A1667,customers!C667:C1667,,0)=0,"",_xlfn.XLOOKUP(C668,customers!A667:A1667,customers!C667:C1667,,0))</f>
        <v>jbranchettii@bravesites.com</v>
      </c>
      <c r="H668" s="2" t="str">
        <f>_xlfn.XLOOKUP(orders[[#This Row],[Customer ID]],customers!$A$1:$A$1001,customers!$G$1:$G$1001,,0)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_xlfn.XLOOKUP(orders[[#This Row],[Customer ID]],customers!$A$1:$A$1001,customers!$B$1:$B$1001,,0)</f>
        <v>Nissie Rudland</v>
      </c>
      <c r="G669" s="2" t="str">
        <f>IF(_xlfn.XLOOKUP(C669,customers!A668:A1668,customers!C668:C1668,,0)=0,"",_xlfn.XLOOKUP(C669,customers!A668:A1668,customers!C668:C1668,,0))</f>
        <v>nrudlandij@blogs.com</v>
      </c>
      <c r="H669" s="2" t="str">
        <f>_xlfn.XLOOKUP(orders[[#This Row],[Customer ID]],customers!$A$1:$A$1001,customers!$G$1:$G$1001,,0)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_xlfn.XLOOKUP(orders[[#This Row],[Customer ID]],customers!$A$1:$A$1001,customers!$B$1:$B$1001,,0)</f>
        <v>Janella Millett</v>
      </c>
      <c r="G670" s="2" t="str">
        <f>IF(_xlfn.XLOOKUP(C670,customers!A669:A1669,customers!C669:C1669,,0)=0,"",_xlfn.XLOOKUP(C670,customers!A669:A1669,customers!C669:C1669,,0))</f>
        <v>jmillettik@addtoany.com</v>
      </c>
      <c r="H670" s="2" t="str">
        <f>_xlfn.XLOOKUP(orders[[#This Row],[Customer ID]],customers!$A$1:$A$1001,customers!$G$1:$G$1001,,0)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f t="shared" si="30"/>
        <v>137.42499999999998</v>
      </c>
      <c r="N670" t="str">
        <f t="shared" si="31"/>
        <v>Robusca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_xlfn.XLOOKUP(orders[[#This Row],[Customer ID]],customers!$A$1:$A$1001,customers!$B$1:$B$1001,,0)</f>
        <v>Ferdie Tourry</v>
      </c>
      <c r="G671" s="2" t="str">
        <f>IF(_xlfn.XLOOKUP(C671,customers!A670:A1670,customers!C670:C1670,,0)=0,"",_xlfn.XLOOKUP(C671,customers!A670:A1670,customers!C670:C1670,,0))</f>
        <v>ftourryil@google.de</v>
      </c>
      <c r="H671" s="2" t="str">
        <f>_xlfn.XLOOKUP(orders[[#This Row],[Customer ID]],customers!$A$1:$A$1001,customers!$G$1:$G$1001,,0)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_xlfn.XLOOKUP(orders[[#This Row],[Customer ID]],customers!$A$1:$A$1001,customers!$B$1:$B$1001,,0)</f>
        <v>Cecil Weatherall</v>
      </c>
      <c r="G672" s="2" t="str">
        <f>IF(_xlfn.XLOOKUP(C672,customers!A671:A1671,customers!C671:C1671,,0)=0,"",_xlfn.XLOOKUP(C672,customers!A671:A1671,customers!C671:C1671,,0))</f>
        <v>cweatherallim@toplist.cz</v>
      </c>
      <c r="H672" s="2" t="str">
        <f>_xlfn.XLOOKUP(orders[[#This Row],[Customer ID]],customers!$A$1:$A$1001,customers!$G$1:$G$1001,,0)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_xlfn.XLOOKUP(orders[[#This Row],[Customer ID]],customers!$A$1:$A$1001,customers!$B$1:$B$1001,,0)</f>
        <v>Gale Heindrick</v>
      </c>
      <c r="G673" s="2" t="str">
        <f>IF(_xlfn.XLOOKUP(C673,customers!A672:A1672,customers!C672:C1672,,0)=0,"",_xlfn.XLOOKUP(C673,customers!A672:A1672,customers!C672:C1672,,0))</f>
        <v>gheindrickin@usda.gov</v>
      </c>
      <c r="H673" s="2" t="str">
        <f>_xlfn.XLOOKUP(orders[[#This Row],[Customer ID]],customers!$A$1:$A$1001,customers!$G$1:$G$1001,,0)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f t="shared" si="30"/>
        <v>59.75</v>
      </c>
      <c r="N673" t="str">
        <f t="shared" si="31"/>
        <v>Robusca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_xlfn.XLOOKUP(orders[[#This Row],[Customer ID]],customers!$A$1:$A$1001,customers!$B$1:$B$1001,,0)</f>
        <v>Layne Imason</v>
      </c>
      <c r="G674" s="2" t="str">
        <f>IF(_xlfn.XLOOKUP(C674,customers!A673:A1673,customers!C673:C1673,,0)=0,"",_xlfn.XLOOKUP(C674,customers!A673:A1673,customers!C673:C1673,,0))</f>
        <v>limasonio@discuz.net</v>
      </c>
      <c r="H674" s="2" t="str">
        <f>_xlfn.XLOOKUP(orders[[#This Row],[Customer ID]],customers!$A$1:$A$1001,customers!$G$1:$G$1001,,0)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_xlfn.XLOOKUP(orders[[#This Row],[Customer ID]],customers!$A$1:$A$1001,customers!$B$1:$B$1001,,0)</f>
        <v>Hazel Saill</v>
      </c>
      <c r="G675" s="2" t="str">
        <f>IF(_xlfn.XLOOKUP(C675,customers!A674:A1674,customers!C674:C1674,,0)=0,"",_xlfn.XLOOKUP(C675,customers!A674:A1674,customers!C674:C1674,,0))</f>
        <v>hsaillip@odnoklassniki.ru</v>
      </c>
      <c r="H675" s="2" t="str">
        <f>_xlfn.XLOOKUP(orders[[#This Row],[Customer ID]],customers!$A$1:$A$1001,customers!$G$1:$G$1001,,0)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f t="shared" si="30"/>
        <v>82.5</v>
      </c>
      <c r="N675" t="str">
        <f t="shared" si="31"/>
        <v>Excelso</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_xlfn.XLOOKUP(orders[[#This Row],[Customer ID]],customers!$A$1:$A$1001,customers!$B$1:$B$1001,,0)</f>
        <v>Hermann Larvor</v>
      </c>
      <c r="G676" s="2" t="str">
        <f>IF(_xlfn.XLOOKUP(C676,customers!A675:A1675,customers!C675:C1675,,0)=0,"",_xlfn.XLOOKUP(C676,customers!A675:A1675,customers!C675:C1675,,0))</f>
        <v>hlarvoriq@last.fm</v>
      </c>
      <c r="H676" s="2" t="str">
        <f>_xlfn.XLOOKUP(orders[[#This Row],[Customer ID]],customers!$A$1:$A$1001,customers!$G$1:$G$1001,,0)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_xlfn.XLOOKUP(orders[[#This Row],[Customer ID]],customers!$A$1:$A$1001,customers!$B$1:$B$1001,,0)</f>
        <v>Terri Lyford</v>
      </c>
      <c r="G677" s="2" t="str">
        <f>IF(_xlfn.XLOOKUP(C677,customers!A676:A1676,customers!C676:C1676,,0)=0,"",_xlfn.XLOOKUP(C677,customers!A676:A1676,customers!C676:C1676,,0))</f>
        <v/>
      </c>
      <c r="H677" s="2" t="str">
        <f>_xlfn.XLOOKUP(orders[[#This Row],[Customer ID]],customers!$A$1:$A$1001,customers!$G$1:$G$1001,,0)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_xlfn.XLOOKUP(orders[[#This Row],[Customer ID]],customers!$A$1:$A$1001,customers!$B$1:$B$1001,,0)</f>
        <v>Gabey Cogan</v>
      </c>
      <c r="G678" s="2" t="str">
        <f>IF(_xlfn.XLOOKUP(C678,customers!A677:A1677,customers!C677:C1677,,0)=0,"",_xlfn.XLOOKUP(C678,customers!A677:A1677,customers!C677:C1677,,0))</f>
        <v/>
      </c>
      <c r="H678" s="2" t="str">
        <f>_xlfn.XLOOKUP(orders[[#This Row],[Customer ID]],customers!$A$1:$A$1001,customers!$G$1:$G$1001,,0)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_xlfn.XLOOKUP(orders[[#This Row],[Customer ID]],customers!$A$1:$A$1001,customers!$B$1:$B$1001,,0)</f>
        <v>Charin Penwarden</v>
      </c>
      <c r="G679" s="2" t="str">
        <f>IF(_xlfn.XLOOKUP(C679,customers!A678:A1678,customers!C678:C1678,,0)=0,"",_xlfn.XLOOKUP(C679,customers!A678:A1678,customers!C678:C1678,,0))</f>
        <v>cpenwardenit@mlb.com</v>
      </c>
      <c r="H679" s="2" t="str">
        <f>_xlfn.XLOOKUP(orders[[#This Row],[Customer ID]],customers!$A$1:$A$1001,customers!$G$1:$G$1001,,0)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_xlfn.XLOOKUP(orders[[#This Row],[Customer ID]],customers!$A$1:$A$1001,customers!$B$1:$B$1001,,0)</f>
        <v>Milty Middis</v>
      </c>
      <c r="G680" s="2" t="str">
        <f>IF(_xlfn.XLOOKUP(C680,customers!A679:A1679,customers!C679:C1679,,0)=0,"",_xlfn.XLOOKUP(C680,customers!A679:A1679,customers!C679:C1679,,0))</f>
        <v>mmiddisiu@dmoz.org</v>
      </c>
      <c r="H680" s="2" t="str">
        <f>_xlfn.XLOOKUP(orders[[#This Row],[Customer ID]],customers!$A$1:$A$1001,customers!$G$1:$G$1001,,0)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_xlfn.XLOOKUP(orders[[#This Row],[Customer ID]],customers!$A$1:$A$1001,customers!$B$1:$B$1001,,0)</f>
        <v>Adrianne Vairow</v>
      </c>
      <c r="G681" s="2" t="str">
        <f>IF(_xlfn.XLOOKUP(C681,customers!A680:A1680,customers!C680:C1680,,0)=0,"",_xlfn.XLOOKUP(C681,customers!A680:A1680,customers!C680:C1680,,0))</f>
        <v>avairowiv@studiopress.com</v>
      </c>
      <c r="H681" s="2" t="str">
        <f>_xlfn.XLOOKUP(orders[[#This Row],[Customer ID]],customers!$A$1:$A$1001,customers!$G$1:$G$1001,,0)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f t="shared" si="30"/>
        <v>27.484999999999996</v>
      </c>
      <c r="N681" t="str">
        <f t="shared" si="31"/>
        <v>Robusca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_xlfn.XLOOKUP(orders[[#This Row],[Customer ID]],customers!$A$1:$A$1001,customers!$B$1:$B$1001,,0)</f>
        <v>Anjanette Goldie</v>
      </c>
      <c r="G682" s="2" t="str">
        <f>IF(_xlfn.XLOOKUP(C682,customers!A681:A1681,customers!C681:C1681,,0)=0,"",_xlfn.XLOOKUP(C682,customers!A681:A1681,customers!C681:C1681,,0))</f>
        <v>agoldieiw@goo.gl</v>
      </c>
      <c r="H682" s="2" t="str">
        <f>_xlfn.XLOOKUP(orders[[#This Row],[Customer ID]],customers!$A$1:$A$1001,customers!$G$1:$G$1001,,0)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_xlfn.XLOOKUP(orders[[#This Row],[Customer ID]],customers!$A$1:$A$1001,customers!$B$1:$B$1001,,0)</f>
        <v>Nicky Ayris</v>
      </c>
      <c r="G683" s="2" t="str">
        <f>IF(_xlfn.XLOOKUP(C683,customers!A682:A1682,customers!C682:C1682,,0)=0,"",_xlfn.XLOOKUP(C683,customers!A682:A1682,customers!C682:C1682,,0))</f>
        <v>nayrisix@t-online.de</v>
      </c>
      <c r="H683" s="2" t="str">
        <f>_xlfn.XLOOKUP(orders[[#This Row],[Customer ID]],customers!$A$1:$A$1001,customers!$G$1:$G$1001,,0)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_xlfn.XLOOKUP(orders[[#This Row],[Customer ID]],customers!$A$1:$A$1001,customers!$B$1:$B$1001,,0)</f>
        <v>Laryssa Benediktovich</v>
      </c>
      <c r="G684" s="2" t="str">
        <f>IF(_xlfn.XLOOKUP(C684,customers!A683:A1683,customers!C683:C1683,,0)=0,"",_xlfn.XLOOKUP(C684,customers!A683:A1683,customers!C683:C1683,,0))</f>
        <v>lbenediktovichiy@wunderground.com</v>
      </c>
      <c r="H684" s="2" t="str">
        <f>_xlfn.XLOOKUP(orders[[#This Row],[Customer ID]],customers!$A$1:$A$1001,customers!$G$1:$G$1001,,0)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f t="shared" si="30"/>
        <v>8.25</v>
      </c>
      <c r="N684" t="str">
        <f t="shared" si="31"/>
        <v>Excelso</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_xlfn.XLOOKUP(orders[[#This Row],[Customer ID]],customers!$A$1:$A$1001,customers!$B$1:$B$1001,,0)</f>
        <v>Theo Jacobovitz</v>
      </c>
      <c r="G685" s="2" t="str">
        <f>IF(_xlfn.XLOOKUP(C685,customers!A684:A1684,customers!C684:C1684,,0)=0,"",_xlfn.XLOOKUP(C685,customers!A684:A1684,customers!C684:C1684,,0))</f>
        <v>tjacobovitziz@cbc.ca</v>
      </c>
      <c r="H685" s="2" t="str">
        <f>_xlfn.XLOOKUP(orders[[#This Row],[Customer ID]],customers!$A$1:$A$1001,customers!$G$1:$G$1001,,0)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_xlfn.XLOOKUP(orders[[#This Row],[Customer ID]],customers!$A$1:$A$1001,customers!$B$1:$B$1001,,0)</f>
        <v>Becca Ableson</v>
      </c>
      <c r="G686" s="2" t="str">
        <f>IF(_xlfn.XLOOKUP(C686,customers!A685:A1685,customers!C685:C1685,,0)=0,"",_xlfn.XLOOKUP(C686,customers!A685:A1685,customers!C685:C1685,,0))</f>
        <v/>
      </c>
      <c r="H686" s="2" t="str">
        <f>_xlfn.XLOOKUP(orders[[#This Row],[Customer ID]],customers!$A$1:$A$1001,customers!$G$1:$G$1001,,0)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f t="shared" si="30"/>
        <v>71.699999999999989</v>
      </c>
      <c r="N686" t="str">
        <f t="shared" si="31"/>
        <v>Robusca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_xlfn.XLOOKUP(orders[[#This Row],[Customer ID]],customers!$A$1:$A$1001,customers!$B$1:$B$1001,,0)</f>
        <v>Jeno Druitt</v>
      </c>
      <c r="G687" s="2" t="str">
        <f>IF(_xlfn.XLOOKUP(C687,customers!A686:A1686,customers!C686:C1686,,0)=0,"",_xlfn.XLOOKUP(C687,customers!A686:A1686,customers!C686:C1686,,0))</f>
        <v>jdruittj1@feedburner.com</v>
      </c>
      <c r="H687" s="2" t="str">
        <f>_xlfn.XLOOKUP(orders[[#This Row],[Customer ID]],customers!$A$1:$A$1001,customers!$G$1:$G$1001,,0)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_xlfn.XLOOKUP(orders[[#This Row],[Customer ID]],customers!$A$1:$A$1001,customers!$B$1:$B$1001,,0)</f>
        <v>Deonne Shortall</v>
      </c>
      <c r="G688" s="2" t="str">
        <f>IF(_xlfn.XLOOKUP(C688,customers!A687:A1687,customers!C687:C1687,,0)=0,"",_xlfn.XLOOKUP(C688,customers!A687:A1687,customers!C687:C1687,,0))</f>
        <v>dshortallj2@wikipedia.org</v>
      </c>
      <c r="H688" s="2" t="str">
        <f>_xlfn.XLOOKUP(orders[[#This Row],[Customer ID]],customers!$A$1:$A$1001,customers!$G$1:$G$1001,,0)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f t="shared" si="30"/>
        <v>8.0549999999999997</v>
      </c>
      <c r="N688" t="str">
        <f t="shared" si="31"/>
        <v>Robusca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_xlfn.XLOOKUP(orders[[#This Row],[Customer ID]],customers!$A$1:$A$1001,customers!$B$1:$B$1001,,0)</f>
        <v>Wilton Cottier</v>
      </c>
      <c r="G689" s="2" t="str">
        <f>IF(_xlfn.XLOOKUP(C689,customers!A688:A1688,customers!C688:C1688,,0)=0,"",_xlfn.XLOOKUP(C689,customers!A688:A1688,customers!C688:C1688,,0))</f>
        <v>wcottierj3@cafepress.com</v>
      </c>
      <c r="H689" s="2" t="str">
        <f>_xlfn.XLOOKUP(orders[[#This Row],[Customer ID]],customers!$A$1:$A$1001,customers!$G$1:$G$1001,,0)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f t="shared" si="30"/>
        <v>16.5</v>
      </c>
      <c r="N689" t="str">
        <f t="shared" si="31"/>
        <v>Excelso</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_xlfn.XLOOKUP(orders[[#This Row],[Customer ID]],customers!$A$1:$A$1001,customers!$B$1:$B$1001,,0)</f>
        <v>Kevan Grinsted</v>
      </c>
      <c r="G690" s="2" t="str">
        <f>IF(_xlfn.XLOOKUP(C690,customers!A689:A1689,customers!C689:C1689,,0)=0,"",_xlfn.XLOOKUP(C690,customers!A689:A1689,customers!C689:C1689,,0))</f>
        <v>kgrinstedj4@google.com.br</v>
      </c>
      <c r="H690" s="2" t="str">
        <f>_xlfn.XLOOKUP(orders[[#This Row],[Customer ID]],customers!$A$1:$A$1001,customers!$G$1:$G$1001,,0)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_xlfn.XLOOKUP(orders[[#This Row],[Customer ID]],customers!$A$1:$A$1001,customers!$B$1:$B$1001,,0)</f>
        <v>Dionne Skyner</v>
      </c>
      <c r="G691" s="2" t="str">
        <f>IF(_xlfn.XLOOKUP(C691,customers!A690:A1690,customers!C690:C1690,,0)=0,"",_xlfn.XLOOKUP(C691,customers!A690:A1690,customers!C690:C1690,,0))</f>
        <v>dskynerj5@hubpages.com</v>
      </c>
      <c r="H691" s="2" t="str">
        <f>_xlfn.XLOOKUP(orders[[#This Row],[Customer ID]],customers!$A$1:$A$1001,customers!$G$1:$G$1001,,0)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_xlfn.XLOOKUP(orders[[#This Row],[Customer ID]],customers!$A$1:$A$1001,customers!$B$1:$B$1001,,0)</f>
        <v>Francesco Dressel</v>
      </c>
      <c r="G692" s="2" t="str">
        <f>IF(_xlfn.XLOOKUP(C692,customers!A691:A1691,customers!C691:C1691,,0)=0,"",_xlfn.XLOOKUP(C692,customers!A691:A1691,customers!C691:C1691,,0))</f>
        <v/>
      </c>
      <c r="H692" s="2" t="str">
        <f>_xlfn.XLOOKUP(orders[[#This Row],[Customer ID]],customers!$A$1:$A$1001,customers!$G$1:$G$1001,,0)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_xlfn.XLOOKUP(orders[[#This Row],[Customer ID]],customers!$A$1:$A$1001,customers!$B$1:$B$1001,,0)</f>
        <v>Jimmy Dymoke</v>
      </c>
      <c r="G693" s="2" t="str">
        <f>IF(_xlfn.XLOOKUP(C693,customers!A692:A1692,customers!C692:C1692,,0)=0,"",_xlfn.XLOOKUP(C693,customers!A692:A1692,customers!C692:C1692,,0))</f>
        <v>jdymokeje@prnewswire.com</v>
      </c>
      <c r="H693" s="2" t="str">
        <f>_xlfn.XLOOKUP(orders[[#This Row],[Customer ID]],customers!$A$1:$A$1001,customers!$G$1:$G$1001,,0)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_xlfn.XLOOKUP(orders[[#This Row],[Customer ID]],customers!$A$1:$A$1001,customers!$B$1:$B$1001,,0)</f>
        <v>Ambrosio Weinmann</v>
      </c>
      <c r="G694" s="2" t="str">
        <f>IF(_xlfn.XLOOKUP(C694,customers!A693:A1693,customers!C693:C1693,,0)=0,"",_xlfn.XLOOKUP(C694,customers!A693:A1693,customers!C693:C1693,,0))</f>
        <v>aweinmannj8@shinystat.com</v>
      </c>
      <c r="H694" s="2" t="str">
        <f>_xlfn.XLOOKUP(orders[[#This Row],[Customer ID]],customers!$A$1:$A$1001,customers!$G$1:$G$1001,,0)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_xlfn.XLOOKUP(orders[[#This Row],[Customer ID]],customers!$A$1:$A$1001,customers!$B$1:$B$1001,,0)</f>
        <v>Elden Andriessen</v>
      </c>
      <c r="G695" s="2" t="str">
        <f>IF(_xlfn.XLOOKUP(C695,customers!A694:A1694,customers!C694:C1694,,0)=0,"",_xlfn.XLOOKUP(C695,customers!A694:A1694,customers!C694:C1694,,0))</f>
        <v>eandriessenj9@europa.eu</v>
      </c>
      <c r="H695" s="2" t="str">
        <f>_xlfn.XLOOKUP(orders[[#This Row],[Customer ID]],customers!$A$1:$A$1001,customers!$G$1:$G$1001,,0)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_xlfn.XLOOKUP(orders[[#This Row],[Customer ID]],customers!$A$1:$A$1001,customers!$B$1:$B$1001,,0)</f>
        <v>Roxie Deaconson</v>
      </c>
      <c r="G696" s="2" t="str">
        <f>IF(_xlfn.XLOOKUP(C696,customers!A695:A1695,customers!C695:C1695,,0)=0,"",_xlfn.XLOOKUP(C696,customers!A695:A1695,customers!C695:C1695,,0))</f>
        <v>rdeaconsonja@archive.org</v>
      </c>
      <c r="H696" s="2" t="str">
        <f>_xlfn.XLOOKUP(orders[[#This Row],[Customer ID]],customers!$A$1:$A$1001,customers!$G$1:$G$1001,,0)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f t="shared" si="30"/>
        <v>36.450000000000003</v>
      </c>
      <c r="N696" t="str">
        <f t="shared" si="31"/>
        <v>Excelso</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_xlfn.XLOOKUP(orders[[#This Row],[Customer ID]],customers!$A$1:$A$1001,customers!$B$1:$B$1001,,0)</f>
        <v>Davida Caro</v>
      </c>
      <c r="G697" s="2" t="str">
        <f>IF(_xlfn.XLOOKUP(C697,customers!A696:A1696,customers!C696:C1696,,0)=0,"",_xlfn.XLOOKUP(C697,customers!A696:A1696,customers!C696:C1696,,0))</f>
        <v>dcarojb@twitter.com</v>
      </c>
      <c r="H697" s="2" t="str">
        <f>_xlfn.XLOOKUP(orders[[#This Row],[Customer ID]],customers!$A$1:$A$1001,customers!$G$1:$G$1001,,0)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_xlfn.XLOOKUP(orders[[#This Row],[Customer ID]],customers!$A$1:$A$1001,customers!$B$1:$B$1001,,0)</f>
        <v>Johna Bluck</v>
      </c>
      <c r="G698" s="2" t="str">
        <f>IF(_xlfn.XLOOKUP(C698,customers!A697:A1697,customers!C697:C1697,,0)=0,"",_xlfn.XLOOKUP(C698,customers!A697:A1697,customers!C697:C1697,,0))</f>
        <v>jbluckjc@imageshack.us</v>
      </c>
      <c r="H698" s="2" t="str">
        <f>_xlfn.XLOOKUP(orders[[#This Row],[Customer ID]],customers!$A$1:$A$1001,customers!$G$1:$G$1001,,0)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_xlfn.XLOOKUP(orders[[#This Row],[Customer ID]],customers!$A$1:$A$1001,customers!$B$1:$B$1001,,0)</f>
        <v>Myrle Dearden</v>
      </c>
      <c r="G699" s="2" t="str">
        <f>IF(_xlfn.XLOOKUP(C699,customers!A698:A1698,customers!C698:C1698,,0)=0,"",_xlfn.XLOOKUP(C699,customers!A698:A1698,customers!C698:C1698,,0))</f>
        <v/>
      </c>
      <c r="H699" s="2" t="str">
        <f>_xlfn.XLOOKUP(orders[[#This Row],[Customer ID]],customers!$A$1:$A$1001,customers!$G$1:$G$1001,,0)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_xlfn.XLOOKUP(orders[[#This Row],[Customer ID]],customers!$A$1:$A$1001,customers!$B$1:$B$1001,,0)</f>
        <v>Jimmy Dymoke</v>
      </c>
      <c r="G700" s="2" t="str">
        <f>IF(_xlfn.XLOOKUP(C700,customers!A699:A1699,customers!C699:C1699,,0)=0,"",_xlfn.XLOOKUP(C700,customers!A699:A1699,customers!C699:C1699,,0))</f>
        <v>jdymokeje@prnewswire.com</v>
      </c>
      <c r="H700" s="2" t="str">
        <f>_xlfn.XLOOKUP(orders[[#This Row],[Customer ID]],customers!$A$1:$A$1001,customers!$G$1:$G$1001,,0)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_xlfn.XLOOKUP(orders[[#This Row],[Customer ID]],customers!$A$1:$A$1001,customers!$B$1:$B$1001,,0)</f>
        <v>Orland Tadman</v>
      </c>
      <c r="G701" s="2" t="str">
        <f>IF(_xlfn.XLOOKUP(C701,customers!A700:A1700,customers!C700:C1700,,0)=0,"",_xlfn.XLOOKUP(C701,customers!A700:A1700,customers!C700:C1700,,0))</f>
        <v>otadmanjf@ft.com</v>
      </c>
      <c r="H701" s="2" t="str">
        <f>_xlfn.XLOOKUP(orders[[#This Row],[Customer ID]],customers!$A$1:$A$1001,customers!$G$1:$G$1001,,0)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_xlfn.XLOOKUP(orders[[#This Row],[Customer ID]],customers!$A$1:$A$1001,customers!$B$1:$B$1001,,0)</f>
        <v>Barrett Gudde</v>
      </c>
      <c r="G702" s="2" t="str">
        <f>IF(_xlfn.XLOOKUP(C702,customers!A701:A1701,customers!C701:C1701,,0)=0,"",_xlfn.XLOOKUP(C702,customers!A701:A1701,customers!C701:C1701,,0))</f>
        <v>bguddejg@dailymotion.com</v>
      </c>
      <c r="H702" s="2" t="str">
        <f>_xlfn.XLOOKUP(orders[[#This Row],[Customer ID]],customers!$A$1:$A$1001,customers!$G$1:$G$1001,,0)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_xlfn.XLOOKUP(orders[[#This Row],[Customer ID]],customers!$A$1:$A$1001,customers!$B$1:$B$1001,,0)</f>
        <v>Nathan Sictornes</v>
      </c>
      <c r="G703" s="2" t="str">
        <f>IF(_xlfn.XLOOKUP(C703,customers!A702:A1702,customers!C702:C1702,,0)=0,"",_xlfn.XLOOKUP(C703,customers!A702:A1702,customers!C702:C1702,,0))</f>
        <v>nsictornesjh@buzzfeed.com</v>
      </c>
      <c r="H703" s="2" t="str">
        <f>_xlfn.XLOOKUP(orders[[#This Row],[Customer ID]],customers!$A$1:$A$1001,customers!$G$1:$G$1001,,0)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_xlfn.XLOOKUP(orders[[#This Row],[Customer ID]],customers!$A$1:$A$1001,customers!$B$1:$B$1001,,0)</f>
        <v>Vivyan Dunning</v>
      </c>
      <c r="G704" s="2" t="str">
        <f>IF(_xlfn.XLOOKUP(C704,customers!A703:A1703,customers!C703:C1703,,0)=0,"",_xlfn.XLOOKUP(C704,customers!A703:A1703,customers!C703:C1703,,0))</f>
        <v>vdunningji@independent.co.uk</v>
      </c>
      <c r="H704" s="2" t="str">
        <f>_xlfn.XLOOKUP(orders[[#This Row],[Customer ID]],customers!$A$1:$A$1001,customers!$G$1:$G$1001,,0)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_xlfn.XLOOKUP(orders[[#This Row],[Customer ID]],customers!$A$1:$A$1001,customers!$B$1:$B$1001,,0)</f>
        <v>Doralin Baison</v>
      </c>
      <c r="G705" s="2" t="str">
        <f>IF(_xlfn.XLOOKUP(C705,customers!A704:A1704,customers!C704:C1704,,0)=0,"",_xlfn.XLOOKUP(C705,customers!A704:A1704,customers!C704:C1704,,0))</f>
        <v/>
      </c>
      <c r="H705" s="2" t="str">
        <f>_xlfn.XLOOKUP(orders[[#This Row],[Customer ID]],customers!$A$1:$A$1001,customers!$G$1:$G$1001,,0)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_xlfn.XLOOKUP(orders[[#This Row],[Customer ID]],customers!$A$1:$A$1001,customers!$B$1:$B$1001,,0)</f>
        <v>Josefina Ferens</v>
      </c>
      <c r="G706" s="2" t="str">
        <f>IF(_xlfn.XLOOKUP(C706,customers!A705:A1705,customers!C705:C1705,,0)=0,"",_xlfn.XLOOKUP(C706,customers!A705:A1705,customers!C705:C1705,,0))</f>
        <v/>
      </c>
      <c r="H706" s="2" t="str">
        <f>_xlfn.XLOOKUP(orders[[#This Row],[Customer ID]],customers!$A$1:$A$1001,customers!$G$1:$G$1001,,0)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f t="shared" si="30"/>
        <v>21.87</v>
      </c>
      <c r="N706" t="str">
        <f t="shared" si="31"/>
        <v>Excelso</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_xlfn.XLOOKUP(orders[[#This Row],[Customer ID]],customers!$A$1:$A$1001,customers!$B$1:$B$1001,,0)</f>
        <v>Shelley Gehring</v>
      </c>
      <c r="G707" s="2" t="str">
        <f>IF(_xlfn.XLOOKUP(C707,customers!A706:A1706,customers!C706:C1706,,0)=0,"",_xlfn.XLOOKUP(C707,customers!A706:A1706,customers!C706:C1706,,0))</f>
        <v>sgehringjl@gnu.org</v>
      </c>
      <c r="H707" s="2" t="str">
        <f>_xlfn.XLOOKUP(orders[[#This Row],[Customer ID]],customers!$A$1:$A$1001,customers!$G$1:$G$1001,,0)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f t="shared" ref="M707:M770" si="33">L707*E707</f>
        <v>17.82</v>
      </c>
      <c r="N707" t="str">
        <f t="shared" ref="N707:N770" si="34">IF(I707="Rob","Robusca",IF(I707="Ara","Arabica",IF(I707="Exc","Excelso",IF(I707="Lib","Liberica"))))</f>
        <v>Excelso</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_xlfn.XLOOKUP(orders[[#This Row],[Customer ID]],customers!$A$1:$A$1001,customers!$B$1:$B$1001,,0)</f>
        <v>Barrie Fallowes</v>
      </c>
      <c r="G708" s="2" t="str">
        <f>IF(_xlfn.XLOOKUP(C708,customers!A707:A1707,customers!C707:C1707,,0)=0,"",_xlfn.XLOOKUP(C708,customers!A707:A1707,customers!C707:C1707,,0))</f>
        <v>bfallowesjm@purevolume.com</v>
      </c>
      <c r="H708" s="2" t="str">
        <f>_xlfn.XLOOKUP(orders[[#This Row],[Customer ID]],customers!$A$1:$A$1001,customers!$G$1:$G$1001,,0)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f t="shared" si="33"/>
        <v>12.375</v>
      </c>
      <c r="N708" t="str">
        <f t="shared" si="34"/>
        <v>Excelso</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_xlfn.XLOOKUP(orders[[#This Row],[Customer ID]],customers!$A$1:$A$1001,customers!$B$1:$B$1001,,0)</f>
        <v>Nicolas Aiton</v>
      </c>
      <c r="G709" s="2" t="str">
        <f>IF(_xlfn.XLOOKUP(C709,customers!A708:A1708,customers!C708:C1708,,0)=0,"",_xlfn.XLOOKUP(C709,customers!A708:A1708,customers!C708:C1708,,0))</f>
        <v/>
      </c>
      <c r="H709" s="2" t="str">
        <f>_xlfn.XLOOKUP(orders[[#This Row],[Customer ID]],customers!$A$1:$A$1001,customers!$G$1:$G$1001,,0)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_xlfn.XLOOKUP(orders[[#This Row],[Customer ID]],customers!$A$1:$A$1001,customers!$B$1:$B$1001,,0)</f>
        <v>Shelli De Banke</v>
      </c>
      <c r="G710" s="2" t="str">
        <f>IF(_xlfn.XLOOKUP(C710,customers!A709:A1709,customers!C709:C1709,,0)=0,"",_xlfn.XLOOKUP(C710,customers!A709:A1709,customers!C709:C1709,,0))</f>
        <v>sdejo@newsvine.com</v>
      </c>
      <c r="H710" s="2" t="str">
        <f>_xlfn.XLOOKUP(orders[[#This Row],[Customer ID]],customers!$A$1:$A$1001,customers!$G$1:$G$1001,,0)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_xlfn.XLOOKUP(orders[[#This Row],[Customer ID]],customers!$A$1:$A$1001,customers!$B$1:$B$1001,,0)</f>
        <v>Lyell Murch</v>
      </c>
      <c r="G711" s="2" t="str">
        <f>IF(_xlfn.XLOOKUP(C711,customers!A710:A1710,customers!C710:C1710,,0)=0,"",_xlfn.XLOOKUP(C711,customers!A710:A1710,customers!C710:C1710,,0))</f>
        <v/>
      </c>
      <c r="H711" s="2" t="str">
        <f>_xlfn.XLOOKUP(orders[[#This Row],[Customer ID]],customers!$A$1:$A$1001,customers!$G$1:$G$1001,,0)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f t="shared" si="33"/>
        <v>17.82</v>
      </c>
      <c r="N711" t="str">
        <f t="shared" si="34"/>
        <v>Excelso</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_xlfn.XLOOKUP(orders[[#This Row],[Customer ID]],customers!$A$1:$A$1001,customers!$B$1:$B$1001,,0)</f>
        <v>Stearne Count</v>
      </c>
      <c r="G712" s="2" t="str">
        <f>IF(_xlfn.XLOOKUP(C712,customers!A711:A1711,customers!C711:C1711,,0)=0,"",_xlfn.XLOOKUP(C712,customers!A711:A1711,customers!C711:C1711,,0))</f>
        <v>scountjq@nba.com</v>
      </c>
      <c r="H712" s="2" t="str">
        <f>_xlfn.XLOOKUP(orders[[#This Row],[Customer ID]],customers!$A$1:$A$1001,customers!$G$1:$G$1001,,0)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f t="shared" si="33"/>
        <v>24.75</v>
      </c>
      <c r="N712" t="str">
        <f t="shared" si="34"/>
        <v>Excelso</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_xlfn.XLOOKUP(orders[[#This Row],[Customer ID]],customers!$A$1:$A$1001,customers!$B$1:$B$1001,,0)</f>
        <v>Selia Ragles</v>
      </c>
      <c r="G713" s="2" t="str">
        <f>IF(_xlfn.XLOOKUP(C713,customers!A712:A1712,customers!C712:C1712,,0)=0,"",_xlfn.XLOOKUP(C713,customers!A712:A1712,customers!C712:C1712,,0))</f>
        <v>sraglesjr@blogtalkradio.com</v>
      </c>
      <c r="H713" s="2" t="str">
        <f>_xlfn.XLOOKUP(orders[[#This Row],[Customer ID]],customers!$A$1:$A$1001,customers!$G$1:$G$1001,,0)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f t="shared" si="33"/>
        <v>17.91</v>
      </c>
      <c r="N713" t="str">
        <f t="shared" si="34"/>
        <v>Robusca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_xlfn.XLOOKUP(orders[[#This Row],[Customer ID]],customers!$A$1:$A$1001,customers!$B$1:$B$1001,,0)</f>
        <v>Silas Deehan</v>
      </c>
      <c r="G714" s="2" t="str">
        <f>IF(_xlfn.XLOOKUP(C714,customers!A713:A1713,customers!C713:C1713,,0)=0,"",_xlfn.XLOOKUP(C714,customers!A713:A1713,customers!C713:C1713,,0))</f>
        <v/>
      </c>
      <c r="H714" s="2" t="str">
        <f>_xlfn.XLOOKUP(orders[[#This Row],[Customer ID]],customers!$A$1:$A$1001,customers!$G$1:$G$1001,,0)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f t="shared" si="33"/>
        <v>16.5</v>
      </c>
      <c r="N714" t="str">
        <f t="shared" si="34"/>
        <v>Excelso</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_xlfn.XLOOKUP(orders[[#This Row],[Customer ID]],customers!$A$1:$A$1001,customers!$B$1:$B$1001,,0)</f>
        <v>Sacha Bruun</v>
      </c>
      <c r="G715" s="2" t="str">
        <f>IF(_xlfn.XLOOKUP(C715,customers!A714:A1714,customers!C714:C1714,,0)=0,"",_xlfn.XLOOKUP(C715,customers!A714:A1714,customers!C714:C1714,,0))</f>
        <v>sbruunjt@blogtalkradio.com</v>
      </c>
      <c r="H715" s="2" t="str">
        <f>_xlfn.XLOOKUP(orders[[#This Row],[Customer ID]],customers!$A$1:$A$1001,customers!$G$1:$G$1001,,0)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f t="shared" si="33"/>
        <v>2.9849999999999999</v>
      </c>
      <c r="N715" t="str">
        <f t="shared" si="34"/>
        <v>Robusca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_xlfn.XLOOKUP(orders[[#This Row],[Customer ID]],customers!$A$1:$A$1001,customers!$B$1:$B$1001,,0)</f>
        <v>Alon Pllu</v>
      </c>
      <c r="G716" s="2" t="str">
        <f>IF(_xlfn.XLOOKUP(C716,customers!A715:A1715,customers!C715:C1715,,0)=0,"",_xlfn.XLOOKUP(C716,customers!A715:A1715,customers!C715:C1715,,0))</f>
        <v>aplluju@dagondesign.com</v>
      </c>
      <c r="H716" s="2" t="str">
        <f>_xlfn.XLOOKUP(orders[[#This Row],[Customer ID]],customers!$A$1:$A$1001,customers!$G$1:$G$1001,,0)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f t="shared" si="33"/>
        <v>14.58</v>
      </c>
      <c r="N716" t="str">
        <f t="shared" si="34"/>
        <v>Excelso</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_xlfn.XLOOKUP(orders[[#This Row],[Customer ID]],customers!$A$1:$A$1001,customers!$B$1:$B$1001,,0)</f>
        <v>Gilberto Cornier</v>
      </c>
      <c r="G717" s="2" t="str">
        <f>IF(_xlfn.XLOOKUP(C717,customers!A716:A1716,customers!C716:C1716,,0)=0,"",_xlfn.XLOOKUP(C717,customers!A716:A1716,customers!C716:C1716,,0))</f>
        <v>gcornierjv@techcrunch.com</v>
      </c>
      <c r="H717" s="2" t="str">
        <f>_xlfn.XLOOKUP(orders[[#This Row],[Customer ID]],customers!$A$1:$A$1001,customers!$G$1:$G$1001,,0)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f t="shared" si="33"/>
        <v>89.1</v>
      </c>
      <c r="N717" t="str">
        <f t="shared" si="34"/>
        <v>Excelso</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_xlfn.XLOOKUP(orders[[#This Row],[Customer ID]],customers!$A$1:$A$1001,customers!$B$1:$B$1001,,0)</f>
        <v>Jimmy Dymoke</v>
      </c>
      <c r="G718" s="2" t="e">
        <f>IF(_xlfn.XLOOKUP(C718,customers!A717:A1717,customers!C717:C1717,,0)=0,"",_xlfn.XLOOKUP(C718,customers!A717:A1717,customers!C717:C1717,,0))</f>
        <v>#N/A</v>
      </c>
      <c r="H718" s="2" t="str">
        <f>_xlfn.XLOOKUP(orders[[#This Row],[Customer ID]],customers!$A$1:$A$1001,customers!$G$1:$G$1001,,0)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f t="shared" si="33"/>
        <v>35.849999999999994</v>
      </c>
      <c r="N718" t="str">
        <f t="shared" si="34"/>
        <v>Robusca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_xlfn.XLOOKUP(orders[[#This Row],[Customer ID]],customers!$A$1:$A$1001,customers!$B$1:$B$1001,,0)</f>
        <v>Willabella Harvison</v>
      </c>
      <c r="G719" s="2" t="str">
        <f>IF(_xlfn.XLOOKUP(C719,customers!A718:A1718,customers!C718:C1718,,0)=0,"",_xlfn.XLOOKUP(C719,customers!A718:A1718,customers!C718:C1718,,0))</f>
        <v>wharvisonjx@gizmodo.com</v>
      </c>
      <c r="H719" s="2" t="str">
        <f>_xlfn.XLOOKUP(orders[[#This Row],[Customer ID]],customers!$A$1:$A$1001,customers!$G$1:$G$1001,,0)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_xlfn.XLOOKUP(orders[[#This Row],[Customer ID]],customers!$A$1:$A$1001,customers!$B$1:$B$1001,,0)</f>
        <v>Darice Heaford</v>
      </c>
      <c r="G720" s="2" t="str">
        <f>IF(_xlfn.XLOOKUP(C720,customers!A719:A1719,customers!C719:C1719,,0)=0,"",_xlfn.XLOOKUP(C720,customers!A719:A1719,customers!C719:C1719,,0))</f>
        <v>dheafordjy@twitpic.com</v>
      </c>
      <c r="H720" s="2" t="str">
        <f>_xlfn.XLOOKUP(orders[[#This Row],[Customer ID]],customers!$A$1:$A$1001,customers!$G$1:$G$1001,,0)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_xlfn.XLOOKUP(orders[[#This Row],[Customer ID]],customers!$A$1:$A$1001,customers!$B$1:$B$1001,,0)</f>
        <v>Granger Fantham</v>
      </c>
      <c r="G721" s="2" t="str">
        <f>IF(_xlfn.XLOOKUP(C721,customers!A720:A1720,customers!C720:C1720,,0)=0,"",_xlfn.XLOOKUP(C721,customers!A720:A1720,customers!C720:C1720,,0))</f>
        <v>gfanthamjz@hexun.com</v>
      </c>
      <c r="H721" s="2" t="str">
        <f>_xlfn.XLOOKUP(orders[[#This Row],[Customer ID]],customers!$A$1:$A$1001,customers!$G$1:$G$1001,,0)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_xlfn.XLOOKUP(orders[[#This Row],[Customer ID]],customers!$A$1:$A$1001,customers!$B$1:$B$1001,,0)</f>
        <v>Reynolds Crookshanks</v>
      </c>
      <c r="G722" s="2" t="str">
        <f>IF(_xlfn.XLOOKUP(C722,customers!A721:A1721,customers!C721:C1721,,0)=0,"",_xlfn.XLOOKUP(C722,customers!A721:A1721,customers!C721:C1721,,0))</f>
        <v>rcrookshanksk0@unc.edu</v>
      </c>
      <c r="H722" s="2" t="str">
        <f>_xlfn.XLOOKUP(orders[[#This Row],[Customer ID]],customers!$A$1:$A$1001,customers!$G$1:$G$1001,,0)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f t="shared" si="33"/>
        <v>36.450000000000003</v>
      </c>
      <c r="N722" t="str">
        <f t="shared" si="34"/>
        <v>Excelso</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_xlfn.XLOOKUP(orders[[#This Row],[Customer ID]],customers!$A$1:$A$1001,customers!$B$1:$B$1001,,0)</f>
        <v>Niels Leake</v>
      </c>
      <c r="G723" s="2" t="str">
        <f>IF(_xlfn.XLOOKUP(C723,customers!A722:A1722,customers!C722:C1722,,0)=0,"",_xlfn.XLOOKUP(C723,customers!A722:A1722,customers!C722:C1722,,0))</f>
        <v>nleakek1@cmu.edu</v>
      </c>
      <c r="H723" s="2" t="str">
        <f>_xlfn.XLOOKUP(orders[[#This Row],[Customer ID]],customers!$A$1:$A$1001,customers!$G$1:$G$1001,,0)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f t="shared" si="33"/>
        <v>8.9550000000000001</v>
      </c>
      <c r="N723" t="str">
        <f t="shared" si="34"/>
        <v>Robusca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_xlfn.XLOOKUP(orders[[#This Row],[Customer ID]],customers!$A$1:$A$1001,customers!$B$1:$B$1001,,0)</f>
        <v>Hetti Measures</v>
      </c>
      <c r="G724" s="2" t="str">
        <f>IF(_xlfn.XLOOKUP(C724,customers!A723:A1723,customers!C723:C1723,,0)=0,"",_xlfn.XLOOKUP(C724,customers!A723:A1723,customers!C723:C1723,,0))</f>
        <v/>
      </c>
      <c r="H724" s="2" t="str">
        <f>_xlfn.XLOOKUP(orders[[#This Row],[Customer ID]],customers!$A$1:$A$1001,customers!$G$1:$G$1001,,0)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f t="shared" si="33"/>
        <v>24.3</v>
      </c>
      <c r="N724" t="str">
        <f t="shared" si="34"/>
        <v>Excelso</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_xlfn.XLOOKUP(orders[[#This Row],[Customer ID]],customers!$A$1:$A$1001,customers!$B$1:$B$1001,,0)</f>
        <v>Gay Eilhersen</v>
      </c>
      <c r="G725" s="2" t="str">
        <f>IF(_xlfn.XLOOKUP(C725,customers!A724:A1724,customers!C724:C1724,,0)=0,"",_xlfn.XLOOKUP(C725,customers!A724:A1724,customers!C724:C1724,,0))</f>
        <v>geilhersenk3@networksolutions.com</v>
      </c>
      <c r="H725" s="2" t="str">
        <f>_xlfn.XLOOKUP(orders[[#This Row],[Customer ID]],customers!$A$1:$A$1001,customers!$G$1:$G$1001,,0)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f t="shared" si="33"/>
        <v>63.249999999999993</v>
      </c>
      <c r="N725" t="str">
        <f t="shared" si="34"/>
        <v>Excelso</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_xlfn.XLOOKUP(orders[[#This Row],[Customer ID]],customers!$A$1:$A$1001,customers!$B$1:$B$1001,,0)</f>
        <v>Nico Hubert</v>
      </c>
      <c r="G726" s="2" t="str">
        <f>IF(_xlfn.XLOOKUP(C726,customers!A725:A1725,customers!C725:C1725,,0)=0,"",_xlfn.XLOOKUP(C726,customers!A725:A1725,customers!C725:C1725,,0))</f>
        <v/>
      </c>
      <c r="H726" s="2" t="str">
        <f>_xlfn.XLOOKUP(orders[[#This Row],[Customer ID]],customers!$A$1:$A$1001,customers!$G$1:$G$1001,,0)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_xlfn.XLOOKUP(orders[[#This Row],[Customer ID]],customers!$A$1:$A$1001,customers!$B$1:$B$1001,,0)</f>
        <v>Cristina Aleixo</v>
      </c>
      <c r="G727" s="2" t="str">
        <f>IF(_xlfn.XLOOKUP(C727,customers!A726:A1726,customers!C726:C1726,,0)=0,"",_xlfn.XLOOKUP(C727,customers!A726:A1726,customers!C726:C1726,,0))</f>
        <v>caleixok5@globo.com</v>
      </c>
      <c r="H727" s="2" t="str">
        <f>_xlfn.XLOOKUP(orders[[#This Row],[Customer ID]],customers!$A$1:$A$1001,customers!$G$1:$G$1001,,0)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_xlfn.XLOOKUP(orders[[#This Row],[Customer ID]],customers!$A$1:$A$1001,customers!$B$1:$B$1001,,0)</f>
        <v>Derrek Allpress</v>
      </c>
      <c r="G728" s="2" t="str">
        <f>IF(_xlfn.XLOOKUP(C728,customers!A727:A1727,customers!C727:C1727,,0)=0,"",_xlfn.XLOOKUP(C728,customers!A727:A1727,customers!C727:C1727,,0))</f>
        <v/>
      </c>
      <c r="H728" s="2" t="str">
        <f>_xlfn.XLOOKUP(orders[[#This Row],[Customer ID]],customers!$A$1:$A$1001,customers!$G$1:$G$1001,,0)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_xlfn.XLOOKUP(orders[[#This Row],[Customer ID]],customers!$A$1:$A$1001,customers!$B$1:$B$1001,,0)</f>
        <v>Rikki Tomkowicz</v>
      </c>
      <c r="G729" s="2" t="str">
        <f>IF(_xlfn.XLOOKUP(C729,customers!A728:A1728,customers!C728:C1728,,0)=0,"",_xlfn.XLOOKUP(C729,customers!A728:A1728,customers!C728:C1728,,0))</f>
        <v>rtomkowiczk7@bravesites.com</v>
      </c>
      <c r="H729" s="2" t="str">
        <f>_xlfn.XLOOKUP(orders[[#This Row],[Customer ID]],customers!$A$1:$A$1001,customers!$G$1:$G$1001,,0)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f t="shared" si="33"/>
        <v>29.849999999999998</v>
      </c>
      <c r="N729" t="str">
        <f t="shared" si="34"/>
        <v>Robusca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_xlfn.XLOOKUP(orders[[#This Row],[Customer ID]],customers!$A$1:$A$1001,customers!$B$1:$B$1001,,0)</f>
        <v>Rochette Huscroft</v>
      </c>
      <c r="G730" s="2" t="str">
        <f>IF(_xlfn.XLOOKUP(C730,customers!A729:A1729,customers!C729:C1729,,0)=0,"",_xlfn.XLOOKUP(C730,customers!A729:A1729,customers!C729:C1729,,0))</f>
        <v>rhuscroftk8@jimdo.com</v>
      </c>
      <c r="H730" s="2" t="str">
        <f>_xlfn.XLOOKUP(orders[[#This Row],[Customer ID]],customers!$A$1:$A$1001,customers!$G$1:$G$1001,,0)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f t="shared" si="33"/>
        <v>21.87</v>
      </c>
      <c r="N730" t="str">
        <f t="shared" si="34"/>
        <v>Excelso</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_xlfn.XLOOKUP(orders[[#This Row],[Customer ID]],customers!$A$1:$A$1001,customers!$B$1:$B$1001,,0)</f>
        <v>Selle Scurrer</v>
      </c>
      <c r="G731" s="2" t="str">
        <f>IF(_xlfn.XLOOKUP(C731,customers!A730:A1730,customers!C730:C1730,,0)=0,"",_xlfn.XLOOKUP(C731,customers!A730:A1730,customers!C730:C1730,,0))</f>
        <v>sscurrerk9@flavors.me</v>
      </c>
      <c r="H731" s="2" t="str">
        <f>_xlfn.XLOOKUP(orders[[#This Row],[Customer ID]],customers!$A$1:$A$1001,customers!$G$1:$G$1001,,0)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_xlfn.XLOOKUP(orders[[#This Row],[Customer ID]],customers!$A$1:$A$1001,customers!$B$1:$B$1001,,0)</f>
        <v>Andie Rudram</v>
      </c>
      <c r="G732" s="2" t="str">
        <f>IF(_xlfn.XLOOKUP(C732,customers!A731:A1731,customers!C731:C1731,,0)=0,"",_xlfn.XLOOKUP(C732,customers!A731:A1731,customers!C731:C1731,,0))</f>
        <v>arudramka@prnewswire.com</v>
      </c>
      <c r="H732" s="2" t="str">
        <f>_xlfn.XLOOKUP(orders[[#This Row],[Customer ID]],customers!$A$1:$A$1001,customers!$G$1:$G$1001,,0)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_xlfn.XLOOKUP(orders[[#This Row],[Customer ID]],customers!$A$1:$A$1001,customers!$B$1:$B$1001,,0)</f>
        <v>Leta Clarricoates</v>
      </c>
      <c r="G733" s="2" t="str">
        <f>IF(_xlfn.XLOOKUP(C733,customers!A732:A1732,customers!C732:C1732,,0)=0,"",_xlfn.XLOOKUP(C733,customers!A732:A1732,customers!C732:C1732,,0))</f>
        <v/>
      </c>
      <c r="H733" s="2" t="str">
        <f>_xlfn.XLOOKUP(orders[[#This Row],[Customer ID]],customers!$A$1:$A$1001,customers!$G$1:$G$1001,,0)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_xlfn.XLOOKUP(orders[[#This Row],[Customer ID]],customers!$A$1:$A$1001,customers!$B$1:$B$1001,,0)</f>
        <v>Jacquelyn Maha</v>
      </c>
      <c r="G734" s="2" t="str">
        <f>IF(_xlfn.XLOOKUP(C734,customers!A733:A1733,customers!C733:C1733,,0)=0,"",_xlfn.XLOOKUP(C734,customers!A733:A1733,customers!C733:C1733,,0))</f>
        <v>jmahakc@cyberchimps.com</v>
      </c>
      <c r="H734" s="2" t="str">
        <f>_xlfn.XLOOKUP(orders[[#This Row],[Customer ID]],customers!$A$1:$A$1001,customers!$G$1:$G$1001,,0)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f t="shared" si="33"/>
        <v>8.91</v>
      </c>
      <c r="N734" t="str">
        <f t="shared" si="34"/>
        <v>Excelso</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_xlfn.XLOOKUP(orders[[#This Row],[Customer ID]],customers!$A$1:$A$1001,customers!$B$1:$B$1001,,0)</f>
        <v>Glory Clemon</v>
      </c>
      <c r="G735" s="2" t="str">
        <f>IF(_xlfn.XLOOKUP(C735,customers!A734:A1734,customers!C734:C1734,,0)=0,"",_xlfn.XLOOKUP(C735,customers!A734:A1734,customers!C734:C1734,,0))</f>
        <v>gclemonkd@networksolutions.com</v>
      </c>
      <c r="H735" s="2" t="str">
        <f>_xlfn.XLOOKUP(orders[[#This Row],[Customer ID]],customers!$A$1:$A$1001,customers!$G$1:$G$1001,,0)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_xlfn.XLOOKUP(orders[[#This Row],[Customer ID]],customers!$A$1:$A$1001,customers!$B$1:$B$1001,,0)</f>
        <v>Alica Kift</v>
      </c>
      <c r="G736" s="2" t="str">
        <f>IF(_xlfn.XLOOKUP(C736,customers!A735:A1735,customers!C735:C1735,,0)=0,"",_xlfn.XLOOKUP(C736,customers!A735:A1735,customers!C735:C1735,,0))</f>
        <v/>
      </c>
      <c r="H736" s="2" t="str">
        <f>_xlfn.XLOOKUP(orders[[#This Row],[Customer ID]],customers!$A$1:$A$1001,customers!$G$1:$G$1001,,0)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f t="shared" si="33"/>
        <v>13.424999999999997</v>
      </c>
      <c r="N736" t="str">
        <f t="shared" si="34"/>
        <v>Robusca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_xlfn.XLOOKUP(orders[[#This Row],[Customer ID]],customers!$A$1:$A$1001,customers!$B$1:$B$1001,,0)</f>
        <v>Babb Pollins</v>
      </c>
      <c r="G737" s="2" t="str">
        <f>IF(_xlfn.XLOOKUP(C737,customers!A736:A1736,customers!C736:C1736,,0)=0,"",_xlfn.XLOOKUP(C737,customers!A736:A1736,customers!C736:C1736,,0))</f>
        <v>bpollinskf@shinystat.com</v>
      </c>
      <c r="H737" s="2" t="str">
        <f>_xlfn.XLOOKUP(orders[[#This Row],[Customer ID]],customers!$A$1:$A$1001,customers!$G$1:$G$1001,,0)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f t="shared" si="33"/>
        <v>21.87</v>
      </c>
      <c r="N737" t="str">
        <f t="shared" si="34"/>
        <v>Excelso</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_xlfn.XLOOKUP(orders[[#This Row],[Customer ID]],customers!$A$1:$A$1001,customers!$B$1:$B$1001,,0)</f>
        <v>Jarret Toye</v>
      </c>
      <c r="G738" s="2" t="str">
        <f>IF(_xlfn.XLOOKUP(C738,customers!A737:A1737,customers!C737:C1737,,0)=0,"",_xlfn.XLOOKUP(C738,customers!A737:A1737,customers!C737:C1737,,0))</f>
        <v>jtoyekg@pinterest.com</v>
      </c>
      <c r="H738" s="2" t="str">
        <f>_xlfn.XLOOKUP(orders[[#This Row],[Customer ID]],customers!$A$1:$A$1001,customers!$G$1:$G$1001,,0)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_xlfn.XLOOKUP(orders[[#This Row],[Customer ID]],customers!$A$1:$A$1001,customers!$B$1:$B$1001,,0)</f>
        <v>Carlie Linskill</v>
      </c>
      <c r="G739" s="2" t="str">
        <f>IF(_xlfn.XLOOKUP(C739,customers!A738:A1738,customers!C738:C1738,,0)=0,"",_xlfn.XLOOKUP(C739,customers!A738:A1738,customers!C738:C1738,,0))</f>
        <v>clinskillkh@sphinn.com</v>
      </c>
      <c r="H739" s="2" t="str">
        <f>_xlfn.XLOOKUP(orders[[#This Row],[Customer ID]],customers!$A$1:$A$1001,customers!$G$1:$G$1001,,0)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_xlfn.XLOOKUP(orders[[#This Row],[Customer ID]],customers!$A$1:$A$1001,customers!$B$1:$B$1001,,0)</f>
        <v>Natal Vigrass</v>
      </c>
      <c r="G740" s="2" t="str">
        <f>IF(_xlfn.XLOOKUP(C740,customers!A739:A1739,customers!C739:C1739,,0)=0,"",_xlfn.XLOOKUP(C740,customers!A739:A1739,customers!C739:C1739,,0))</f>
        <v>nvigrasski@ezinearticles.com</v>
      </c>
      <c r="H740" s="2" t="str">
        <f>_xlfn.XLOOKUP(orders[[#This Row],[Customer ID]],customers!$A$1:$A$1001,customers!$G$1:$G$1001,,0)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f t="shared" si="33"/>
        <v>10.754999999999999</v>
      </c>
      <c r="N740" t="str">
        <f t="shared" si="34"/>
        <v>Robusca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_xlfn.XLOOKUP(orders[[#This Row],[Customer ID]],customers!$A$1:$A$1001,customers!$B$1:$B$1001,,0)</f>
        <v>Jimmy Dymoke</v>
      </c>
      <c r="G741" s="2" t="e">
        <f>IF(_xlfn.XLOOKUP(C741,customers!A740:A1740,customers!C740:C1740,,0)=0,"",_xlfn.XLOOKUP(C741,customers!A740:A1740,customers!C740:C1740,,0))</f>
        <v>#N/A</v>
      </c>
      <c r="H741" s="2" t="str">
        <f>_xlfn.XLOOKUP(orders[[#This Row],[Customer ID]],customers!$A$1:$A$1001,customers!$G$1:$G$1001,,0)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f t="shared" si="33"/>
        <v>18.225000000000001</v>
      </c>
      <c r="N741" t="str">
        <f t="shared" si="34"/>
        <v>Excelso</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_xlfn.XLOOKUP(orders[[#This Row],[Customer ID]],customers!$A$1:$A$1001,customers!$B$1:$B$1001,,0)</f>
        <v>Kandace Cragell</v>
      </c>
      <c r="G742" s="2" t="str">
        <f>IF(_xlfn.XLOOKUP(C742,customers!A741:A1741,customers!C741:C1741,,0)=0,"",_xlfn.XLOOKUP(C742,customers!A741:A1741,customers!C741:C1741,,0))</f>
        <v>kcragellkk@google.com</v>
      </c>
      <c r="H742" s="2" t="str">
        <f>_xlfn.XLOOKUP(orders[[#This Row],[Customer ID]],customers!$A$1:$A$1001,customers!$G$1:$G$1001,,0)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f t="shared" si="33"/>
        <v>28.679999999999996</v>
      </c>
      <c r="N742" t="str">
        <f t="shared" si="34"/>
        <v>Robusca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_xlfn.XLOOKUP(orders[[#This Row],[Customer ID]],customers!$A$1:$A$1001,customers!$B$1:$B$1001,,0)</f>
        <v>Lyon Ibert</v>
      </c>
      <c r="G743" s="2" t="str">
        <f>IF(_xlfn.XLOOKUP(C743,customers!A742:A1742,customers!C742:C1742,,0)=0,"",_xlfn.XLOOKUP(C743,customers!A742:A1742,customers!C742:C1742,,0))</f>
        <v>libertkl@huffingtonpost.com</v>
      </c>
      <c r="H743" s="2" t="str">
        <f>_xlfn.XLOOKUP(orders[[#This Row],[Customer ID]],customers!$A$1:$A$1001,customers!$G$1:$G$1001,,0)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_xlfn.XLOOKUP(orders[[#This Row],[Customer ID]],customers!$A$1:$A$1001,customers!$B$1:$B$1001,,0)</f>
        <v>Reese Lidgey</v>
      </c>
      <c r="G744" s="2" t="str">
        <f>IF(_xlfn.XLOOKUP(C744,customers!A743:A1743,customers!C743:C1743,,0)=0,"",_xlfn.XLOOKUP(C744,customers!A743:A1743,customers!C743:C1743,,0))</f>
        <v>rlidgeykm@vimeo.com</v>
      </c>
      <c r="H744" s="2" t="str">
        <f>_xlfn.XLOOKUP(orders[[#This Row],[Customer ID]],customers!$A$1:$A$1001,customers!$G$1:$G$1001,,0)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_xlfn.XLOOKUP(orders[[#This Row],[Customer ID]],customers!$A$1:$A$1001,customers!$B$1:$B$1001,,0)</f>
        <v>Tersina Castagne</v>
      </c>
      <c r="G745" s="2" t="str">
        <f>IF(_xlfn.XLOOKUP(C745,customers!A744:A1744,customers!C744:C1744,,0)=0,"",_xlfn.XLOOKUP(C745,customers!A744:A1744,customers!C744:C1744,,0))</f>
        <v>tcastagnekn@wikia.com</v>
      </c>
      <c r="H745" s="2" t="str">
        <f>_xlfn.XLOOKUP(orders[[#This Row],[Customer ID]],customers!$A$1:$A$1001,customers!$G$1:$G$1001,,0)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_xlfn.XLOOKUP(orders[[#This Row],[Customer ID]],customers!$A$1:$A$1001,customers!$B$1:$B$1001,,0)</f>
        <v>Samuele Klaaassen</v>
      </c>
      <c r="G746" s="2" t="str">
        <f>IF(_xlfn.XLOOKUP(C746,customers!A745:A1745,customers!C745:C1745,,0)=0,"",_xlfn.XLOOKUP(C746,customers!A745:A1745,customers!C745:C1745,,0))</f>
        <v/>
      </c>
      <c r="H746" s="2" t="str">
        <f>_xlfn.XLOOKUP(orders[[#This Row],[Customer ID]],customers!$A$1:$A$1001,customers!$G$1:$G$1001,,0)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f t="shared" si="33"/>
        <v>17.91</v>
      </c>
      <c r="N746" t="str">
        <f t="shared" si="34"/>
        <v>Robusca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_xlfn.XLOOKUP(orders[[#This Row],[Customer ID]],customers!$A$1:$A$1001,customers!$B$1:$B$1001,,0)</f>
        <v>Jordana Halden</v>
      </c>
      <c r="G747" s="2" t="str">
        <f>IF(_xlfn.XLOOKUP(C747,customers!A746:A1746,customers!C746:C1746,,0)=0,"",_xlfn.XLOOKUP(C747,customers!A746:A1746,customers!C746:C1746,,0))</f>
        <v>jhaldenkp@comcast.net</v>
      </c>
      <c r="H747" s="2" t="str">
        <f>_xlfn.XLOOKUP(orders[[#This Row],[Customer ID]],customers!$A$1:$A$1001,customers!$G$1:$G$1001,,0)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f t="shared" si="33"/>
        <v>14.58</v>
      </c>
      <c r="N747" t="str">
        <f t="shared" si="34"/>
        <v>Excelso</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_xlfn.XLOOKUP(orders[[#This Row],[Customer ID]],customers!$A$1:$A$1001,customers!$B$1:$B$1001,,0)</f>
        <v>Hussein Olliff</v>
      </c>
      <c r="G748" s="2" t="str">
        <f>IF(_xlfn.XLOOKUP(C748,customers!A747:A1747,customers!C747:C1747,,0)=0,"",_xlfn.XLOOKUP(C748,customers!A747:A1747,customers!C747:C1747,,0))</f>
        <v>holliffkq@sciencedirect.com</v>
      </c>
      <c r="H748" s="2" t="str">
        <f>_xlfn.XLOOKUP(orders[[#This Row],[Customer ID]],customers!$A$1:$A$1001,customers!$G$1:$G$1001,,0)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_xlfn.XLOOKUP(orders[[#This Row],[Customer ID]],customers!$A$1:$A$1001,customers!$B$1:$B$1001,,0)</f>
        <v>Teddi Quadri</v>
      </c>
      <c r="G749" s="2" t="str">
        <f>IF(_xlfn.XLOOKUP(C749,customers!A748:A1748,customers!C748:C1748,,0)=0,"",_xlfn.XLOOKUP(C749,customers!A748:A1748,customers!C748:C1748,,0))</f>
        <v>tquadrikr@opensource.org</v>
      </c>
      <c r="H749" s="2" t="str">
        <f>_xlfn.XLOOKUP(orders[[#This Row],[Customer ID]],customers!$A$1:$A$1001,customers!$G$1:$G$1001,,0)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_xlfn.XLOOKUP(orders[[#This Row],[Customer ID]],customers!$A$1:$A$1001,customers!$B$1:$B$1001,,0)</f>
        <v>Felita Eshmade</v>
      </c>
      <c r="G750" s="2" t="str">
        <f>IF(_xlfn.XLOOKUP(C750,customers!A749:A1749,customers!C749:C1749,,0)=0,"",_xlfn.XLOOKUP(C750,customers!A749:A1749,customers!C749:C1749,,0))</f>
        <v>feshmadeks@umn.edu</v>
      </c>
      <c r="H750" s="2" t="str">
        <f>_xlfn.XLOOKUP(orders[[#This Row],[Customer ID]],customers!$A$1:$A$1001,customers!$G$1:$G$1001,,0)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f t="shared" si="33"/>
        <v>14.58</v>
      </c>
      <c r="N750" t="str">
        <f t="shared" si="34"/>
        <v>Excelso</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_xlfn.XLOOKUP(orders[[#This Row],[Customer ID]],customers!$A$1:$A$1001,customers!$B$1:$B$1001,,0)</f>
        <v>Melodie OIlier</v>
      </c>
      <c r="G751" s="2" t="str">
        <f>IF(_xlfn.XLOOKUP(C751,customers!A750:A1750,customers!C750:C1750,,0)=0,"",_xlfn.XLOOKUP(C751,customers!A750:A1750,customers!C750:C1750,,0))</f>
        <v>moilierkt@paginegialle.it</v>
      </c>
      <c r="H751" s="2" t="str">
        <f>_xlfn.XLOOKUP(orders[[#This Row],[Customer ID]],customers!$A$1:$A$1001,customers!$G$1:$G$1001,,0)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f t="shared" si="33"/>
        <v>5.3699999999999992</v>
      </c>
      <c r="N751" t="str">
        <f t="shared" si="34"/>
        <v>Robusca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_xlfn.XLOOKUP(orders[[#This Row],[Customer ID]],customers!$A$1:$A$1001,customers!$B$1:$B$1001,,0)</f>
        <v>Hazel Iacopini</v>
      </c>
      <c r="G752" s="2" t="str">
        <f>IF(_xlfn.XLOOKUP(C752,customers!A751:A1751,customers!C751:C1751,,0)=0,"",_xlfn.XLOOKUP(C752,customers!A751:A1751,customers!C751:C1751,,0))</f>
        <v/>
      </c>
      <c r="H752" s="2" t="str">
        <f>_xlfn.XLOOKUP(orders[[#This Row],[Customer ID]],customers!$A$1:$A$1001,customers!$G$1:$G$1001,,0)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f t="shared" si="33"/>
        <v>5.97</v>
      </c>
      <c r="N752" t="str">
        <f t="shared" si="34"/>
        <v>Robusca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_xlfn.XLOOKUP(orders[[#This Row],[Customer ID]],customers!$A$1:$A$1001,customers!$B$1:$B$1001,,0)</f>
        <v>Vinny Shoebotham</v>
      </c>
      <c r="G753" s="2" t="str">
        <f>IF(_xlfn.XLOOKUP(C753,customers!A752:A1752,customers!C752:C1752,,0)=0,"",_xlfn.XLOOKUP(C753,customers!A752:A1752,customers!C752:C1752,,0))</f>
        <v>vshoebothamkv@redcross.org</v>
      </c>
      <c r="H753" s="2" t="str">
        <f>_xlfn.XLOOKUP(orders[[#This Row],[Customer ID]],customers!$A$1:$A$1001,customers!$G$1:$G$1001,,0)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_xlfn.XLOOKUP(orders[[#This Row],[Customer ID]],customers!$A$1:$A$1001,customers!$B$1:$B$1001,,0)</f>
        <v>Bran Sterke</v>
      </c>
      <c r="G754" s="2" t="str">
        <f>IF(_xlfn.XLOOKUP(C754,customers!A753:A1753,customers!C753:C1753,,0)=0,"",_xlfn.XLOOKUP(C754,customers!A753:A1753,customers!C753:C1753,,0))</f>
        <v>bsterkekw@biblegateway.com</v>
      </c>
      <c r="H754" s="2" t="str">
        <f>_xlfn.XLOOKUP(orders[[#This Row],[Customer ID]],customers!$A$1:$A$1001,customers!$G$1:$G$1001,,0)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f t="shared" si="33"/>
        <v>27.5</v>
      </c>
      <c r="N754" t="str">
        <f t="shared" si="34"/>
        <v>Excelso</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_xlfn.XLOOKUP(orders[[#This Row],[Customer ID]],customers!$A$1:$A$1001,customers!$B$1:$B$1001,,0)</f>
        <v>Simone Capon</v>
      </c>
      <c r="G755" s="2" t="str">
        <f>IF(_xlfn.XLOOKUP(C755,customers!A754:A1754,customers!C754:C1754,,0)=0,"",_xlfn.XLOOKUP(C755,customers!A754:A1754,customers!C754:C1754,,0))</f>
        <v>scaponkx@craigslist.org</v>
      </c>
      <c r="H755" s="2" t="str">
        <f>_xlfn.XLOOKUP(orders[[#This Row],[Customer ID]],customers!$A$1:$A$1001,customers!$G$1:$G$1001,,0)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_xlfn.XLOOKUP(orders[[#This Row],[Customer ID]],customers!$A$1:$A$1001,customers!$B$1:$B$1001,,0)</f>
        <v>Jimmy Dymoke</v>
      </c>
      <c r="G756" s="2" t="e">
        <f>IF(_xlfn.XLOOKUP(C756,customers!A755:A1755,customers!C755:C1755,,0)=0,"",_xlfn.XLOOKUP(C756,customers!A755:A1755,customers!C755:C1755,,0))</f>
        <v>#N/A</v>
      </c>
      <c r="H756" s="2" t="str">
        <f>_xlfn.XLOOKUP(orders[[#This Row],[Customer ID]],customers!$A$1:$A$1001,customers!$G$1:$G$1001,,0)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_xlfn.XLOOKUP(orders[[#This Row],[Customer ID]],customers!$A$1:$A$1001,customers!$B$1:$B$1001,,0)</f>
        <v>Foster Constance</v>
      </c>
      <c r="G757" s="2" t="str">
        <f>IF(_xlfn.XLOOKUP(C757,customers!A756:A1756,customers!C756:C1756,,0)=0,"",_xlfn.XLOOKUP(C757,customers!A756:A1756,customers!C756:C1756,,0))</f>
        <v>fconstancekz@ifeng.com</v>
      </c>
      <c r="H757" s="2" t="str">
        <f>_xlfn.XLOOKUP(orders[[#This Row],[Customer ID]],customers!$A$1:$A$1001,customers!$G$1:$G$1001,,0)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_xlfn.XLOOKUP(orders[[#This Row],[Customer ID]],customers!$A$1:$A$1001,customers!$B$1:$B$1001,,0)</f>
        <v>Fernando Sulman</v>
      </c>
      <c r="G758" s="2" t="str">
        <f>IF(_xlfn.XLOOKUP(C758,customers!A757:A1757,customers!C757:C1757,,0)=0,"",_xlfn.XLOOKUP(C758,customers!A757:A1757,customers!C757:C1757,,0))</f>
        <v>fsulmanl0@washington.edu</v>
      </c>
      <c r="H758" s="2" t="str">
        <f>_xlfn.XLOOKUP(orders[[#This Row],[Customer ID]],customers!$A$1:$A$1001,customers!$G$1:$G$1001,,0)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f t="shared" si="33"/>
        <v>35.799999999999997</v>
      </c>
      <c r="N758" t="str">
        <f t="shared" si="34"/>
        <v>Robusca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_xlfn.XLOOKUP(orders[[#This Row],[Customer ID]],customers!$A$1:$A$1001,customers!$B$1:$B$1001,,0)</f>
        <v>Dorotea Hollyman</v>
      </c>
      <c r="G759" s="2" t="str">
        <f>IF(_xlfn.XLOOKUP(C759,customers!A758:A1758,customers!C758:C1758,,0)=0,"",_xlfn.XLOOKUP(C759,customers!A758:A1758,customers!C758:C1758,,0))</f>
        <v>dhollymanl1@ibm.com</v>
      </c>
      <c r="H759" s="2" t="str">
        <f>_xlfn.XLOOKUP(orders[[#This Row],[Customer ID]],customers!$A$1:$A$1001,customers!$G$1:$G$1001,,0)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_xlfn.XLOOKUP(orders[[#This Row],[Customer ID]],customers!$A$1:$A$1001,customers!$B$1:$B$1001,,0)</f>
        <v>Lorelei Nardoni</v>
      </c>
      <c r="G760" s="2" t="str">
        <f>IF(_xlfn.XLOOKUP(C760,customers!A759:A1759,customers!C759:C1759,,0)=0,"",_xlfn.XLOOKUP(C760,customers!A759:A1759,customers!C759:C1759,,0))</f>
        <v>lnardonil2@hao123.com</v>
      </c>
      <c r="H760" s="2" t="str">
        <f>_xlfn.XLOOKUP(orders[[#This Row],[Customer ID]],customers!$A$1:$A$1001,customers!$G$1:$G$1001,,0)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f t="shared" si="33"/>
        <v>8.9499999999999993</v>
      </c>
      <c r="N760" t="str">
        <f t="shared" si="34"/>
        <v>Robusca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_xlfn.XLOOKUP(orders[[#This Row],[Customer ID]],customers!$A$1:$A$1001,customers!$B$1:$B$1001,,0)</f>
        <v>Dallas Yarham</v>
      </c>
      <c r="G761" s="2" t="str">
        <f>IF(_xlfn.XLOOKUP(C761,customers!A760:A1760,customers!C760:C1760,,0)=0,"",_xlfn.XLOOKUP(C761,customers!A760:A1760,customers!C760:C1760,,0))</f>
        <v>dyarhaml3@moonfruit.com</v>
      </c>
      <c r="H761" s="2" t="str">
        <f>_xlfn.XLOOKUP(orders[[#This Row],[Customer ID]],customers!$A$1:$A$1001,customers!$G$1:$G$1001,,0)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_xlfn.XLOOKUP(orders[[#This Row],[Customer ID]],customers!$A$1:$A$1001,customers!$B$1:$B$1001,,0)</f>
        <v>Arlana Ferrea</v>
      </c>
      <c r="G762" s="2" t="str">
        <f>IF(_xlfn.XLOOKUP(C762,customers!A761:A1761,customers!C761:C1761,,0)=0,"",_xlfn.XLOOKUP(C762,customers!A761:A1761,customers!C761:C1761,,0))</f>
        <v>aferreal4@wikia.com</v>
      </c>
      <c r="H762" s="2" t="str">
        <f>_xlfn.XLOOKUP(orders[[#This Row],[Customer ID]],customers!$A$1:$A$1001,customers!$G$1:$G$1001,,0)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f t="shared" si="33"/>
        <v>44.55</v>
      </c>
      <c r="N762" t="str">
        <f t="shared" si="34"/>
        <v>Excelso</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_xlfn.XLOOKUP(orders[[#This Row],[Customer ID]],customers!$A$1:$A$1001,customers!$B$1:$B$1001,,0)</f>
        <v>Chuck Kendrick</v>
      </c>
      <c r="G763" s="2" t="str">
        <f>IF(_xlfn.XLOOKUP(C763,customers!A762:A1762,customers!C762:C1762,,0)=0,"",_xlfn.XLOOKUP(C763,customers!A762:A1762,customers!C762:C1762,,0))</f>
        <v>ckendrickl5@webnode.com</v>
      </c>
      <c r="H763" s="2" t="str">
        <f>_xlfn.XLOOKUP(orders[[#This Row],[Customer ID]],customers!$A$1:$A$1001,customers!$G$1:$G$1001,,0)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f t="shared" si="33"/>
        <v>89.1</v>
      </c>
      <c r="N763" t="str">
        <f t="shared" si="34"/>
        <v>Excelso</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_xlfn.XLOOKUP(orders[[#This Row],[Customer ID]],customers!$A$1:$A$1001,customers!$B$1:$B$1001,,0)</f>
        <v>Sharona Danilchik</v>
      </c>
      <c r="G764" s="2" t="str">
        <f>IF(_xlfn.XLOOKUP(C764,customers!A763:A1763,customers!C763:C1763,,0)=0,"",_xlfn.XLOOKUP(C764,customers!A763:A1763,customers!C763:C1763,,0))</f>
        <v>sdanilchikl6@mit.edu</v>
      </c>
      <c r="H764" s="2" t="str">
        <f>_xlfn.XLOOKUP(orders[[#This Row],[Customer ID]],customers!$A$1:$A$1001,customers!$G$1:$G$1001,,0)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_xlfn.XLOOKUP(orders[[#This Row],[Customer ID]],customers!$A$1:$A$1001,customers!$B$1:$B$1001,,0)</f>
        <v>Sarajane Potter</v>
      </c>
      <c r="G765" s="2" t="str">
        <f>IF(_xlfn.XLOOKUP(C765,customers!A764:A1764,customers!C764:C1764,,0)=0,"",_xlfn.XLOOKUP(C765,customers!A764:A1764,customers!C764:C1764,,0))</f>
        <v/>
      </c>
      <c r="H765" s="2" t="str">
        <f>_xlfn.XLOOKUP(orders[[#This Row],[Customer ID]],customers!$A$1:$A$1001,customers!$G$1:$G$1001,,0)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_xlfn.XLOOKUP(orders[[#This Row],[Customer ID]],customers!$A$1:$A$1001,customers!$B$1:$B$1001,,0)</f>
        <v>Bobby Folomkin</v>
      </c>
      <c r="G766" s="2" t="str">
        <f>IF(_xlfn.XLOOKUP(C766,customers!A765:A1765,customers!C765:C1765,,0)=0,"",_xlfn.XLOOKUP(C766,customers!A765:A1765,customers!C765:C1765,,0))</f>
        <v>bfolomkinl8@yolasite.com</v>
      </c>
      <c r="H766" s="2" t="str">
        <f>_xlfn.XLOOKUP(orders[[#This Row],[Customer ID]],customers!$A$1:$A$1001,customers!$G$1:$G$1001,,0)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_xlfn.XLOOKUP(orders[[#This Row],[Customer ID]],customers!$A$1:$A$1001,customers!$B$1:$B$1001,,0)</f>
        <v>Rafferty Pursglove</v>
      </c>
      <c r="G767" s="2" t="str">
        <f>IF(_xlfn.XLOOKUP(C767,customers!A766:A1766,customers!C766:C1766,,0)=0,"",_xlfn.XLOOKUP(C767,customers!A766:A1766,customers!C766:C1766,,0))</f>
        <v>rpursglovel9@biblegateway.com</v>
      </c>
      <c r="H767" s="2" t="str">
        <f>_xlfn.XLOOKUP(orders[[#This Row],[Customer ID]],customers!$A$1:$A$1001,customers!$G$1:$G$1001,,0)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f t="shared" si="33"/>
        <v>59.699999999999996</v>
      </c>
      <c r="N767" t="str">
        <f t="shared" si="34"/>
        <v>Robusca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_xlfn.XLOOKUP(orders[[#This Row],[Customer ID]],customers!$A$1:$A$1001,customers!$B$1:$B$1001,,0)</f>
        <v>Rafferty Pursglove</v>
      </c>
      <c r="G768" s="2" t="str">
        <f>IF(_xlfn.XLOOKUP(C768,customers!A767:A1767,customers!C767:C1767,,0)=0,"",_xlfn.XLOOKUP(C768,customers!A767:A1767,customers!C767:C1767,,0))</f>
        <v>rpursglovel9@biblegateway.com</v>
      </c>
      <c r="H768" s="2" t="str">
        <f>_xlfn.XLOOKUP(orders[[#This Row],[Customer ID]],customers!$A$1:$A$1001,customers!$G$1:$G$1001,,0)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_xlfn.XLOOKUP(orders[[#This Row],[Customer ID]],customers!$A$1:$A$1001,customers!$B$1:$B$1001,,0)</f>
        <v>Foster Constance</v>
      </c>
      <c r="G769" s="2" t="e">
        <f>IF(_xlfn.XLOOKUP(C769,customers!A768:A1768,customers!C768:C1768,,0)=0,"",_xlfn.XLOOKUP(C769,customers!A768:A1768,customers!C768:C1768,,0))</f>
        <v>#N/A</v>
      </c>
      <c r="H769" s="2" t="str">
        <f>_xlfn.XLOOKUP(orders[[#This Row],[Customer ID]],customers!$A$1:$A$1001,customers!$G$1:$G$1001,,0)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_xlfn.XLOOKUP(orders[[#This Row],[Customer ID]],customers!$A$1:$A$1001,customers!$B$1:$B$1001,,0)</f>
        <v>Foster Constance</v>
      </c>
      <c r="G770" s="2" t="e">
        <f>IF(_xlfn.XLOOKUP(C770,customers!A769:A1769,customers!C769:C1769,,0)=0,"",_xlfn.XLOOKUP(C770,customers!A769:A1769,customers!C769:C1769,,0))</f>
        <v>#N/A</v>
      </c>
      <c r="H770" s="2" t="str">
        <f>_xlfn.XLOOKUP(orders[[#This Row],[Customer ID]],customers!$A$1:$A$1001,customers!$G$1:$G$1001,,0)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f t="shared" si="33"/>
        <v>23.9</v>
      </c>
      <c r="N770" t="str">
        <f t="shared" si="34"/>
        <v>Robusca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_xlfn.XLOOKUP(orders[[#This Row],[Customer ID]],customers!$A$1:$A$1001,customers!$B$1:$B$1001,,0)</f>
        <v>Dalia Eburah</v>
      </c>
      <c r="G771" s="2" t="str">
        <f>IF(_xlfn.XLOOKUP(C771,customers!A770:A1770,customers!C770:C1770,,0)=0,"",_xlfn.XLOOKUP(C771,customers!A770:A1770,customers!C770:C1770,,0))</f>
        <v>deburahld@google.co.jp</v>
      </c>
      <c r="H771" s="2" t="str">
        <f>_xlfn.XLOOKUP(orders[[#This Row],[Customer ID]],customers!$A$1:$A$1001,customers!$G$1:$G$1001,,0)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f t="shared" ref="M771:M834" si="36">L771*E771</f>
        <v>137.31</v>
      </c>
      <c r="N771" t="str">
        <f t="shared" ref="N771:N834" si="37">IF(I771="Rob","Robusca",IF(I771="Ara","Arabica",IF(I771="Exc","Excelso",IF(I771="Lib","Liberica"))))</f>
        <v>Robusca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_xlfn.XLOOKUP(orders[[#This Row],[Customer ID]],customers!$A$1:$A$1001,customers!$B$1:$B$1001,,0)</f>
        <v>Martie Brimilcombe</v>
      </c>
      <c r="G772" s="2" t="str">
        <f>IF(_xlfn.XLOOKUP(C772,customers!A771:A1771,customers!C771:C1771,,0)=0,"",_xlfn.XLOOKUP(C772,customers!A771:A1771,customers!C771:C1771,,0))</f>
        <v>mbrimilcombele@cnn.com</v>
      </c>
      <c r="H772" s="2" t="str">
        <f>_xlfn.XLOOKUP(orders[[#This Row],[Customer ID]],customers!$A$1:$A$1001,customers!$G$1:$G$1001,,0)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_xlfn.XLOOKUP(orders[[#This Row],[Customer ID]],customers!$A$1:$A$1001,customers!$B$1:$B$1001,,0)</f>
        <v>Suzanna Bollam</v>
      </c>
      <c r="G773" s="2" t="str">
        <f>IF(_xlfn.XLOOKUP(C773,customers!A772:A1772,customers!C772:C1772,,0)=0,"",_xlfn.XLOOKUP(C773,customers!A772:A1772,customers!C772:C1772,,0))</f>
        <v>sbollamlf@list-manage.com</v>
      </c>
      <c r="H773" s="2" t="str">
        <f>_xlfn.XLOOKUP(orders[[#This Row],[Customer ID]],customers!$A$1:$A$1001,customers!$G$1:$G$1001,,0)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f t="shared" si="36"/>
        <v>21.509999999999998</v>
      </c>
      <c r="N773" t="str">
        <f t="shared" si="37"/>
        <v>Robusca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_xlfn.XLOOKUP(orders[[#This Row],[Customer ID]],customers!$A$1:$A$1001,customers!$B$1:$B$1001,,0)</f>
        <v>Mellisa Mebes</v>
      </c>
      <c r="G774" s="2" t="str">
        <f>IF(_xlfn.XLOOKUP(C774,customers!A773:A1773,customers!C773:C1773,,0)=0,"",_xlfn.XLOOKUP(C774,customers!A773:A1773,customers!C773:C1773,,0))</f>
        <v/>
      </c>
      <c r="H774" s="2" t="str">
        <f>_xlfn.XLOOKUP(orders[[#This Row],[Customer ID]],customers!$A$1:$A$1001,customers!$G$1:$G$1001,,0)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f t="shared" si="36"/>
        <v>82.5</v>
      </c>
      <c r="N774" t="str">
        <f t="shared" si="37"/>
        <v>Excelso</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_xlfn.XLOOKUP(orders[[#This Row],[Customer ID]],customers!$A$1:$A$1001,customers!$B$1:$B$1001,,0)</f>
        <v>Alva Filipczak</v>
      </c>
      <c r="G775" s="2" t="str">
        <f>IF(_xlfn.XLOOKUP(C775,customers!A774:A1774,customers!C774:C1774,,0)=0,"",_xlfn.XLOOKUP(C775,customers!A774:A1774,customers!C774:C1774,,0))</f>
        <v>afilipczaklh@ning.com</v>
      </c>
      <c r="H775" s="2" t="str">
        <f>_xlfn.XLOOKUP(orders[[#This Row],[Customer ID]],customers!$A$1:$A$1001,customers!$G$1:$G$1001,,0)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_xlfn.XLOOKUP(orders[[#This Row],[Customer ID]],customers!$A$1:$A$1001,customers!$B$1:$B$1001,,0)</f>
        <v>Dorette Hinemoor</v>
      </c>
      <c r="G776" s="2" t="str">
        <f>IF(_xlfn.XLOOKUP(C776,customers!A775:A1775,customers!C775:C1775,,0)=0,"",_xlfn.XLOOKUP(C776,customers!A775:A1775,customers!C775:C1775,,0))</f>
        <v/>
      </c>
      <c r="H776" s="2" t="str">
        <f>_xlfn.XLOOKUP(orders[[#This Row],[Customer ID]],customers!$A$1:$A$1001,customers!$G$1:$G$1001,,0)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f t="shared" si="36"/>
        <v>19.899999999999999</v>
      </c>
      <c r="N776" t="str">
        <f t="shared" si="37"/>
        <v>Robusca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_xlfn.XLOOKUP(orders[[#This Row],[Customer ID]],customers!$A$1:$A$1001,customers!$B$1:$B$1001,,0)</f>
        <v>Rhetta Elnaugh</v>
      </c>
      <c r="G777" s="2" t="str">
        <f>IF(_xlfn.XLOOKUP(C777,customers!A776:A1776,customers!C776:C1776,,0)=0,"",_xlfn.XLOOKUP(C777,customers!A776:A1776,customers!C776:C1776,,0))</f>
        <v>relnaughlj@comsenz.com</v>
      </c>
      <c r="H777" s="2" t="str">
        <f>_xlfn.XLOOKUP(orders[[#This Row],[Customer ID]],customers!$A$1:$A$1001,customers!$G$1:$G$1001,,0)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f t="shared" si="36"/>
        <v>17.82</v>
      </c>
      <c r="N777" t="str">
        <f t="shared" si="37"/>
        <v>Excelso</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_xlfn.XLOOKUP(orders[[#This Row],[Customer ID]],customers!$A$1:$A$1001,customers!$B$1:$B$1001,,0)</f>
        <v>Jule Deehan</v>
      </c>
      <c r="G778" s="2" t="str">
        <f>IF(_xlfn.XLOOKUP(C778,customers!A777:A1777,customers!C777:C1777,,0)=0,"",_xlfn.XLOOKUP(C778,customers!A777:A1777,customers!C777:C1777,,0))</f>
        <v>jdeehanlk@about.me</v>
      </c>
      <c r="H778" s="2" t="str">
        <f>_xlfn.XLOOKUP(orders[[#This Row],[Customer ID]],customers!$A$1:$A$1001,customers!$G$1:$G$1001,,0)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_xlfn.XLOOKUP(orders[[#This Row],[Customer ID]],customers!$A$1:$A$1001,customers!$B$1:$B$1001,,0)</f>
        <v>Janella Eden</v>
      </c>
      <c r="G779" s="2" t="str">
        <f>IF(_xlfn.XLOOKUP(C779,customers!A778:A1778,customers!C778:C1778,,0)=0,"",_xlfn.XLOOKUP(C779,customers!A778:A1778,customers!C778:C1778,,0))</f>
        <v>jedenll@e-recht24.de</v>
      </c>
      <c r="H779" s="2" t="str">
        <f>_xlfn.XLOOKUP(orders[[#This Row],[Customer ID]],customers!$A$1:$A$1001,customers!$G$1:$G$1001,,0)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_xlfn.XLOOKUP(orders[[#This Row],[Customer ID]],customers!$A$1:$A$1001,customers!$B$1:$B$1001,,0)</f>
        <v>Cam Jewster</v>
      </c>
      <c r="G780" s="2" t="str">
        <f>IF(_xlfn.XLOOKUP(C780,customers!A779:A1779,customers!C779:C1779,,0)=0,"",_xlfn.XLOOKUP(C780,customers!A779:A1779,customers!C779:C1779,,0))</f>
        <v>cjewsterlu@moonfruit.com</v>
      </c>
      <c r="H780" s="2" t="str">
        <f>_xlfn.XLOOKUP(orders[[#This Row],[Customer ID]],customers!$A$1:$A$1001,customers!$G$1:$G$1001,,0)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_xlfn.XLOOKUP(orders[[#This Row],[Customer ID]],customers!$A$1:$A$1001,customers!$B$1:$B$1001,,0)</f>
        <v>Ugo Southerden</v>
      </c>
      <c r="G781" s="2" t="str">
        <f>IF(_xlfn.XLOOKUP(C781,customers!A780:A1780,customers!C780:C1780,,0)=0,"",_xlfn.XLOOKUP(C781,customers!A780:A1780,customers!C780:C1780,,0))</f>
        <v>usoutherdenln@hao123.com</v>
      </c>
      <c r="H781" s="2" t="str">
        <f>_xlfn.XLOOKUP(orders[[#This Row],[Customer ID]],customers!$A$1:$A$1001,customers!$G$1:$G$1001,,0)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_xlfn.XLOOKUP(orders[[#This Row],[Customer ID]],customers!$A$1:$A$1001,customers!$B$1:$B$1001,,0)</f>
        <v>Verne Dunkerley</v>
      </c>
      <c r="G782" s="2" t="str">
        <f>IF(_xlfn.XLOOKUP(C782,customers!A781:A1781,customers!C781:C1781,,0)=0,"",_xlfn.XLOOKUP(C782,customers!A781:A1781,customers!C781:C1781,,0))</f>
        <v/>
      </c>
      <c r="H782" s="2" t="str">
        <f>_xlfn.XLOOKUP(orders[[#This Row],[Customer ID]],customers!$A$1:$A$1001,customers!$G$1:$G$1001,,0)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f t="shared" si="36"/>
        <v>41.25</v>
      </c>
      <c r="N782" t="str">
        <f t="shared" si="37"/>
        <v>Excelso</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_xlfn.XLOOKUP(orders[[#This Row],[Customer ID]],customers!$A$1:$A$1001,customers!$B$1:$B$1001,,0)</f>
        <v>Lacee Burtenshaw</v>
      </c>
      <c r="G783" s="2" t="str">
        <f>IF(_xlfn.XLOOKUP(C783,customers!A782:A1782,customers!C782:C1782,,0)=0,"",_xlfn.XLOOKUP(C783,customers!A782:A1782,customers!C782:C1782,,0))</f>
        <v>lburtenshawlp@shinystat.com</v>
      </c>
      <c r="H783" s="2" t="str">
        <f>_xlfn.XLOOKUP(orders[[#This Row],[Customer ID]],customers!$A$1:$A$1001,customers!$G$1:$G$1001,,0)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_xlfn.XLOOKUP(orders[[#This Row],[Customer ID]],customers!$A$1:$A$1001,customers!$B$1:$B$1001,,0)</f>
        <v>Adorne Gregoratti</v>
      </c>
      <c r="G784" s="2" t="str">
        <f>IF(_xlfn.XLOOKUP(C784,customers!A783:A1783,customers!C783:C1783,,0)=0,"",_xlfn.XLOOKUP(C784,customers!A783:A1783,customers!C783:C1783,,0))</f>
        <v>agregorattilq@vistaprint.com</v>
      </c>
      <c r="H784" s="2" t="str">
        <f>_xlfn.XLOOKUP(orders[[#This Row],[Customer ID]],customers!$A$1:$A$1001,customers!$G$1:$G$1001,,0)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f t="shared" si="36"/>
        <v>26.73</v>
      </c>
      <c r="N784" t="str">
        <f t="shared" si="37"/>
        <v>Excelso</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_xlfn.XLOOKUP(orders[[#This Row],[Customer ID]],customers!$A$1:$A$1001,customers!$B$1:$B$1001,,0)</f>
        <v>Chris Croster</v>
      </c>
      <c r="G785" s="2" t="str">
        <f>IF(_xlfn.XLOOKUP(C785,customers!A784:A1784,customers!C784:C1784,,0)=0,"",_xlfn.XLOOKUP(C785,customers!A784:A1784,customers!C784:C1784,,0))</f>
        <v>ccrosterlr@gov.uk</v>
      </c>
      <c r="H785" s="2" t="str">
        <f>_xlfn.XLOOKUP(orders[[#This Row],[Customer ID]],customers!$A$1:$A$1001,customers!$G$1:$G$1001,,0)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_xlfn.XLOOKUP(orders[[#This Row],[Customer ID]],customers!$A$1:$A$1001,customers!$B$1:$B$1001,,0)</f>
        <v>Graeme Whitehead</v>
      </c>
      <c r="G786" s="2" t="str">
        <f>IF(_xlfn.XLOOKUP(C786,customers!A785:A1785,customers!C785:C1785,,0)=0,"",_xlfn.XLOOKUP(C786,customers!A785:A1785,customers!C785:C1785,,0))</f>
        <v>gwhiteheadls@hp.com</v>
      </c>
      <c r="H786" s="2" t="str">
        <f>_xlfn.XLOOKUP(orders[[#This Row],[Customer ID]],customers!$A$1:$A$1001,customers!$G$1:$G$1001,,0)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_xlfn.XLOOKUP(orders[[#This Row],[Customer ID]],customers!$A$1:$A$1001,customers!$B$1:$B$1001,,0)</f>
        <v>Haslett Jodrelle</v>
      </c>
      <c r="G787" s="2" t="str">
        <f>IF(_xlfn.XLOOKUP(C787,customers!A786:A1786,customers!C786:C1786,,0)=0,"",_xlfn.XLOOKUP(C787,customers!A786:A1786,customers!C786:C1786,,0))</f>
        <v>hjodrellelt@samsung.com</v>
      </c>
      <c r="H787" s="2" t="str">
        <f>_xlfn.XLOOKUP(orders[[#This Row],[Customer ID]],customers!$A$1:$A$1001,customers!$G$1:$G$1001,,0)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_xlfn.XLOOKUP(orders[[#This Row],[Customer ID]],customers!$A$1:$A$1001,customers!$B$1:$B$1001,,0)</f>
        <v>Cam Jewster</v>
      </c>
      <c r="G788" s="2" t="str">
        <f>IF(_xlfn.XLOOKUP(C788,customers!A787:A1787,customers!C787:C1787,,0)=0,"",_xlfn.XLOOKUP(C788,customers!A787:A1787,customers!C787:C1787,,0))</f>
        <v>cjewsterlu@moonfruit.com</v>
      </c>
      <c r="H788" s="2" t="str">
        <f>_xlfn.XLOOKUP(orders[[#This Row],[Customer ID]],customers!$A$1:$A$1001,customers!$G$1:$G$1001,,0)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f t="shared" si="36"/>
        <v>27.945</v>
      </c>
      <c r="N788" t="str">
        <f t="shared" si="37"/>
        <v>Excelso</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_xlfn.XLOOKUP(orders[[#This Row],[Customer ID]],customers!$A$1:$A$1001,customers!$B$1:$B$1001,,0)</f>
        <v>Beryl Osborn</v>
      </c>
      <c r="G789" s="2" t="str">
        <f>IF(_xlfn.XLOOKUP(C789,customers!A788:A1788,customers!C788:C1788,,0)=0,"",_xlfn.XLOOKUP(C789,customers!A788:A1788,customers!C788:C1788,,0))</f>
        <v/>
      </c>
      <c r="H789" s="2" t="str">
        <f>_xlfn.XLOOKUP(orders[[#This Row],[Customer ID]],customers!$A$1:$A$1001,customers!$G$1:$G$1001,,0)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f t="shared" si="36"/>
        <v>82.5</v>
      </c>
      <c r="N789" t="str">
        <f t="shared" si="37"/>
        <v>Excelso</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_xlfn.XLOOKUP(orders[[#This Row],[Customer ID]],customers!$A$1:$A$1001,customers!$B$1:$B$1001,,0)</f>
        <v>Kaela Nottram</v>
      </c>
      <c r="G790" s="2" t="str">
        <f>IF(_xlfn.XLOOKUP(C790,customers!A789:A1789,customers!C789:C1789,,0)=0,"",_xlfn.XLOOKUP(C790,customers!A789:A1789,customers!C789:C1789,,0))</f>
        <v>knottramlw@odnoklassniki.ru</v>
      </c>
      <c r="H790" s="2" t="str">
        <f>_xlfn.XLOOKUP(orders[[#This Row],[Customer ID]],customers!$A$1:$A$1001,customers!$G$1:$G$1001,,0)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f t="shared" si="36"/>
        <v>45.769999999999996</v>
      </c>
      <c r="N790" t="str">
        <f t="shared" si="37"/>
        <v>Robusca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_xlfn.XLOOKUP(orders[[#This Row],[Customer ID]],customers!$A$1:$A$1001,customers!$B$1:$B$1001,,0)</f>
        <v>Nobe Buney</v>
      </c>
      <c r="G791" s="2" t="str">
        <f>IF(_xlfn.XLOOKUP(C791,customers!A790:A1790,customers!C790:C1790,,0)=0,"",_xlfn.XLOOKUP(C791,customers!A790:A1790,customers!C790:C1790,,0))</f>
        <v>nbuneylx@jugem.jp</v>
      </c>
      <c r="H791" s="2" t="str">
        <f>_xlfn.XLOOKUP(orders[[#This Row],[Customer ID]],customers!$A$1:$A$1001,customers!$G$1:$G$1001,,0)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_xlfn.XLOOKUP(orders[[#This Row],[Customer ID]],customers!$A$1:$A$1001,customers!$B$1:$B$1001,,0)</f>
        <v>Silvan McShea</v>
      </c>
      <c r="G792" s="2" t="str">
        <f>IF(_xlfn.XLOOKUP(C792,customers!A791:A1791,customers!C791:C1791,,0)=0,"",_xlfn.XLOOKUP(C792,customers!A791:A1791,customers!C791:C1791,,0))</f>
        <v>smcshealy@photobucket.com</v>
      </c>
      <c r="H792" s="2" t="str">
        <f>_xlfn.XLOOKUP(orders[[#This Row],[Customer ID]],customers!$A$1:$A$1001,customers!$G$1:$G$1001,,0)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_xlfn.XLOOKUP(orders[[#This Row],[Customer ID]],customers!$A$1:$A$1001,customers!$B$1:$B$1001,,0)</f>
        <v>Karylin Huddart</v>
      </c>
      <c r="G793" s="2" t="str">
        <f>IF(_xlfn.XLOOKUP(C793,customers!A792:A1792,customers!C792:C1792,,0)=0,"",_xlfn.XLOOKUP(C793,customers!A792:A1792,customers!C792:C1792,,0))</f>
        <v>khuddartlz@about.com</v>
      </c>
      <c r="H793" s="2" t="str">
        <f>_xlfn.XLOOKUP(orders[[#This Row],[Customer ID]],customers!$A$1:$A$1001,customers!$G$1:$G$1001,,0)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_xlfn.XLOOKUP(orders[[#This Row],[Customer ID]],customers!$A$1:$A$1001,customers!$B$1:$B$1001,,0)</f>
        <v>Jereme Gippes</v>
      </c>
      <c r="G794" s="2" t="str">
        <f>IF(_xlfn.XLOOKUP(C794,customers!A793:A1793,customers!C793:C1793,,0)=0,"",_xlfn.XLOOKUP(C794,customers!A793:A1793,customers!C793:C1793,,0))</f>
        <v>jgippesm0@cloudflare.com</v>
      </c>
      <c r="H794" s="2" t="str">
        <f>_xlfn.XLOOKUP(orders[[#This Row],[Customer ID]],customers!$A$1:$A$1001,customers!$G$1:$G$1001,,0)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_xlfn.XLOOKUP(orders[[#This Row],[Customer ID]],customers!$A$1:$A$1001,customers!$B$1:$B$1001,,0)</f>
        <v>Lukas Whittlesee</v>
      </c>
      <c r="G795" s="2" t="str">
        <f>IF(_xlfn.XLOOKUP(C795,customers!A794:A1794,customers!C794:C1794,,0)=0,"",_xlfn.XLOOKUP(C795,customers!A794:A1794,customers!C794:C1794,,0))</f>
        <v>lwhittleseem1@e-recht24.de</v>
      </c>
      <c r="H795" s="2" t="str">
        <f>_xlfn.XLOOKUP(orders[[#This Row],[Customer ID]],customers!$A$1:$A$1001,customers!$G$1:$G$1001,,0)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f t="shared" si="36"/>
        <v>17.924999999999997</v>
      </c>
      <c r="N795" t="str">
        <f t="shared" si="37"/>
        <v>Robusca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_xlfn.XLOOKUP(orders[[#This Row],[Customer ID]],customers!$A$1:$A$1001,customers!$B$1:$B$1001,,0)</f>
        <v>Gregorius Trengrove</v>
      </c>
      <c r="G796" s="2" t="str">
        <f>IF(_xlfn.XLOOKUP(C796,customers!A795:A1795,customers!C795:C1795,,0)=0,"",_xlfn.XLOOKUP(C796,customers!A795:A1795,customers!C795:C1795,,0))</f>
        <v>gtrengrovem2@elpais.com</v>
      </c>
      <c r="H796" s="2" t="str">
        <f>_xlfn.XLOOKUP(orders[[#This Row],[Customer ID]],customers!$A$1:$A$1001,customers!$G$1:$G$1001,,0)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_xlfn.XLOOKUP(orders[[#This Row],[Customer ID]],customers!$A$1:$A$1001,customers!$B$1:$B$1001,,0)</f>
        <v>Wright Caldero</v>
      </c>
      <c r="G797" s="2" t="str">
        <f>IF(_xlfn.XLOOKUP(C797,customers!A796:A1796,customers!C796:C1796,,0)=0,"",_xlfn.XLOOKUP(C797,customers!A796:A1796,customers!C796:C1796,,0))</f>
        <v>wcalderom3@stumbleupon.com</v>
      </c>
      <c r="H797" s="2" t="str">
        <f>_xlfn.XLOOKUP(orders[[#This Row],[Customer ID]],customers!$A$1:$A$1001,customers!$G$1:$G$1001,,0)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f t="shared" si="36"/>
        <v>28.679999999999996</v>
      </c>
      <c r="N797" t="str">
        <f t="shared" si="37"/>
        <v>Robusca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_xlfn.XLOOKUP(orders[[#This Row],[Customer ID]],customers!$A$1:$A$1001,customers!$B$1:$B$1001,,0)</f>
        <v>Merell Zanazzi</v>
      </c>
      <c r="G798" s="2" t="str">
        <f>IF(_xlfn.XLOOKUP(C798,customers!A797:A1797,customers!C797:C1797,,0)=0,"",_xlfn.XLOOKUP(C798,customers!A797:A1797,customers!C797:C1797,,0))</f>
        <v/>
      </c>
      <c r="H798" s="2" t="str">
        <f>_xlfn.XLOOKUP(orders[[#This Row],[Customer ID]],customers!$A$1:$A$1001,customers!$G$1:$G$1001,,0)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_xlfn.XLOOKUP(orders[[#This Row],[Customer ID]],customers!$A$1:$A$1001,customers!$B$1:$B$1001,,0)</f>
        <v>Jed Kennicott</v>
      </c>
      <c r="G799" s="2" t="str">
        <f>IF(_xlfn.XLOOKUP(C799,customers!A798:A1798,customers!C798:C1798,,0)=0,"",_xlfn.XLOOKUP(C799,customers!A798:A1798,customers!C798:C1798,,0))</f>
        <v>jkennicottm5@yahoo.co.jp</v>
      </c>
      <c r="H799" s="2" t="str">
        <f>_xlfn.XLOOKUP(orders[[#This Row],[Customer ID]],customers!$A$1:$A$1001,customers!$G$1:$G$1001,,0)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_xlfn.XLOOKUP(orders[[#This Row],[Customer ID]],customers!$A$1:$A$1001,customers!$B$1:$B$1001,,0)</f>
        <v>Guenevere Ruggen</v>
      </c>
      <c r="G800" s="2" t="str">
        <f>IF(_xlfn.XLOOKUP(C800,customers!A799:A1799,customers!C799:C1799,,0)=0,"",_xlfn.XLOOKUP(C800,customers!A799:A1799,customers!C799:C1799,,0))</f>
        <v>gruggenm6@nymag.com</v>
      </c>
      <c r="H800" s="2" t="str">
        <f>_xlfn.XLOOKUP(orders[[#This Row],[Customer ID]],customers!$A$1:$A$1001,customers!$G$1:$G$1001,,0)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f t="shared" si="36"/>
        <v>8.0549999999999997</v>
      </c>
      <c r="N800" t="str">
        <f t="shared" si="37"/>
        <v>Robusca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_xlfn.XLOOKUP(orders[[#This Row],[Customer ID]],customers!$A$1:$A$1001,customers!$B$1:$B$1001,,0)</f>
        <v>Gonzales Cicculi</v>
      </c>
      <c r="G801" s="2" t="str">
        <f>IF(_xlfn.XLOOKUP(C801,customers!A800:A1800,customers!C800:C1800,,0)=0,"",_xlfn.XLOOKUP(C801,customers!A800:A1800,customers!C800:C1800,,0))</f>
        <v/>
      </c>
      <c r="H801" s="2" t="str">
        <f>_xlfn.XLOOKUP(orders[[#This Row],[Customer ID]],customers!$A$1:$A$1001,customers!$G$1:$G$1001,,0)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f t="shared" si="36"/>
        <v>36.450000000000003</v>
      </c>
      <c r="N801" t="str">
        <f t="shared" si="37"/>
        <v>Excelso</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_xlfn.XLOOKUP(orders[[#This Row],[Customer ID]],customers!$A$1:$A$1001,customers!$B$1:$B$1001,,0)</f>
        <v>Man Fright</v>
      </c>
      <c r="G802" s="2" t="str">
        <f>IF(_xlfn.XLOOKUP(C802,customers!A801:A1801,customers!C801:C1801,,0)=0,"",_xlfn.XLOOKUP(C802,customers!A801:A1801,customers!C801:C1801,,0))</f>
        <v>mfrightm8@harvard.edu</v>
      </c>
      <c r="H802" s="2" t="str">
        <f>_xlfn.XLOOKUP(orders[[#This Row],[Customer ID]],customers!$A$1:$A$1001,customers!$G$1:$G$1001,,0)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f t="shared" si="36"/>
        <v>16.11</v>
      </c>
      <c r="N802" t="str">
        <f t="shared" si="37"/>
        <v>Robusca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_xlfn.XLOOKUP(orders[[#This Row],[Customer ID]],customers!$A$1:$A$1001,customers!$B$1:$B$1001,,0)</f>
        <v>Boyce Tarte</v>
      </c>
      <c r="G803" s="2" t="str">
        <f>IF(_xlfn.XLOOKUP(C803,customers!A802:A1802,customers!C802:C1802,,0)=0,"",_xlfn.XLOOKUP(C803,customers!A802:A1802,customers!C802:C1802,,0))</f>
        <v>btartem9@aol.com</v>
      </c>
      <c r="H803" s="2" t="str">
        <f>_xlfn.XLOOKUP(orders[[#This Row],[Customer ID]],customers!$A$1:$A$1001,customers!$G$1:$G$1001,,0)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f t="shared" si="36"/>
        <v>41.169999999999995</v>
      </c>
      <c r="N803" t="str">
        <f t="shared" si="37"/>
        <v>Robusca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_xlfn.XLOOKUP(orders[[#This Row],[Customer ID]],customers!$A$1:$A$1001,customers!$B$1:$B$1001,,0)</f>
        <v>Caddric Krzysztofiak</v>
      </c>
      <c r="G804" s="2" t="str">
        <f>IF(_xlfn.XLOOKUP(C804,customers!A803:A1803,customers!C803:C1803,,0)=0,"",_xlfn.XLOOKUP(C804,customers!A803:A1803,customers!C803:C1803,,0))</f>
        <v>ckrzysztofiakma@skyrock.com</v>
      </c>
      <c r="H804" s="2" t="str">
        <f>_xlfn.XLOOKUP(orders[[#This Row],[Customer ID]],customers!$A$1:$A$1001,customers!$G$1:$G$1001,,0)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f t="shared" si="36"/>
        <v>10.739999999999998</v>
      </c>
      <c r="N804" t="str">
        <f t="shared" si="37"/>
        <v>Robusca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_xlfn.XLOOKUP(orders[[#This Row],[Customer ID]],customers!$A$1:$A$1001,customers!$B$1:$B$1001,,0)</f>
        <v>Darn Penquet</v>
      </c>
      <c r="G805" s="2" t="str">
        <f>IF(_xlfn.XLOOKUP(C805,customers!A804:A1804,customers!C804:C1804,,0)=0,"",_xlfn.XLOOKUP(C805,customers!A804:A1804,customers!C804:C1804,,0))</f>
        <v>dpenquetmb@diigo.com</v>
      </c>
      <c r="H805" s="2" t="str">
        <f>_xlfn.XLOOKUP(orders[[#This Row],[Customer ID]],customers!$A$1:$A$1001,customers!$G$1:$G$1001,,0)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f t="shared" si="36"/>
        <v>126.49999999999999</v>
      </c>
      <c r="N805" t="str">
        <f t="shared" si="37"/>
        <v>Excelso</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_xlfn.XLOOKUP(orders[[#This Row],[Customer ID]],customers!$A$1:$A$1001,customers!$B$1:$B$1001,,0)</f>
        <v>Jammie Cloke</v>
      </c>
      <c r="G806" s="2" t="str">
        <f>IF(_xlfn.XLOOKUP(C806,customers!A805:A1805,customers!C805:C1805,,0)=0,"",_xlfn.XLOOKUP(C806,customers!A805:A1805,customers!C805:C1805,,0))</f>
        <v/>
      </c>
      <c r="H806" s="2" t="str">
        <f>_xlfn.XLOOKUP(orders[[#This Row],[Customer ID]],customers!$A$1:$A$1001,customers!$G$1:$G$1001,,0)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f t="shared" si="36"/>
        <v>23.9</v>
      </c>
      <c r="N806" t="str">
        <f t="shared" si="37"/>
        <v>Robusca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_xlfn.XLOOKUP(orders[[#This Row],[Customer ID]],customers!$A$1:$A$1001,customers!$B$1:$B$1001,,0)</f>
        <v>Chester Clowton</v>
      </c>
      <c r="G807" s="2" t="str">
        <f>IF(_xlfn.XLOOKUP(C807,customers!A806:A1806,customers!C806:C1806,,0)=0,"",_xlfn.XLOOKUP(C807,customers!A806:A1806,customers!C806:C1806,,0))</f>
        <v/>
      </c>
      <c r="H807" s="2" t="str">
        <f>_xlfn.XLOOKUP(orders[[#This Row],[Customer ID]],customers!$A$1:$A$1001,customers!$G$1:$G$1001,,0)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f t="shared" si="36"/>
        <v>5.97</v>
      </c>
      <c r="N807" t="str">
        <f t="shared" si="37"/>
        <v>Robusca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_xlfn.XLOOKUP(orders[[#This Row],[Customer ID]],customers!$A$1:$A$1001,customers!$B$1:$B$1001,,0)</f>
        <v>Kathleen Diable</v>
      </c>
      <c r="G808" s="2" t="str">
        <f>IF(_xlfn.XLOOKUP(C808,customers!A807:A1807,customers!C807:C1807,,0)=0,"",_xlfn.XLOOKUP(C808,customers!A807:A1807,customers!C807:C1807,,0))</f>
        <v/>
      </c>
      <c r="H808" s="2" t="str">
        <f>_xlfn.XLOOKUP(orders[[#This Row],[Customer ID]],customers!$A$1:$A$1001,customers!$G$1:$G$1001,,0)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_xlfn.XLOOKUP(orders[[#This Row],[Customer ID]],customers!$A$1:$A$1001,customers!$B$1:$B$1001,,0)</f>
        <v>Koren Ferretti</v>
      </c>
      <c r="G809" s="2" t="str">
        <f>IF(_xlfn.XLOOKUP(C809,customers!A808:A1808,customers!C808:C1808,,0)=0,"",_xlfn.XLOOKUP(C809,customers!A808:A1808,customers!C808:C1808,,0))</f>
        <v>kferrettimf@huffingtonpost.com</v>
      </c>
      <c r="H809" s="2" t="str">
        <f>_xlfn.XLOOKUP(orders[[#This Row],[Customer ID]],customers!$A$1:$A$1001,customers!$G$1:$G$1001,,0)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_xlfn.XLOOKUP(orders[[#This Row],[Customer ID]],customers!$A$1:$A$1001,customers!$B$1:$B$1001,,0)</f>
        <v>Allis Wilmore</v>
      </c>
      <c r="G810" s="2" t="str">
        <f>IF(_xlfn.XLOOKUP(C810,customers!A809:A1809,customers!C809:C1809,,0)=0,"",_xlfn.XLOOKUP(C810,customers!A809:A1809,customers!C809:C1809,,0))</f>
        <v/>
      </c>
      <c r="H810" s="2" t="str">
        <f>_xlfn.XLOOKUP(orders[[#This Row],[Customer ID]],customers!$A$1:$A$1001,customers!$G$1:$G$1001,,0)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f t="shared" si="36"/>
        <v>137.42499999999998</v>
      </c>
      <c r="N810" t="str">
        <f t="shared" si="37"/>
        <v>Robusca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_xlfn.XLOOKUP(orders[[#This Row],[Customer ID]],customers!$A$1:$A$1001,customers!$B$1:$B$1001,,0)</f>
        <v>Chaddie Bennie</v>
      </c>
      <c r="G811" s="2" t="str">
        <f>IF(_xlfn.XLOOKUP(C811,customers!A810:A1810,customers!C810:C1810,,0)=0,"",_xlfn.XLOOKUP(C811,customers!A810:A1810,customers!C810:C1810,,0))</f>
        <v/>
      </c>
      <c r="H811" s="2" t="str">
        <f>_xlfn.XLOOKUP(orders[[#This Row],[Customer ID]],customers!$A$1:$A$1001,customers!$G$1:$G$1001,,0)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f t="shared" si="36"/>
        <v>8.0549999999999997</v>
      </c>
      <c r="N811" t="str">
        <f t="shared" si="37"/>
        <v>Robusca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_xlfn.XLOOKUP(orders[[#This Row],[Customer ID]],customers!$A$1:$A$1001,customers!$B$1:$B$1001,,0)</f>
        <v>Alberta Balsdone</v>
      </c>
      <c r="G812" s="2" t="str">
        <f>IF(_xlfn.XLOOKUP(C812,customers!A811:A1811,customers!C811:C1811,,0)=0,"",_xlfn.XLOOKUP(C812,customers!A811:A1811,customers!C811:C1811,,0))</f>
        <v>abalsdonemi@toplist.cz</v>
      </c>
      <c r="H812" s="2" t="str">
        <f>_xlfn.XLOOKUP(orders[[#This Row],[Customer ID]],customers!$A$1:$A$1001,customers!$G$1:$G$1001,,0)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_xlfn.XLOOKUP(orders[[#This Row],[Customer ID]],customers!$A$1:$A$1001,customers!$B$1:$B$1001,,0)</f>
        <v>Brice Romera</v>
      </c>
      <c r="G813" s="2" t="str">
        <f>IF(_xlfn.XLOOKUP(C813,customers!A812:A1812,customers!C812:C1812,,0)=0,"",_xlfn.XLOOKUP(C813,customers!A812:A1812,customers!C812:C1812,,0))</f>
        <v>bromeramj@list-manage.com</v>
      </c>
      <c r="H813" s="2" t="str">
        <f>_xlfn.XLOOKUP(orders[[#This Row],[Customer ID]],customers!$A$1:$A$1001,customers!$G$1:$G$1001,,0)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_xlfn.XLOOKUP(orders[[#This Row],[Customer ID]],customers!$A$1:$A$1001,customers!$B$1:$B$1001,,0)</f>
        <v>Brice Romera</v>
      </c>
      <c r="G814" s="2" t="str">
        <f>IF(_xlfn.XLOOKUP(C814,customers!A813:A1813,customers!C813:C1813,,0)=0,"",_xlfn.XLOOKUP(C814,customers!A813:A1813,customers!C813:C1813,,0))</f>
        <v>bromeramj@list-manage.com</v>
      </c>
      <c r="H814" s="2" t="str">
        <f>_xlfn.XLOOKUP(orders[[#This Row],[Customer ID]],customers!$A$1:$A$1001,customers!$G$1:$G$1001,,0)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_xlfn.XLOOKUP(orders[[#This Row],[Customer ID]],customers!$A$1:$A$1001,customers!$B$1:$B$1001,,0)</f>
        <v>Conchita Bryde</v>
      </c>
      <c r="G815" s="2" t="str">
        <f>IF(_xlfn.XLOOKUP(C815,customers!A814:A1814,customers!C814:C1814,,0)=0,"",_xlfn.XLOOKUP(C815,customers!A814:A1814,customers!C814:C1814,,0))</f>
        <v>cbrydeml@tuttocitta.it</v>
      </c>
      <c r="H815" s="2" t="str">
        <f>_xlfn.XLOOKUP(orders[[#This Row],[Customer ID]],customers!$A$1:$A$1001,customers!$G$1:$G$1001,,0)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f t="shared" si="36"/>
        <v>31.624999999999996</v>
      </c>
      <c r="N815" t="str">
        <f t="shared" si="37"/>
        <v>Excelso</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_xlfn.XLOOKUP(orders[[#This Row],[Customer ID]],customers!$A$1:$A$1001,customers!$B$1:$B$1001,,0)</f>
        <v>Silvanus Enefer</v>
      </c>
      <c r="G816" s="2" t="str">
        <f>IF(_xlfn.XLOOKUP(C816,customers!A815:A1815,customers!C815:C1815,,0)=0,"",_xlfn.XLOOKUP(C816,customers!A815:A1815,customers!C815:C1815,,0))</f>
        <v>senefermm@blog.com</v>
      </c>
      <c r="H816" s="2" t="str">
        <f>_xlfn.XLOOKUP(orders[[#This Row],[Customer ID]],customers!$A$1:$A$1001,customers!$G$1:$G$1001,,0)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f t="shared" si="36"/>
        <v>8.91</v>
      </c>
      <c r="N816" t="str">
        <f t="shared" si="37"/>
        <v>Excelso</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_xlfn.XLOOKUP(orders[[#This Row],[Customer ID]],customers!$A$1:$A$1001,customers!$B$1:$B$1001,,0)</f>
        <v>Lenci Haggerstone</v>
      </c>
      <c r="G817" s="2" t="str">
        <f>IF(_xlfn.XLOOKUP(C817,customers!A816:A1816,customers!C816:C1816,,0)=0,"",_xlfn.XLOOKUP(C817,customers!A816:A1816,customers!C816:C1816,,0))</f>
        <v>lhaggerstonemn@independent.co.uk</v>
      </c>
      <c r="H817" s="2" t="str">
        <f>_xlfn.XLOOKUP(orders[[#This Row],[Customer ID]],customers!$A$1:$A$1001,customers!$G$1:$G$1001,,0)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f t="shared" si="36"/>
        <v>35.82</v>
      </c>
      <c r="N817" t="str">
        <f t="shared" si="37"/>
        <v>Robusca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_xlfn.XLOOKUP(orders[[#This Row],[Customer ID]],customers!$A$1:$A$1001,customers!$B$1:$B$1001,,0)</f>
        <v>Marvin Gundry</v>
      </c>
      <c r="G818" s="2" t="str">
        <f>IF(_xlfn.XLOOKUP(C818,customers!A817:A1817,customers!C817:C1817,,0)=0,"",_xlfn.XLOOKUP(C818,customers!A817:A1817,customers!C817:C1817,,0))</f>
        <v>mgundrymo@omniture.com</v>
      </c>
      <c r="H818" s="2" t="str">
        <f>_xlfn.XLOOKUP(orders[[#This Row],[Customer ID]],customers!$A$1:$A$1001,customers!$G$1:$G$1001,,0)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_xlfn.XLOOKUP(orders[[#This Row],[Customer ID]],customers!$A$1:$A$1001,customers!$B$1:$B$1001,,0)</f>
        <v>Bayard Wellan</v>
      </c>
      <c r="G819" s="2" t="str">
        <f>IF(_xlfn.XLOOKUP(C819,customers!A818:A1818,customers!C818:C1818,,0)=0,"",_xlfn.XLOOKUP(C819,customers!A818:A1818,customers!C818:C1818,,0))</f>
        <v>bwellanmp@cafepress.com</v>
      </c>
      <c r="H819" s="2" t="str">
        <f>_xlfn.XLOOKUP(orders[[#This Row],[Customer ID]],customers!$A$1:$A$1001,customers!$G$1:$G$1001,,0)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_xlfn.XLOOKUP(orders[[#This Row],[Customer ID]],customers!$A$1:$A$1001,customers!$B$1:$B$1001,,0)</f>
        <v>Allis Wilmore</v>
      </c>
      <c r="G820" s="2" t="str">
        <f>IF(_xlfn.XLOOKUP(C820,customers!A819:A1819,customers!C819:C1819,,0)=0,"",_xlfn.XLOOKUP(C820,customers!A819:A1819,customers!C819:C1819,,0))</f>
        <v/>
      </c>
      <c r="H820" s="2" t="str">
        <f>_xlfn.XLOOKUP(orders[[#This Row],[Customer ID]],customers!$A$1:$A$1001,customers!$G$1:$G$1001,,0)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_xlfn.XLOOKUP(orders[[#This Row],[Customer ID]],customers!$A$1:$A$1001,customers!$B$1:$B$1001,,0)</f>
        <v>Caddric Atcheson</v>
      </c>
      <c r="G821" s="2" t="str">
        <f>IF(_xlfn.XLOOKUP(C821,customers!A820:A1820,customers!C820:C1820,,0)=0,"",_xlfn.XLOOKUP(C821,customers!A820:A1820,customers!C820:C1820,,0))</f>
        <v>catchesonmr@xinhuanet.com</v>
      </c>
      <c r="H821" s="2" t="str">
        <f>_xlfn.XLOOKUP(orders[[#This Row],[Customer ID]],customers!$A$1:$A$1001,customers!$G$1:$G$1001,,0)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_xlfn.XLOOKUP(orders[[#This Row],[Customer ID]],customers!$A$1:$A$1001,customers!$B$1:$B$1001,,0)</f>
        <v>Eustace Stenton</v>
      </c>
      <c r="G822" s="2" t="str">
        <f>IF(_xlfn.XLOOKUP(C822,customers!A821:A1821,customers!C821:C1821,,0)=0,"",_xlfn.XLOOKUP(C822,customers!A821:A1821,customers!C821:C1821,,0))</f>
        <v>estentonms@google.it</v>
      </c>
      <c r="H822" s="2" t="str">
        <f>_xlfn.XLOOKUP(orders[[#This Row],[Customer ID]],customers!$A$1:$A$1001,customers!$G$1:$G$1001,,0)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f t="shared" si="36"/>
        <v>55</v>
      </c>
      <c r="N822" t="str">
        <f t="shared" si="37"/>
        <v>Excelso</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_xlfn.XLOOKUP(orders[[#This Row],[Customer ID]],customers!$A$1:$A$1001,customers!$B$1:$B$1001,,0)</f>
        <v>Ericka Tripp</v>
      </c>
      <c r="G823" s="2" t="str">
        <f>IF(_xlfn.XLOOKUP(C823,customers!A822:A1822,customers!C822:C1822,,0)=0,"",_xlfn.XLOOKUP(C823,customers!A822:A1822,customers!C822:C1822,,0))</f>
        <v>etrippmt@wp.com</v>
      </c>
      <c r="H823" s="2" t="str">
        <f>_xlfn.XLOOKUP(orders[[#This Row],[Customer ID]],customers!$A$1:$A$1001,customers!$G$1:$G$1001,,0)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f t="shared" si="36"/>
        <v>26.849999999999994</v>
      </c>
      <c r="N823" t="str">
        <f t="shared" si="37"/>
        <v>Robusca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_xlfn.XLOOKUP(orders[[#This Row],[Customer ID]],customers!$A$1:$A$1001,customers!$B$1:$B$1001,,0)</f>
        <v>Lyndsey MacManus</v>
      </c>
      <c r="G824" s="2" t="str">
        <f>IF(_xlfn.XLOOKUP(C824,customers!A823:A1823,customers!C823:C1823,,0)=0,"",_xlfn.XLOOKUP(C824,customers!A823:A1823,customers!C823:C1823,,0))</f>
        <v>lmacmanusmu@imdb.com</v>
      </c>
      <c r="H824" s="2" t="str">
        <f>_xlfn.XLOOKUP(orders[[#This Row],[Customer ID]],customers!$A$1:$A$1001,customers!$G$1:$G$1001,,0)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f t="shared" si="36"/>
        <v>136.61999999999998</v>
      </c>
      <c r="N824" t="str">
        <f t="shared" si="37"/>
        <v>Excelso</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_xlfn.XLOOKUP(orders[[#This Row],[Customer ID]],customers!$A$1:$A$1001,customers!$B$1:$B$1001,,0)</f>
        <v>Tess Benediktovich</v>
      </c>
      <c r="G825" s="2" t="str">
        <f>IF(_xlfn.XLOOKUP(C825,customers!A824:A1824,customers!C824:C1824,,0)=0,"",_xlfn.XLOOKUP(C825,customers!A824:A1824,customers!C824:C1824,,0))</f>
        <v>tbenediktovichmv@ebay.com</v>
      </c>
      <c r="H825" s="2" t="str">
        <f>_xlfn.XLOOKUP(orders[[#This Row],[Customer ID]],customers!$A$1:$A$1001,customers!$G$1:$G$1001,,0)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_xlfn.XLOOKUP(orders[[#This Row],[Customer ID]],customers!$A$1:$A$1001,customers!$B$1:$B$1001,,0)</f>
        <v>Correy Bourner</v>
      </c>
      <c r="G826" s="2" t="str">
        <f>IF(_xlfn.XLOOKUP(C826,customers!A825:A1825,customers!C825:C1825,,0)=0,"",_xlfn.XLOOKUP(C826,customers!A825:A1825,customers!C825:C1825,,0))</f>
        <v>cbournermw@chronoengine.com</v>
      </c>
      <c r="H826" s="2" t="str">
        <f>_xlfn.XLOOKUP(orders[[#This Row],[Customer ID]],customers!$A$1:$A$1001,customers!$G$1:$G$1001,,0)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_xlfn.XLOOKUP(orders[[#This Row],[Customer ID]],customers!$A$1:$A$1001,customers!$B$1:$B$1001,,0)</f>
        <v>Odelia Skerme</v>
      </c>
      <c r="G827" s="2" t="str">
        <f>IF(_xlfn.XLOOKUP(C827,customers!A826:A1826,customers!C826:C1826,,0)=0,"",_xlfn.XLOOKUP(C827,customers!A826:A1826,customers!C826:C1826,,0))</f>
        <v>oskermen3@hatena.ne.jp</v>
      </c>
      <c r="H827" s="2" t="str">
        <f>_xlfn.XLOOKUP(orders[[#This Row],[Customer ID]],customers!$A$1:$A$1001,customers!$G$1:$G$1001,,0)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_xlfn.XLOOKUP(orders[[#This Row],[Customer ID]],customers!$A$1:$A$1001,customers!$B$1:$B$1001,,0)</f>
        <v>Kandy Heddan</v>
      </c>
      <c r="G828" s="2" t="str">
        <f>IF(_xlfn.XLOOKUP(C828,customers!A827:A1827,customers!C827:C1827,,0)=0,"",_xlfn.XLOOKUP(C828,customers!A827:A1827,customers!C827:C1827,,0))</f>
        <v>kheddanmy@icq.com</v>
      </c>
      <c r="H828" s="2" t="str">
        <f>_xlfn.XLOOKUP(orders[[#This Row],[Customer ID]],customers!$A$1:$A$1001,customers!$G$1:$G$1001,,0)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f t="shared" si="36"/>
        <v>41.25</v>
      </c>
      <c r="N828" t="str">
        <f t="shared" si="37"/>
        <v>Excelso</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_xlfn.XLOOKUP(orders[[#This Row],[Customer ID]],customers!$A$1:$A$1001,customers!$B$1:$B$1001,,0)</f>
        <v>Ibby Charters</v>
      </c>
      <c r="G829" s="2" t="str">
        <f>IF(_xlfn.XLOOKUP(C829,customers!A828:A1828,customers!C828:C1828,,0)=0,"",_xlfn.XLOOKUP(C829,customers!A828:A1828,customers!C828:C1828,,0))</f>
        <v>ichartersmz@abc.net.au</v>
      </c>
      <c r="H829" s="2" t="str">
        <f>_xlfn.XLOOKUP(orders[[#This Row],[Customer ID]],customers!$A$1:$A$1001,customers!$G$1:$G$1001,,0)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f t="shared" si="36"/>
        <v>20.625</v>
      </c>
      <c r="N829" t="str">
        <f t="shared" si="37"/>
        <v>Excelso</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_xlfn.XLOOKUP(orders[[#This Row],[Customer ID]],customers!$A$1:$A$1001,customers!$B$1:$B$1001,,0)</f>
        <v>Adora Roubert</v>
      </c>
      <c r="G830" s="2" t="str">
        <f>IF(_xlfn.XLOOKUP(C830,customers!A829:A1829,customers!C829:C1829,,0)=0,"",_xlfn.XLOOKUP(C830,customers!A829:A1829,customers!C829:C1829,,0))</f>
        <v>aroubertn0@tmall.com</v>
      </c>
      <c r="H830" s="2" t="str">
        <f>_xlfn.XLOOKUP(orders[[#This Row],[Customer ID]],customers!$A$1:$A$1001,customers!$G$1:$G$1001,,0)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_xlfn.XLOOKUP(orders[[#This Row],[Customer ID]],customers!$A$1:$A$1001,customers!$B$1:$B$1001,,0)</f>
        <v>Hillel Mairs</v>
      </c>
      <c r="G831" s="2" t="str">
        <f>IF(_xlfn.XLOOKUP(C831,customers!A830:A1830,customers!C830:C1830,,0)=0,"",_xlfn.XLOOKUP(C831,customers!A830:A1830,customers!C830:C1830,,0))</f>
        <v>hmairsn1@so-net.ne.jp</v>
      </c>
      <c r="H831" s="2" t="str">
        <f>_xlfn.XLOOKUP(orders[[#This Row],[Customer ID]],customers!$A$1:$A$1001,customers!$G$1:$G$1001,,0)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_xlfn.XLOOKUP(orders[[#This Row],[Customer ID]],customers!$A$1:$A$1001,customers!$B$1:$B$1001,,0)</f>
        <v>Helaina Rainforth</v>
      </c>
      <c r="G832" s="2" t="str">
        <f>IF(_xlfn.XLOOKUP(C832,customers!A831:A1831,customers!C831:C1831,,0)=0,"",_xlfn.XLOOKUP(C832,customers!A831:A1831,customers!C831:C1831,,0))</f>
        <v>hrainforthn2@blog.com</v>
      </c>
      <c r="H832" s="2" t="str">
        <f>_xlfn.XLOOKUP(orders[[#This Row],[Customer ID]],customers!$A$1:$A$1001,customers!$G$1:$G$1001,,0)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f t="shared" si="36"/>
        <v>27.5</v>
      </c>
      <c r="N832" t="str">
        <f t="shared" si="37"/>
        <v>Excelso</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_xlfn.XLOOKUP(orders[[#This Row],[Customer ID]],customers!$A$1:$A$1001,customers!$B$1:$B$1001,,0)</f>
        <v>Helaina Rainforth</v>
      </c>
      <c r="G833" s="2" t="str">
        <f>IF(_xlfn.XLOOKUP(C833,customers!A832:A1832,customers!C832:C1832,,0)=0,"",_xlfn.XLOOKUP(C833,customers!A832:A1832,customers!C832:C1832,,0))</f>
        <v>hrainforthn2@blog.com</v>
      </c>
      <c r="H833" s="2" t="str">
        <f>_xlfn.XLOOKUP(orders[[#This Row],[Customer ID]],customers!$A$1:$A$1001,customers!$G$1:$G$1001,,0)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_xlfn.XLOOKUP(orders[[#This Row],[Customer ID]],customers!$A$1:$A$1001,customers!$B$1:$B$1001,,0)</f>
        <v>Isac Jesper</v>
      </c>
      <c r="G834" s="2" t="str">
        <f>IF(_xlfn.XLOOKUP(C834,customers!A833:A1833,customers!C833:C1833,,0)=0,"",_xlfn.XLOOKUP(C834,customers!A833:A1833,customers!C833:C1833,,0))</f>
        <v>ijespern4@theglobeandmail.com</v>
      </c>
      <c r="H834" s="2" t="str">
        <f>_xlfn.XLOOKUP(orders[[#This Row],[Customer ID]],customers!$A$1:$A$1001,customers!$G$1:$G$1001,,0)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f t="shared" si="36"/>
        <v>59.699999999999996</v>
      </c>
      <c r="N834" t="str">
        <f t="shared" si="37"/>
        <v>Robusca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_xlfn.XLOOKUP(orders[[#This Row],[Customer ID]],customers!$A$1:$A$1001,customers!$B$1:$B$1001,,0)</f>
        <v>Lenette Dwerryhouse</v>
      </c>
      <c r="G835" s="2" t="str">
        <f>IF(_xlfn.XLOOKUP(C835,customers!A834:A1834,customers!C834:C1834,,0)=0,"",_xlfn.XLOOKUP(C835,customers!A834:A1834,customers!C834:C1834,,0))</f>
        <v>ldwerryhousen5@gravatar.com</v>
      </c>
      <c r="H835" s="2" t="str">
        <f>_xlfn.XLOOKUP(orders[[#This Row],[Customer ID]],customers!$A$1:$A$1001,customers!$G$1:$G$1001,,0)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f t="shared" ref="M835:M898" si="39">L835*E835</f>
        <v>82.339999999999989</v>
      </c>
      <c r="N835" t="str">
        <f t="shared" ref="N835:N898" si="40">IF(I835="Rob","Robusca",IF(I835="Ara","Arabica",IF(I835="Exc","Excelso",IF(I835="Lib","Liberica"))))</f>
        <v>Robusca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_xlfn.XLOOKUP(orders[[#This Row],[Customer ID]],customers!$A$1:$A$1001,customers!$B$1:$B$1001,,0)</f>
        <v>Nadeen Broomer</v>
      </c>
      <c r="G836" s="2" t="str">
        <f>IF(_xlfn.XLOOKUP(C836,customers!A835:A1835,customers!C835:C1835,,0)=0,"",_xlfn.XLOOKUP(C836,customers!A835:A1835,customers!C835:C1835,,0))</f>
        <v>nbroomern6@examiner.com</v>
      </c>
      <c r="H836" s="2" t="str">
        <f>_xlfn.XLOOKUP(orders[[#This Row],[Customer ID]],customers!$A$1:$A$1001,customers!$G$1:$G$1001,,0)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_xlfn.XLOOKUP(orders[[#This Row],[Customer ID]],customers!$A$1:$A$1001,customers!$B$1:$B$1001,,0)</f>
        <v>Konstantine Thoumasson</v>
      </c>
      <c r="G837" s="2" t="str">
        <f>IF(_xlfn.XLOOKUP(C837,customers!A836:A1836,customers!C836:C1836,,0)=0,"",_xlfn.XLOOKUP(C837,customers!A836:A1836,customers!C836:C1836,,0))</f>
        <v>kthoumassonn7@bloglovin.com</v>
      </c>
      <c r="H837" s="2" t="str">
        <f>_xlfn.XLOOKUP(orders[[#This Row],[Customer ID]],customers!$A$1:$A$1001,customers!$G$1:$G$1001,,0)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f t="shared" si="39"/>
        <v>8.91</v>
      </c>
      <c r="N837" t="str">
        <f t="shared" si="40"/>
        <v>Excelso</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_xlfn.XLOOKUP(orders[[#This Row],[Customer ID]],customers!$A$1:$A$1001,customers!$B$1:$B$1001,,0)</f>
        <v>Frans Habbergham</v>
      </c>
      <c r="G838" s="2" t="str">
        <f>IF(_xlfn.XLOOKUP(C838,customers!A837:A1837,customers!C837:C1837,,0)=0,"",_xlfn.XLOOKUP(C838,customers!A837:A1837,customers!C837:C1837,,0))</f>
        <v>fhabberghamn8@discovery.com</v>
      </c>
      <c r="H838" s="2" t="str">
        <f>_xlfn.XLOOKUP(orders[[#This Row],[Customer ID]],customers!$A$1:$A$1001,customers!$G$1:$G$1001,,0)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_xlfn.XLOOKUP(orders[[#This Row],[Customer ID]],customers!$A$1:$A$1001,customers!$B$1:$B$1001,,0)</f>
        <v>Allis Wilmore</v>
      </c>
      <c r="G839" s="2" t="e">
        <f>IF(_xlfn.XLOOKUP(C839,customers!A838:A1838,customers!C838:C1838,,0)=0,"",_xlfn.XLOOKUP(C839,customers!A838:A1838,customers!C838:C1838,,0))</f>
        <v>#N/A</v>
      </c>
      <c r="H839" s="2" t="str">
        <f>_xlfn.XLOOKUP(orders[[#This Row],[Customer ID]],customers!$A$1:$A$1001,customers!$G$1:$G$1001,,0)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_xlfn.XLOOKUP(orders[[#This Row],[Customer ID]],customers!$A$1:$A$1001,customers!$B$1:$B$1001,,0)</f>
        <v>Romain Avrashin</v>
      </c>
      <c r="G840" s="2" t="str">
        <f>IF(_xlfn.XLOOKUP(C840,customers!A839:A1839,customers!C839:C1839,,0)=0,"",_xlfn.XLOOKUP(C840,customers!A839:A1839,customers!C839:C1839,,0))</f>
        <v>ravrashinna@tamu.edu</v>
      </c>
      <c r="H840" s="2" t="str">
        <f>_xlfn.XLOOKUP(orders[[#This Row],[Customer ID]],customers!$A$1:$A$1001,customers!$G$1:$G$1001,,0)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_xlfn.XLOOKUP(orders[[#This Row],[Customer ID]],customers!$A$1:$A$1001,customers!$B$1:$B$1001,,0)</f>
        <v>Miran Doidge</v>
      </c>
      <c r="G841" s="2" t="str">
        <f>IF(_xlfn.XLOOKUP(C841,customers!A840:A1840,customers!C840:C1840,,0)=0,"",_xlfn.XLOOKUP(C841,customers!A840:A1840,customers!C840:C1840,,0))</f>
        <v>mdoidgenb@etsy.com</v>
      </c>
      <c r="H841" s="2" t="str">
        <f>_xlfn.XLOOKUP(orders[[#This Row],[Customer ID]],customers!$A$1:$A$1001,customers!$G$1:$G$1001,,0)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f t="shared" si="39"/>
        <v>41.25</v>
      </c>
      <c r="N841" t="str">
        <f t="shared" si="40"/>
        <v>Excelso</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_xlfn.XLOOKUP(orders[[#This Row],[Customer ID]],customers!$A$1:$A$1001,customers!$B$1:$B$1001,,0)</f>
        <v>Janeva Edinboro</v>
      </c>
      <c r="G842" s="2" t="str">
        <f>IF(_xlfn.XLOOKUP(C842,customers!A841:A1841,customers!C841:C1841,,0)=0,"",_xlfn.XLOOKUP(C842,customers!A841:A1841,customers!C841:C1841,,0))</f>
        <v>jedinboronc@reverbnation.com</v>
      </c>
      <c r="H842" s="2" t="str">
        <f>_xlfn.XLOOKUP(orders[[#This Row],[Customer ID]],customers!$A$1:$A$1001,customers!$G$1:$G$1001,,0)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f t="shared" si="39"/>
        <v>28.679999999999996</v>
      </c>
      <c r="N842" t="str">
        <f t="shared" si="40"/>
        <v>Robusca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_xlfn.XLOOKUP(orders[[#This Row],[Customer ID]],customers!$A$1:$A$1001,customers!$B$1:$B$1001,,0)</f>
        <v>Trumaine Tewelson</v>
      </c>
      <c r="G843" s="2" t="str">
        <f>IF(_xlfn.XLOOKUP(C843,customers!A842:A1842,customers!C842:C1842,,0)=0,"",_xlfn.XLOOKUP(C843,customers!A842:A1842,customers!C842:C1842,,0))</f>
        <v>ttewelsonnd@cdbaby.com</v>
      </c>
      <c r="H843" s="2" t="str">
        <f>_xlfn.XLOOKUP(orders[[#This Row],[Customer ID]],customers!$A$1:$A$1001,customers!$G$1:$G$1001,,0)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_xlfn.XLOOKUP(orders[[#This Row],[Customer ID]],customers!$A$1:$A$1001,customers!$B$1:$B$1001,,0)</f>
        <v>Odelia Skerme</v>
      </c>
      <c r="G844" s="2" t="e">
        <f>IF(_xlfn.XLOOKUP(C844,customers!A843:A1843,customers!C843:C1843,,0)=0,"",_xlfn.XLOOKUP(C844,customers!A843:A1843,customers!C843:C1843,,0))</f>
        <v>#N/A</v>
      </c>
      <c r="H844" s="2" t="str">
        <f>_xlfn.XLOOKUP(orders[[#This Row],[Customer ID]],customers!$A$1:$A$1001,customers!$G$1:$G$1001,,0)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f t="shared" si="39"/>
        <v>8.25</v>
      </c>
      <c r="N844" t="str">
        <f t="shared" si="40"/>
        <v>Excelso</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_xlfn.XLOOKUP(orders[[#This Row],[Customer ID]],customers!$A$1:$A$1001,customers!$B$1:$B$1001,,0)</f>
        <v>De Drewitt</v>
      </c>
      <c r="G845" s="2" t="str">
        <f>IF(_xlfn.XLOOKUP(C845,customers!A844:A1844,customers!C844:C1844,,0)=0,"",_xlfn.XLOOKUP(C845,customers!A844:A1844,customers!C844:C1844,,0))</f>
        <v>ddrewittnf@mapquest.com</v>
      </c>
      <c r="H845" s="2" t="str">
        <f>_xlfn.XLOOKUP(orders[[#This Row],[Customer ID]],customers!$A$1:$A$1001,customers!$G$1:$G$1001,,0)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f t="shared" si="39"/>
        <v>8.25</v>
      </c>
      <c r="N845" t="str">
        <f t="shared" si="40"/>
        <v>Excelso</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_xlfn.XLOOKUP(orders[[#This Row],[Customer ID]],customers!$A$1:$A$1001,customers!$B$1:$B$1001,,0)</f>
        <v>Adelheid Gladhill</v>
      </c>
      <c r="G846" s="2" t="str">
        <f>IF(_xlfn.XLOOKUP(C846,customers!A845:A1845,customers!C845:C1845,,0)=0,"",_xlfn.XLOOKUP(C846,customers!A845:A1845,customers!C845:C1845,,0))</f>
        <v>agladhillng@stanford.edu</v>
      </c>
      <c r="H846" s="2" t="str">
        <f>_xlfn.XLOOKUP(orders[[#This Row],[Customer ID]],customers!$A$1:$A$1001,customers!$G$1:$G$1001,,0)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_xlfn.XLOOKUP(orders[[#This Row],[Customer ID]],customers!$A$1:$A$1001,customers!$B$1:$B$1001,,0)</f>
        <v>Murielle Lorinez</v>
      </c>
      <c r="G847" s="2" t="str">
        <f>IF(_xlfn.XLOOKUP(C847,customers!A846:A1846,customers!C846:C1846,,0)=0,"",_xlfn.XLOOKUP(C847,customers!A846:A1846,customers!C846:C1846,,0))</f>
        <v>mlorineznh@whitehouse.gov</v>
      </c>
      <c r="H847" s="2" t="str">
        <f>_xlfn.XLOOKUP(orders[[#This Row],[Customer ID]],customers!$A$1:$A$1001,customers!$G$1:$G$1001,,0)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f t="shared" si="39"/>
        <v>167.67000000000002</v>
      </c>
      <c r="N847" t="str">
        <f t="shared" si="40"/>
        <v>Excelso</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_xlfn.XLOOKUP(orders[[#This Row],[Customer ID]],customers!$A$1:$A$1001,customers!$B$1:$B$1001,,0)</f>
        <v>Edin Mathe</v>
      </c>
      <c r="G848" s="2" t="str">
        <f>IF(_xlfn.XLOOKUP(C848,customers!A847:A1847,customers!C847:C1847,,0)=0,"",_xlfn.XLOOKUP(C848,customers!A847:A1847,customers!C847:C1847,,0))</f>
        <v/>
      </c>
      <c r="H848" s="2" t="str">
        <f>_xlfn.XLOOKUP(orders[[#This Row],[Customer ID]],customers!$A$1:$A$1001,customers!$G$1:$G$1001,,0)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_xlfn.XLOOKUP(orders[[#This Row],[Customer ID]],customers!$A$1:$A$1001,customers!$B$1:$B$1001,,0)</f>
        <v>Mordy Van Der Vlies</v>
      </c>
      <c r="G849" s="2" t="str">
        <f>IF(_xlfn.XLOOKUP(C849,customers!A848:A1848,customers!C848:C1848,,0)=0,"",_xlfn.XLOOKUP(C849,customers!A848:A1848,customers!C848:C1848,,0))</f>
        <v>mvannj@wikipedia.org</v>
      </c>
      <c r="H849" s="2" t="str">
        <f>_xlfn.XLOOKUP(orders[[#This Row],[Customer ID]],customers!$A$1:$A$1001,customers!$G$1:$G$1001,,0)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_xlfn.XLOOKUP(orders[[#This Row],[Customer ID]],customers!$A$1:$A$1001,customers!$B$1:$B$1001,,0)</f>
        <v>Spencer Wastell</v>
      </c>
      <c r="G850" s="2" t="str">
        <f>IF(_xlfn.XLOOKUP(C850,customers!A849:A1849,customers!C849:C1849,,0)=0,"",_xlfn.XLOOKUP(C850,customers!A849:A1849,customers!C849:C1849,,0))</f>
        <v/>
      </c>
      <c r="H850" s="2" t="str">
        <f>_xlfn.XLOOKUP(orders[[#This Row],[Customer ID]],customers!$A$1:$A$1001,customers!$G$1:$G$1001,,0)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f t="shared" si="39"/>
        <v>53.46</v>
      </c>
      <c r="N850" t="str">
        <f t="shared" si="40"/>
        <v>Excelso</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_xlfn.XLOOKUP(orders[[#This Row],[Customer ID]],customers!$A$1:$A$1001,customers!$B$1:$B$1001,,0)</f>
        <v>Jemimah Ethelston</v>
      </c>
      <c r="G851" s="2" t="str">
        <f>IF(_xlfn.XLOOKUP(C851,customers!A850:A1850,customers!C850:C1850,,0)=0,"",_xlfn.XLOOKUP(C851,customers!A850:A1850,customers!C850:C1850,,0))</f>
        <v>jethelstonnl@creativecommons.org</v>
      </c>
      <c r="H851" s="2" t="str">
        <f>_xlfn.XLOOKUP(orders[[#This Row],[Customer ID]],customers!$A$1:$A$1001,customers!$G$1:$G$1001,,0)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_xlfn.XLOOKUP(orders[[#This Row],[Customer ID]],customers!$A$1:$A$1001,customers!$B$1:$B$1001,,0)</f>
        <v>Jemimah Ethelston</v>
      </c>
      <c r="G852" s="2" t="str">
        <f>IF(_xlfn.XLOOKUP(C852,customers!A851:A1851,customers!C851:C1851,,0)=0,"",_xlfn.XLOOKUP(C852,customers!A851:A1851,customers!C851:C1851,,0))</f>
        <v>jethelstonnl@creativecommons.org</v>
      </c>
      <c r="H852" s="2" t="str">
        <f>_xlfn.XLOOKUP(orders[[#This Row],[Customer ID]],customers!$A$1:$A$1001,customers!$G$1:$G$1001,,0)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_xlfn.XLOOKUP(orders[[#This Row],[Customer ID]],customers!$A$1:$A$1001,customers!$B$1:$B$1001,,0)</f>
        <v>Perice Eberz</v>
      </c>
      <c r="G853" s="2" t="str">
        <f>IF(_xlfn.XLOOKUP(C853,customers!A852:A1852,customers!C852:C1852,,0)=0,"",_xlfn.XLOOKUP(C853,customers!A852:A1852,customers!C852:C1852,,0))</f>
        <v>peberznn@woothemes.com</v>
      </c>
      <c r="H853" s="2" t="str">
        <f>_xlfn.XLOOKUP(orders[[#This Row],[Customer ID]],customers!$A$1:$A$1001,customers!$G$1:$G$1001,,0)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_xlfn.XLOOKUP(orders[[#This Row],[Customer ID]],customers!$A$1:$A$1001,customers!$B$1:$B$1001,,0)</f>
        <v>Bear Gaish</v>
      </c>
      <c r="G854" s="2" t="str">
        <f>IF(_xlfn.XLOOKUP(C854,customers!A853:A1853,customers!C853:C1853,,0)=0,"",_xlfn.XLOOKUP(C854,customers!A853:A1853,customers!C853:C1853,,0))</f>
        <v>bgaishno@altervista.org</v>
      </c>
      <c r="H854" s="2" t="str">
        <f>_xlfn.XLOOKUP(orders[[#This Row],[Customer ID]],customers!$A$1:$A$1001,customers!$G$1:$G$1001,,0)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_xlfn.XLOOKUP(orders[[#This Row],[Customer ID]],customers!$A$1:$A$1001,customers!$B$1:$B$1001,,0)</f>
        <v>Lynnea Danton</v>
      </c>
      <c r="G855" s="2" t="str">
        <f>IF(_xlfn.XLOOKUP(C855,customers!A854:A1854,customers!C854:C1854,,0)=0,"",_xlfn.XLOOKUP(C855,customers!A854:A1854,customers!C854:C1854,,0))</f>
        <v>ldantonnp@miitbeian.gov.cn</v>
      </c>
      <c r="H855" s="2" t="str">
        <f>_xlfn.XLOOKUP(orders[[#This Row],[Customer ID]],customers!$A$1:$A$1001,customers!$G$1:$G$1001,,0)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_xlfn.XLOOKUP(orders[[#This Row],[Customer ID]],customers!$A$1:$A$1001,customers!$B$1:$B$1001,,0)</f>
        <v>Skipton Morrall</v>
      </c>
      <c r="G856" s="2" t="str">
        <f>IF(_xlfn.XLOOKUP(C856,customers!A855:A1855,customers!C855:C1855,,0)=0,"",_xlfn.XLOOKUP(C856,customers!A855:A1855,customers!C855:C1855,,0))</f>
        <v>smorrallnq@answers.com</v>
      </c>
      <c r="H856" s="2" t="str">
        <f>_xlfn.XLOOKUP(orders[[#This Row],[Customer ID]],customers!$A$1:$A$1001,customers!$G$1:$G$1001,,0)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f t="shared" si="39"/>
        <v>35.849999999999994</v>
      </c>
      <c r="N856" t="str">
        <f t="shared" si="40"/>
        <v>Robusca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_xlfn.XLOOKUP(orders[[#This Row],[Customer ID]],customers!$A$1:$A$1001,customers!$B$1:$B$1001,,0)</f>
        <v>Devan Crownshaw</v>
      </c>
      <c r="G857" s="2" t="str">
        <f>IF(_xlfn.XLOOKUP(C857,customers!A856:A1856,customers!C856:C1856,,0)=0,"",_xlfn.XLOOKUP(C857,customers!A856:A1856,customers!C856:C1856,,0))</f>
        <v>dcrownshawnr@photobucket.com</v>
      </c>
      <c r="H857" s="2" t="str">
        <f>_xlfn.XLOOKUP(orders[[#This Row],[Customer ID]],customers!$A$1:$A$1001,customers!$G$1:$G$1001,,0)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_xlfn.XLOOKUP(orders[[#This Row],[Customer ID]],customers!$A$1:$A$1001,customers!$B$1:$B$1001,,0)</f>
        <v>Odelia Skerme</v>
      </c>
      <c r="G858" s="2" t="e">
        <f>IF(_xlfn.XLOOKUP(C858,customers!A857:A1857,customers!C857:C1857,,0)=0,"",_xlfn.XLOOKUP(C858,customers!A857:A1857,customers!C857:C1857,,0))</f>
        <v>#N/A</v>
      </c>
      <c r="H858" s="2" t="str">
        <f>_xlfn.XLOOKUP(orders[[#This Row],[Customer ID]],customers!$A$1:$A$1001,customers!$G$1:$G$1001,,0)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_xlfn.XLOOKUP(orders[[#This Row],[Customer ID]],customers!$A$1:$A$1001,customers!$B$1:$B$1001,,0)</f>
        <v>Joceline Reddoch</v>
      </c>
      <c r="G859" s="2" t="str">
        <f>IF(_xlfn.XLOOKUP(C859,customers!A858:A1858,customers!C858:C1858,,0)=0,"",_xlfn.XLOOKUP(C859,customers!A858:A1858,customers!C858:C1858,,0))</f>
        <v>jreddochnt@sun.com</v>
      </c>
      <c r="H859" s="2" t="str">
        <f>_xlfn.XLOOKUP(orders[[#This Row],[Customer ID]],customers!$A$1:$A$1001,customers!$G$1:$G$1001,,0)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f t="shared" si="39"/>
        <v>137.42499999999998</v>
      </c>
      <c r="N859" t="str">
        <f t="shared" si="40"/>
        <v>Robusca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_xlfn.XLOOKUP(orders[[#This Row],[Customer ID]],customers!$A$1:$A$1001,customers!$B$1:$B$1001,,0)</f>
        <v>Shelley Titley</v>
      </c>
      <c r="G860" s="2" t="str">
        <f>IF(_xlfn.XLOOKUP(C860,customers!A859:A1859,customers!C859:C1859,,0)=0,"",_xlfn.XLOOKUP(C860,customers!A859:A1859,customers!C859:C1859,,0))</f>
        <v>stitleynu@whitehouse.gov</v>
      </c>
      <c r="H860" s="2" t="str">
        <f>_xlfn.XLOOKUP(orders[[#This Row],[Customer ID]],customers!$A$1:$A$1001,customers!$G$1:$G$1001,,0)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_xlfn.XLOOKUP(orders[[#This Row],[Customer ID]],customers!$A$1:$A$1001,customers!$B$1:$B$1001,,0)</f>
        <v>Redd Simao</v>
      </c>
      <c r="G861" s="2" t="str">
        <f>IF(_xlfn.XLOOKUP(C861,customers!A860:A1860,customers!C860:C1860,,0)=0,"",_xlfn.XLOOKUP(C861,customers!A860:A1860,customers!C860:C1860,,0))</f>
        <v>rsimaonv@simplemachines.org</v>
      </c>
      <c r="H861" s="2" t="str">
        <f>_xlfn.XLOOKUP(orders[[#This Row],[Customer ID]],customers!$A$1:$A$1001,customers!$G$1:$G$1001,,0)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_xlfn.XLOOKUP(orders[[#This Row],[Customer ID]],customers!$A$1:$A$1001,customers!$B$1:$B$1001,,0)</f>
        <v>Cece Inker</v>
      </c>
      <c r="G862" s="2" t="str">
        <f>IF(_xlfn.XLOOKUP(C862,customers!A861:A1861,customers!C861:C1861,,0)=0,"",_xlfn.XLOOKUP(C862,customers!A861:A1861,customers!C861:C1861,,0))</f>
        <v/>
      </c>
      <c r="H862" s="2" t="str">
        <f>_xlfn.XLOOKUP(orders[[#This Row],[Customer ID]],customers!$A$1:$A$1001,customers!$G$1:$G$1001,,0)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_xlfn.XLOOKUP(orders[[#This Row],[Customer ID]],customers!$A$1:$A$1001,customers!$B$1:$B$1001,,0)</f>
        <v>Noel Chisholm</v>
      </c>
      <c r="G863" s="2" t="str">
        <f>IF(_xlfn.XLOOKUP(C863,customers!A862:A1862,customers!C862:C1862,,0)=0,"",_xlfn.XLOOKUP(C863,customers!A862:A1862,customers!C862:C1862,,0))</f>
        <v>nchisholmnx@example.com</v>
      </c>
      <c r="H863" s="2" t="str">
        <f>_xlfn.XLOOKUP(orders[[#This Row],[Customer ID]],customers!$A$1:$A$1001,customers!$G$1:$G$1001,,0)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_xlfn.XLOOKUP(orders[[#This Row],[Customer ID]],customers!$A$1:$A$1001,customers!$B$1:$B$1001,,0)</f>
        <v>Grazia Oats</v>
      </c>
      <c r="G864" s="2" t="str">
        <f>IF(_xlfn.XLOOKUP(C864,customers!A863:A1863,customers!C863:C1863,,0)=0,"",_xlfn.XLOOKUP(C864,customers!A863:A1863,customers!C863:C1863,,0))</f>
        <v>goatsny@live.com</v>
      </c>
      <c r="H864" s="2" t="str">
        <f>_xlfn.XLOOKUP(orders[[#This Row],[Customer ID]],customers!$A$1:$A$1001,customers!$G$1:$G$1001,,0)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f t="shared" si="39"/>
        <v>9.9499999999999993</v>
      </c>
      <c r="N864" t="str">
        <f t="shared" si="40"/>
        <v>Robusca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_xlfn.XLOOKUP(orders[[#This Row],[Customer ID]],customers!$A$1:$A$1001,customers!$B$1:$B$1001,,0)</f>
        <v>Meade Birkin</v>
      </c>
      <c r="G865" s="2" t="str">
        <f>IF(_xlfn.XLOOKUP(C865,customers!A864:A1864,customers!C864:C1864,,0)=0,"",_xlfn.XLOOKUP(C865,customers!A864:A1864,customers!C864:C1864,,0))</f>
        <v>mbirkinnz@java.com</v>
      </c>
      <c r="H865" s="2" t="str">
        <f>_xlfn.XLOOKUP(orders[[#This Row],[Customer ID]],customers!$A$1:$A$1001,customers!$G$1:$G$1001,,0)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_xlfn.XLOOKUP(orders[[#This Row],[Customer ID]],customers!$A$1:$A$1001,customers!$B$1:$B$1001,,0)</f>
        <v>Ronda Pyson</v>
      </c>
      <c r="G866" s="2" t="str">
        <f>IF(_xlfn.XLOOKUP(C866,customers!A865:A1865,customers!C865:C1865,,0)=0,"",_xlfn.XLOOKUP(C866,customers!A865:A1865,customers!C865:C1865,,0))</f>
        <v>rpysono0@constantcontact.com</v>
      </c>
      <c r="H866" s="2" t="str">
        <f>_xlfn.XLOOKUP(orders[[#This Row],[Customer ID]],customers!$A$1:$A$1001,customers!$G$1:$G$1001,,0)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f t="shared" si="39"/>
        <v>21.509999999999998</v>
      </c>
      <c r="N866" t="str">
        <f t="shared" si="40"/>
        <v>Robusca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_xlfn.XLOOKUP(orders[[#This Row],[Customer ID]],customers!$A$1:$A$1001,customers!$B$1:$B$1001,,0)</f>
        <v>Modesty MacConnechie</v>
      </c>
      <c r="G867" s="2" t="str">
        <f>IF(_xlfn.XLOOKUP(C867,customers!A866:A1866,customers!C866:C1866,,0)=0,"",_xlfn.XLOOKUP(C867,customers!A866:A1866,customers!C866:C1866,,0))</f>
        <v>mmacconnechieo9@reuters.com</v>
      </c>
      <c r="H867" s="2" t="str">
        <f>_xlfn.XLOOKUP(orders[[#This Row],[Customer ID]],customers!$A$1:$A$1001,customers!$G$1:$G$1001,,0)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_xlfn.XLOOKUP(orders[[#This Row],[Customer ID]],customers!$A$1:$A$1001,customers!$B$1:$B$1001,,0)</f>
        <v>Rafaela Treacher</v>
      </c>
      <c r="G868" s="2" t="str">
        <f>IF(_xlfn.XLOOKUP(C868,customers!A867:A1867,customers!C867:C1867,,0)=0,"",_xlfn.XLOOKUP(C868,customers!A867:A1867,customers!C867:C1867,,0))</f>
        <v>rtreachero2@usa.gov</v>
      </c>
      <c r="H868" s="2" t="str">
        <f>_xlfn.XLOOKUP(orders[[#This Row],[Customer ID]],customers!$A$1:$A$1001,customers!$G$1:$G$1001,,0)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_xlfn.XLOOKUP(orders[[#This Row],[Customer ID]],customers!$A$1:$A$1001,customers!$B$1:$B$1001,,0)</f>
        <v>Bee Fattorini</v>
      </c>
      <c r="G869" s="2" t="str">
        <f>IF(_xlfn.XLOOKUP(C869,customers!A868:A1868,customers!C868:C1868,,0)=0,"",_xlfn.XLOOKUP(C869,customers!A868:A1868,customers!C868:C1868,,0))</f>
        <v>bfattorinio3@quantcast.com</v>
      </c>
      <c r="H869" s="2" t="str">
        <f>_xlfn.XLOOKUP(orders[[#This Row],[Customer ID]],customers!$A$1:$A$1001,customers!$G$1:$G$1001,,0)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_xlfn.XLOOKUP(orders[[#This Row],[Customer ID]],customers!$A$1:$A$1001,customers!$B$1:$B$1001,,0)</f>
        <v>Margie Palleske</v>
      </c>
      <c r="G870" s="2" t="str">
        <f>IF(_xlfn.XLOOKUP(C870,customers!A869:A1869,customers!C869:C1869,,0)=0,"",_xlfn.XLOOKUP(C870,customers!A869:A1869,customers!C869:C1869,,0))</f>
        <v>mpalleskeo4@nyu.edu</v>
      </c>
      <c r="H870" s="2" t="str">
        <f>_xlfn.XLOOKUP(orders[[#This Row],[Customer ID]],customers!$A$1:$A$1001,customers!$G$1:$G$1001,,0)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f t="shared" si="39"/>
        <v>41.25</v>
      </c>
      <c r="N870" t="str">
        <f t="shared" si="40"/>
        <v>Excelso</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_xlfn.XLOOKUP(orders[[#This Row],[Customer ID]],customers!$A$1:$A$1001,customers!$B$1:$B$1001,,0)</f>
        <v>Alexina Randals</v>
      </c>
      <c r="G871" s="2" t="str">
        <f>IF(_xlfn.XLOOKUP(C871,customers!A870:A1870,customers!C870:C1870,,0)=0,"",_xlfn.XLOOKUP(C871,customers!A870:A1870,customers!C870:C1870,,0))</f>
        <v/>
      </c>
      <c r="H871" s="2" t="str">
        <f>_xlfn.XLOOKUP(orders[[#This Row],[Customer ID]],customers!$A$1:$A$1001,customers!$G$1:$G$1001,,0)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f t="shared" si="39"/>
        <v>17.91</v>
      </c>
      <c r="N871" t="str">
        <f t="shared" si="40"/>
        <v>Robusca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_xlfn.XLOOKUP(orders[[#This Row],[Customer ID]],customers!$A$1:$A$1001,customers!$B$1:$B$1001,,0)</f>
        <v>Filip Antcliffe</v>
      </c>
      <c r="G872" s="2" t="str">
        <f>IF(_xlfn.XLOOKUP(C872,customers!A871:A1871,customers!C871:C1871,,0)=0,"",_xlfn.XLOOKUP(C872,customers!A871:A1871,customers!C871:C1871,,0))</f>
        <v>fantcliffeo6@amazon.co.jp</v>
      </c>
      <c r="H872" s="2" t="str">
        <f>_xlfn.XLOOKUP(orders[[#This Row],[Customer ID]],customers!$A$1:$A$1001,customers!$G$1:$G$1001,,0)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f t="shared" si="39"/>
        <v>7.29</v>
      </c>
      <c r="N872" t="str">
        <f t="shared" si="40"/>
        <v>Excelso</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_xlfn.XLOOKUP(orders[[#This Row],[Customer ID]],customers!$A$1:$A$1001,customers!$B$1:$B$1001,,0)</f>
        <v>Peyter Matignon</v>
      </c>
      <c r="G873" s="2" t="str">
        <f>IF(_xlfn.XLOOKUP(C873,customers!A872:A1872,customers!C872:C1872,,0)=0,"",_xlfn.XLOOKUP(C873,customers!A872:A1872,customers!C872:C1872,,0))</f>
        <v>pmatignono7@harvard.edu</v>
      </c>
      <c r="H873" s="2" t="str">
        <f>_xlfn.XLOOKUP(orders[[#This Row],[Customer ID]],customers!$A$1:$A$1001,customers!$G$1:$G$1001,,0)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f t="shared" si="39"/>
        <v>29.7</v>
      </c>
      <c r="N873" t="str">
        <f t="shared" si="40"/>
        <v>Excelso</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_xlfn.XLOOKUP(orders[[#This Row],[Customer ID]],customers!$A$1:$A$1001,customers!$B$1:$B$1001,,0)</f>
        <v>Claudie Weond</v>
      </c>
      <c r="G874" s="2" t="str">
        <f>IF(_xlfn.XLOOKUP(C874,customers!A873:A1873,customers!C873:C1873,,0)=0,"",_xlfn.XLOOKUP(C874,customers!A873:A1873,customers!C873:C1873,,0))</f>
        <v>cweondo8@theglobeandmail.com</v>
      </c>
      <c r="H874" s="2" t="str">
        <f>_xlfn.XLOOKUP(orders[[#This Row],[Customer ID]],customers!$A$1:$A$1001,customers!$G$1:$G$1001,,0)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_xlfn.XLOOKUP(orders[[#This Row],[Customer ID]],customers!$A$1:$A$1001,customers!$B$1:$B$1001,,0)</f>
        <v>Modesty MacConnechie</v>
      </c>
      <c r="G875" s="2" t="str">
        <f>IF(_xlfn.XLOOKUP(C875,customers!A874:A1874,customers!C874:C1874,,0)=0,"",_xlfn.XLOOKUP(C875,customers!A874:A1874,customers!C874:C1874,,0))</f>
        <v>mmacconnechieo9@reuters.com</v>
      </c>
      <c r="H875" s="2" t="str">
        <f>_xlfn.XLOOKUP(orders[[#This Row],[Customer ID]],customers!$A$1:$A$1001,customers!$G$1:$G$1001,,0)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f t="shared" si="39"/>
        <v>11.94</v>
      </c>
      <c r="N875" t="str">
        <f t="shared" si="40"/>
        <v>Robusca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_xlfn.XLOOKUP(orders[[#This Row],[Customer ID]],customers!$A$1:$A$1001,customers!$B$1:$B$1001,,0)</f>
        <v>Jaquenette Skentelbery</v>
      </c>
      <c r="G876" s="2" t="str">
        <f>IF(_xlfn.XLOOKUP(C876,customers!A875:A1875,customers!C875:C1875,,0)=0,"",_xlfn.XLOOKUP(C876,customers!A875:A1875,customers!C875:C1875,,0))</f>
        <v>jskentelberyoa@paypal.com</v>
      </c>
      <c r="H876" s="2" t="str">
        <f>_xlfn.XLOOKUP(orders[[#This Row],[Customer ID]],customers!$A$1:$A$1001,customers!$G$1:$G$1001,,0)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_xlfn.XLOOKUP(orders[[#This Row],[Customer ID]],customers!$A$1:$A$1001,customers!$B$1:$B$1001,,0)</f>
        <v>Orazio Comber</v>
      </c>
      <c r="G877" s="2" t="str">
        <f>IF(_xlfn.XLOOKUP(C877,customers!A876:A1876,customers!C876:C1876,,0)=0,"",_xlfn.XLOOKUP(C877,customers!A876:A1876,customers!C876:C1876,,0))</f>
        <v>ocomberob@goo.gl</v>
      </c>
      <c r="H877" s="2" t="str">
        <f>_xlfn.XLOOKUP(orders[[#This Row],[Customer ID]],customers!$A$1:$A$1001,customers!$G$1:$G$1001,,0)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_xlfn.XLOOKUP(orders[[#This Row],[Customer ID]],customers!$A$1:$A$1001,customers!$B$1:$B$1001,,0)</f>
        <v>Orazio Comber</v>
      </c>
      <c r="G878" s="2" t="str">
        <f>IF(_xlfn.XLOOKUP(C878,customers!A877:A1877,customers!C877:C1877,,0)=0,"",_xlfn.XLOOKUP(C878,customers!A877:A1877,customers!C877:C1877,,0))</f>
        <v>ocomberob@goo.gl</v>
      </c>
      <c r="H878" s="2" t="str">
        <f>_xlfn.XLOOKUP(orders[[#This Row],[Customer ID]],customers!$A$1:$A$1001,customers!$G$1:$G$1001,,0)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_xlfn.XLOOKUP(orders[[#This Row],[Customer ID]],customers!$A$1:$A$1001,customers!$B$1:$B$1001,,0)</f>
        <v>Zachary Tramel</v>
      </c>
      <c r="G879" s="2" t="str">
        <f>IF(_xlfn.XLOOKUP(C879,customers!A878:A1878,customers!C878:C1878,,0)=0,"",_xlfn.XLOOKUP(C879,customers!A878:A1878,customers!C878:C1878,,0))</f>
        <v>ztramelod@netlog.com</v>
      </c>
      <c r="H879" s="2" t="str">
        <f>_xlfn.XLOOKUP(orders[[#This Row],[Customer ID]],customers!$A$1:$A$1001,customers!$G$1:$G$1001,,0)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_xlfn.XLOOKUP(orders[[#This Row],[Customer ID]],customers!$A$1:$A$1001,customers!$B$1:$B$1001,,0)</f>
        <v>Izaak Primak</v>
      </c>
      <c r="G880" s="2" t="str">
        <f>IF(_xlfn.XLOOKUP(C880,customers!A879:A1879,customers!C879:C1879,,0)=0,"",_xlfn.XLOOKUP(C880,customers!A879:A1879,customers!C879:C1879,,0))</f>
        <v/>
      </c>
      <c r="H880" s="2" t="str">
        <f>_xlfn.XLOOKUP(orders[[#This Row],[Customer ID]],customers!$A$1:$A$1001,customers!$G$1:$G$1001,,0)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f t="shared" si="39"/>
        <v>27.484999999999996</v>
      </c>
      <c r="N880" t="str">
        <f t="shared" si="40"/>
        <v>Robusca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_xlfn.XLOOKUP(orders[[#This Row],[Customer ID]],customers!$A$1:$A$1001,customers!$B$1:$B$1001,,0)</f>
        <v>Brittani Thoresbie</v>
      </c>
      <c r="G881" s="2" t="str">
        <f>IF(_xlfn.XLOOKUP(C881,customers!A880:A1880,customers!C880:C1880,,0)=0,"",_xlfn.XLOOKUP(C881,customers!A880:A1880,customers!C880:C1880,,0))</f>
        <v/>
      </c>
      <c r="H881" s="2" t="str">
        <f>_xlfn.XLOOKUP(orders[[#This Row],[Customer ID]],customers!$A$1:$A$1001,customers!$G$1:$G$1001,,0)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f t="shared" si="39"/>
        <v>10.935</v>
      </c>
      <c r="N881" t="str">
        <f t="shared" si="40"/>
        <v>Excelso</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_xlfn.XLOOKUP(orders[[#This Row],[Customer ID]],customers!$A$1:$A$1001,customers!$B$1:$B$1001,,0)</f>
        <v>Constanta Hatfull</v>
      </c>
      <c r="G882" s="2" t="str">
        <f>IF(_xlfn.XLOOKUP(C882,customers!A881:A1881,customers!C881:C1881,,0)=0,"",_xlfn.XLOOKUP(C882,customers!A881:A1881,customers!C881:C1881,,0))</f>
        <v>chatfullog@ebay.com</v>
      </c>
      <c r="H882" s="2" t="str">
        <f>_xlfn.XLOOKUP(orders[[#This Row],[Customer ID]],customers!$A$1:$A$1001,customers!$G$1:$G$1001,,0)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f t="shared" si="39"/>
        <v>7.169999999999999</v>
      </c>
      <c r="N882" t="str">
        <f t="shared" si="40"/>
        <v>Robusca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_xlfn.XLOOKUP(orders[[#This Row],[Customer ID]],customers!$A$1:$A$1001,customers!$B$1:$B$1001,,0)</f>
        <v>Bobbe Castagneto</v>
      </c>
      <c r="G883" s="2" t="str">
        <f>IF(_xlfn.XLOOKUP(C883,customers!A882:A1882,customers!C882:C1882,,0)=0,"",_xlfn.XLOOKUP(C883,customers!A882:A1882,customers!C882:C1882,,0))</f>
        <v/>
      </c>
      <c r="H883" s="2" t="str">
        <f>_xlfn.XLOOKUP(orders[[#This Row],[Customer ID]],customers!$A$1:$A$1001,customers!$G$1:$G$1001,,0)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_xlfn.XLOOKUP(orders[[#This Row],[Customer ID]],customers!$A$1:$A$1001,customers!$B$1:$B$1001,,0)</f>
        <v>Kippie Marrison</v>
      </c>
      <c r="G884" s="2" t="str">
        <f>IF(_xlfn.XLOOKUP(C884,customers!A883:A1883,customers!C883:C1883,,0)=0,"",_xlfn.XLOOKUP(C884,customers!A883:A1883,customers!C883:C1883,,0))</f>
        <v>kmarrisonoq@dropbox.com</v>
      </c>
      <c r="H884" s="2" t="str">
        <f>_xlfn.XLOOKUP(orders[[#This Row],[Customer ID]],customers!$A$1:$A$1001,customers!$G$1:$G$1001,,0)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_xlfn.XLOOKUP(orders[[#This Row],[Customer ID]],customers!$A$1:$A$1001,customers!$B$1:$B$1001,,0)</f>
        <v>Lindon Agnolo</v>
      </c>
      <c r="G885" s="2" t="str">
        <f>IF(_xlfn.XLOOKUP(C885,customers!A884:A1884,customers!C884:C1884,,0)=0,"",_xlfn.XLOOKUP(C885,customers!A884:A1884,customers!C884:C1884,,0))</f>
        <v>lagnolooj@pinterest.com</v>
      </c>
      <c r="H885" s="2" t="str">
        <f>_xlfn.XLOOKUP(orders[[#This Row],[Customer ID]],customers!$A$1:$A$1001,customers!$G$1:$G$1001,,0)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_xlfn.XLOOKUP(orders[[#This Row],[Customer ID]],customers!$A$1:$A$1001,customers!$B$1:$B$1001,,0)</f>
        <v>Delainey Kiddy</v>
      </c>
      <c r="G886" s="2" t="str">
        <f>IF(_xlfn.XLOOKUP(C886,customers!A885:A1885,customers!C885:C1885,,0)=0,"",_xlfn.XLOOKUP(C886,customers!A885:A1885,customers!C885:C1885,,0))</f>
        <v>dkiddyok@fda.gov</v>
      </c>
      <c r="H886" s="2" t="str">
        <f>_xlfn.XLOOKUP(orders[[#This Row],[Customer ID]],customers!$A$1:$A$1001,customers!$G$1:$G$1001,,0)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f t="shared" si="39"/>
        <v>5.3699999999999992</v>
      </c>
      <c r="N886" t="str">
        <f t="shared" si="40"/>
        <v>Robusca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_xlfn.XLOOKUP(orders[[#This Row],[Customer ID]],customers!$A$1:$A$1001,customers!$B$1:$B$1001,,0)</f>
        <v>Helli Petroulis</v>
      </c>
      <c r="G887" s="2" t="str">
        <f>IF(_xlfn.XLOOKUP(C887,customers!A886:A1886,customers!C886:C1886,,0)=0,"",_xlfn.XLOOKUP(C887,customers!A886:A1886,customers!C886:C1886,,0))</f>
        <v>hpetroulisol@state.tx.us</v>
      </c>
      <c r="H887" s="2" t="str">
        <f>_xlfn.XLOOKUP(orders[[#This Row],[Customer ID]],customers!$A$1:$A$1001,customers!$G$1:$G$1001,,0)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f t="shared" si="39"/>
        <v>123.50999999999999</v>
      </c>
      <c r="N887" t="str">
        <f t="shared" si="40"/>
        <v>Robusca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_xlfn.XLOOKUP(orders[[#This Row],[Customer ID]],customers!$A$1:$A$1001,customers!$B$1:$B$1001,,0)</f>
        <v>Marty Scholl</v>
      </c>
      <c r="G888" s="2" t="str">
        <f>IF(_xlfn.XLOOKUP(C888,customers!A887:A1887,customers!C887:C1887,,0)=0,"",_xlfn.XLOOKUP(C888,customers!A887:A1887,customers!C887:C1887,,0))</f>
        <v>mschollom@taobao.com</v>
      </c>
      <c r="H888" s="2" t="str">
        <f>_xlfn.XLOOKUP(orders[[#This Row],[Customer ID]],customers!$A$1:$A$1001,customers!$G$1:$G$1001,,0)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_xlfn.XLOOKUP(orders[[#This Row],[Customer ID]],customers!$A$1:$A$1001,customers!$B$1:$B$1001,,0)</f>
        <v>Kienan Ferson</v>
      </c>
      <c r="G889" s="2" t="str">
        <f>IF(_xlfn.XLOOKUP(C889,customers!A888:A1888,customers!C888:C1888,,0)=0,"",_xlfn.XLOOKUP(C889,customers!A888:A1888,customers!C888:C1888,,0))</f>
        <v>kfersonon@g.co</v>
      </c>
      <c r="H889" s="2" t="str">
        <f>_xlfn.XLOOKUP(orders[[#This Row],[Customer ID]],customers!$A$1:$A$1001,customers!$G$1:$G$1001,,0)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f t="shared" si="39"/>
        <v>13.365</v>
      </c>
      <c r="N889" t="str">
        <f t="shared" si="40"/>
        <v>Excelso</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_xlfn.XLOOKUP(orders[[#This Row],[Customer ID]],customers!$A$1:$A$1001,customers!$B$1:$B$1001,,0)</f>
        <v>Blake Kelloway</v>
      </c>
      <c r="G890" s="2" t="str">
        <f>IF(_xlfn.XLOOKUP(C890,customers!A889:A1889,customers!C889:C1889,,0)=0,"",_xlfn.XLOOKUP(C890,customers!A889:A1889,customers!C889:C1889,,0))</f>
        <v>bkellowayoo@omniture.com</v>
      </c>
      <c r="H890" s="2" t="str">
        <f>_xlfn.XLOOKUP(orders[[#This Row],[Customer ID]],customers!$A$1:$A$1001,customers!$G$1:$G$1001,,0)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_xlfn.XLOOKUP(orders[[#This Row],[Customer ID]],customers!$A$1:$A$1001,customers!$B$1:$B$1001,,0)</f>
        <v>Scarlett Oliffe</v>
      </c>
      <c r="G891" s="2" t="str">
        <f>IF(_xlfn.XLOOKUP(C891,customers!A890:A1890,customers!C890:C1890,,0)=0,"",_xlfn.XLOOKUP(C891,customers!A890:A1890,customers!C890:C1890,,0))</f>
        <v>soliffeop@yellowbook.com</v>
      </c>
      <c r="H891" s="2" t="str">
        <f>_xlfn.XLOOKUP(orders[[#This Row],[Customer ID]],customers!$A$1:$A$1001,customers!$G$1:$G$1001,,0)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f t="shared" si="39"/>
        <v>2.6849999999999996</v>
      </c>
      <c r="N891" t="str">
        <f t="shared" si="40"/>
        <v>Robusca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_xlfn.XLOOKUP(orders[[#This Row],[Customer ID]],customers!$A$1:$A$1001,customers!$B$1:$B$1001,,0)</f>
        <v>Kippie Marrison</v>
      </c>
      <c r="G892" s="2" t="str">
        <f>IF(_xlfn.XLOOKUP(C892,customers!A891:A1891,customers!C891:C1891,,0)=0,"",_xlfn.XLOOKUP(C892,customers!A891:A1891,customers!C891:C1891,,0))</f>
        <v>kmarrisonoq@dropbox.com</v>
      </c>
      <c r="H892" s="2" t="str">
        <f>_xlfn.XLOOKUP(orders[[#This Row],[Customer ID]],customers!$A$1:$A$1001,customers!$G$1:$G$1001,,0)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f t="shared" si="39"/>
        <v>20.584999999999997</v>
      </c>
      <c r="N892" t="str">
        <f t="shared" si="40"/>
        <v>Robusca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_xlfn.XLOOKUP(orders[[#This Row],[Customer ID]],customers!$A$1:$A$1001,customers!$B$1:$B$1001,,0)</f>
        <v>Celestia Dolohunty</v>
      </c>
      <c r="G893" s="2" t="str">
        <f>IF(_xlfn.XLOOKUP(C893,customers!A892:A1892,customers!C892:C1892,,0)=0,"",_xlfn.XLOOKUP(C893,customers!A892:A1892,customers!C892:C1892,,0))</f>
        <v>cdolohuntyor@dailymail.co.uk</v>
      </c>
      <c r="H893" s="2" t="str">
        <f>_xlfn.XLOOKUP(orders[[#This Row],[Customer ID]],customers!$A$1:$A$1001,customers!$G$1:$G$1001,,0)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_xlfn.XLOOKUP(orders[[#This Row],[Customer ID]],customers!$A$1:$A$1001,customers!$B$1:$B$1001,,0)</f>
        <v>Patsy Vasilenko</v>
      </c>
      <c r="G894" s="2" t="str">
        <f>IF(_xlfn.XLOOKUP(C894,customers!A893:A1893,customers!C893:C1893,,0)=0,"",_xlfn.XLOOKUP(C894,customers!A893:A1893,customers!C893:C1893,,0))</f>
        <v>pvasilenkoos@addtoany.com</v>
      </c>
      <c r="H894" s="2" t="str">
        <f>_xlfn.XLOOKUP(orders[[#This Row],[Customer ID]],customers!$A$1:$A$1001,customers!$G$1:$G$1001,,0)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f t="shared" si="39"/>
        <v>20.625</v>
      </c>
      <c r="N894" t="str">
        <f t="shared" si="40"/>
        <v>Excelso</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_xlfn.XLOOKUP(orders[[#This Row],[Customer ID]],customers!$A$1:$A$1001,customers!$B$1:$B$1001,,0)</f>
        <v>Raphaela Schankelborg</v>
      </c>
      <c r="G895" s="2" t="str">
        <f>IF(_xlfn.XLOOKUP(C895,customers!A894:A1894,customers!C894:C1894,,0)=0,"",_xlfn.XLOOKUP(C895,customers!A894:A1894,customers!C894:C1894,,0))</f>
        <v>rschankelborgot@ameblo.jp</v>
      </c>
      <c r="H895" s="2" t="str">
        <f>_xlfn.XLOOKUP(orders[[#This Row],[Customer ID]],customers!$A$1:$A$1001,customers!$G$1:$G$1001,,0)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_xlfn.XLOOKUP(orders[[#This Row],[Customer ID]],customers!$A$1:$A$1001,customers!$B$1:$B$1001,,0)</f>
        <v>Sharity Wickens</v>
      </c>
      <c r="G896" s="2" t="str">
        <f>IF(_xlfn.XLOOKUP(C896,customers!A895:A1895,customers!C895:C1895,,0)=0,"",_xlfn.XLOOKUP(C896,customers!A895:A1895,customers!C895:C1895,,0))</f>
        <v/>
      </c>
      <c r="H896" s="2" t="str">
        <f>_xlfn.XLOOKUP(orders[[#This Row],[Customer ID]],customers!$A$1:$A$1001,customers!$G$1:$G$1001,,0)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f t="shared" si="39"/>
        <v>82.339999999999989</v>
      </c>
      <c r="N896" t="str">
        <f t="shared" si="40"/>
        <v>Robusca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_xlfn.XLOOKUP(orders[[#This Row],[Customer ID]],customers!$A$1:$A$1001,customers!$B$1:$B$1001,,0)</f>
        <v>Derick Snow</v>
      </c>
      <c r="G897" s="2" t="str">
        <f>IF(_xlfn.XLOOKUP(C897,customers!A896:A1896,customers!C896:C1896,,0)=0,"",_xlfn.XLOOKUP(C897,customers!A896:A1896,customers!C896:C1896,,0))</f>
        <v/>
      </c>
      <c r="H897" s="2" t="str">
        <f>_xlfn.XLOOKUP(orders[[#This Row],[Customer ID]],customers!$A$1:$A$1001,customers!$G$1:$G$1001,,0)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f t="shared" si="39"/>
        <v>158.12499999999997</v>
      </c>
      <c r="N897" t="str">
        <f t="shared" si="40"/>
        <v>Excelso</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_xlfn.XLOOKUP(orders[[#This Row],[Customer ID]],customers!$A$1:$A$1001,customers!$B$1:$B$1001,,0)</f>
        <v>Baxy Cargen</v>
      </c>
      <c r="G898" s="2" t="str">
        <f>IF(_xlfn.XLOOKUP(C898,customers!A897:A1897,customers!C897:C1897,,0)=0,"",_xlfn.XLOOKUP(C898,customers!A897:A1897,customers!C897:C1897,,0))</f>
        <v>bcargenow@geocities.jp</v>
      </c>
      <c r="H898" s="2" t="str">
        <f>_xlfn.XLOOKUP(orders[[#This Row],[Customer ID]],customers!$A$1:$A$1001,customers!$G$1:$G$1001,,0)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f t="shared" si="39"/>
        <v>32.22</v>
      </c>
      <c r="N898" t="str">
        <f t="shared" si="40"/>
        <v>Robusca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_xlfn.XLOOKUP(orders[[#This Row],[Customer ID]],customers!$A$1:$A$1001,customers!$B$1:$B$1001,,0)</f>
        <v>Ryann Stickler</v>
      </c>
      <c r="G899" s="2" t="str">
        <f>IF(_xlfn.XLOOKUP(C899,customers!A898:A1898,customers!C898:C1898,,0)=0,"",_xlfn.XLOOKUP(C899,customers!A898:A1898,customers!C898:C1898,,0))</f>
        <v>rsticklerox@printfriendly.com</v>
      </c>
      <c r="H899" s="2" t="str">
        <f>_xlfn.XLOOKUP(orders[[#This Row],[Customer ID]],customers!$A$1:$A$1001,customers!$G$1:$G$1001,,0)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f t="shared" ref="M899:M962" si="42">L899*E899</f>
        <v>24.3</v>
      </c>
      <c r="N899" t="str">
        <f t="shared" ref="N899:N962" si="43">IF(I899="Rob","Robusca",IF(I899="Ara","Arabica",IF(I899="Exc","Excelso",IF(I899="Lib","Liberica"))))</f>
        <v>Excelso</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_xlfn.XLOOKUP(orders[[#This Row],[Customer ID]],customers!$A$1:$A$1001,customers!$B$1:$B$1001,,0)</f>
        <v>Daryn Cassius</v>
      </c>
      <c r="G900" s="2" t="str">
        <f>IF(_xlfn.XLOOKUP(C900,customers!A899:A1899,customers!C899:C1899,,0)=0,"",_xlfn.XLOOKUP(C900,customers!A899:A1899,customers!C899:C1899,,0))</f>
        <v/>
      </c>
      <c r="H900" s="2" t="str">
        <f>_xlfn.XLOOKUP(orders[[#This Row],[Customer ID]],customers!$A$1:$A$1001,customers!$G$1:$G$1001,,0)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f t="shared" si="42"/>
        <v>35.849999999999994</v>
      </c>
      <c r="N900" t="str">
        <f t="shared" si="43"/>
        <v>Robusca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_xlfn.XLOOKUP(orders[[#This Row],[Customer ID]],customers!$A$1:$A$1001,customers!$B$1:$B$1001,,0)</f>
        <v>Derick Snow</v>
      </c>
      <c r="G901" s="2" t="e">
        <f>IF(_xlfn.XLOOKUP(C901,customers!A900:A1900,customers!C900:C1900,,0)=0,"",_xlfn.XLOOKUP(C901,customers!A900:A1900,customers!C900:C1900,,0))</f>
        <v>#N/A</v>
      </c>
      <c r="H901" s="2" t="str">
        <f>_xlfn.XLOOKUP(orders[[#This Row],[Customer ID]],customers!$A$1:$A$1001,customers!$G$1:$G$1001,,0)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_xlfn.XLOOKUP(orders[[#This Row],[Customer ID]],customers!$A$1:$A$1001,customers!$B$1:$B$1001,,0)</f>
        <v>Skelly Dolohunty</v>
      </c>
      <c r="G902" s="2" t="str">
        <f>IF(_xlfn.XLOOKUP(C902,customers!A901:A1901,customers!C901:C1901,,0)=0,"",_xlfn.XLOOKUP(C902,customers!A901:A1901,customers!C901:C1901,,0))</f>
        <v/>
      </c>
      <c r="H902" s="2" t="str">
        <f>_xlfn.XLOOKUP(orders[[#This Row],[Customer ID]],customers!$A$1:$A$1001,customers!$G$1:$G$1001,,0)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_xlfn.XLOOKUP(orders[[#This Row],[Customer ID]],customers!$A$1:$A$1001,customers!$B$1:$B$1001,,0)</f>
        <v>Drake Jevon</v>
      </c>
      <c r="G903" s="2" t="str">
        <f>IF(_xlfn.XLOOKUP(C903,customers!A902:A1902,customers!C902:C1902,,0)=0,"",_xlfn.XLOOKUP(C903,customers!A902:A1902,customers!C902:C1902,,0))</f>
        <v>djevonp1@ibm.com</v>
      </c>
      <c r="H903" s="2" t="str">
        <f>_xlfn.XLOOKUP(orders[[#This Row],[Customer ID]],customers!$A$1:$A$1001,customers!$G$1:$G$1001,,0)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f t="shared" si="42"/>
        <v>3.5849999999999995</v>
      </c>
      <c r="N903" t="str">
        <f t="shared" si="43"/>
        <v>Robusca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_xlfn.XLOOKUP(orders[[#This Row],[Customer ID]],customers!$A$1:$A$1001,customers!$B$1:$B$1001,,0)</f>
        <v>Hall Ranner</v>
      </c>
      <c r="G904" s="2" t="str">
        <f>IF(_xlfn.XLOOKUP(C904,customers!A903:A1903,customers!C903:C1903,,0)=0,"",_xlfn.XLOOKUP(C904,customers!A903:A1903,customers!C903:C1903,,0))</f>
        <v>hrannerp2@omniture.com</v>
      </c>
      <c r="H904" s="2" t="str">
        <f>_xlfn.XLOOKUP(orders[[#This Row],[Customer ID]],customers!$A$1:$A$1001,customers!$G$1:$G$1001,,0)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f t="shared" si="42"/>
        <v>158.12499999999997</v>
      </c>
      <c r="N904" t="str">
        <f t="shared" si="43"/>
        <v>Excelso</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_xlfn.XLOOKUP(orders[[#This Row],[Customer ID]],customers!$A$1:$A$1001,customers!$B$1:$B$1001,,0)</f>
        <v>Berkly Imrie</v>
      </c>
      <c r="G905" s="2" t="str">
        <f>IF(_xlfn.XLOOKUP(C905,customers!A904:A1904,customers!C904:C1904,,0)=0,"",_xlfn.XLOOKUP(C905,customers!A904:A1904,customers!C904:C1904,,0))</f>
        <v>bimriep3@addtoany.com</v>
      </c>
      <c r="H905" s="2" t="str">
        <f>_xlfn.XLOOKUP(orders[[#This Row],[Customer ID]],customers!$A$1:$A$1001,customers!$G$1:$G$1001,,0)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_xlfn.XLOOKUP(orders[[#This Row],[Customer ID]],customers!$A$1:$A$1001,customers!$B$1:$B$1001,,0)</f>
        <v>Dorey Sopper</v>
      </c>
      <c r="G906" s="2" t="str">
        <f>IF(_xlfn.XLOOKUP(C906,customers!A905:A1905,customers!C905:C1905,,0)=0,"",_xlfn.XLOOKUP(C906,customers!A905:A1905,customers!C905:C1905,,0))</f>
        <v>dsopperp4@eventbrite.com</v>
      </c>
      <c r="H906" s="2" t="str">
        <f>_xlfn.XLOOKUP(orders[[#This Row],[Customer ID]],customers!$A$1:$A$1001,customers!$G$1:$G$1001,,0)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_xlfn.XLOOKUP(orders[[#This Row],[Customer ID]],customers!$A$1:$A$1001,customers!$B$1:$B$1001,,0)</f>
        <v>Darcy Lochran</v>
      </c>
      <c r="G907" s="2" t="str">
        <f>IF(_xlfn.XLOOKUP(C907,customers!A906:A1906,customers!C906:C1906,,0)=0,"",_xlfn.XLOOKUP(C907,customers!A906:A1906,customers!C906:C1906,,0))</f>
        <v/>
      </c>
      <c r="H907" s="2" t="str">
        <f>_xlfn.XLOOKUP(orders[[#This Row],[Customer ID]],customers!$A$1:$A$1001,customers!$G$1:$G$1001,,0)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_xlfn.XLOOKUP(orders[[#This Row],[Customer ID]],customers!$A$1:$A$1001,customers!$B$1:$B$1001,,0)</f>
        <v>Lauritz Ledgley</v>
      </c>
      <c r="G908" s="2" t="str">
        <f>IF(_xlfn.XLOOKUP(C908,customers!A907:A1907,customers!C907:C1907,,0)=0,"",_xlfn.XLOOKUP(C908,customers!A907:A1907,customers!C907:C1907,,0))</f>
        <v>lledgleyp6@de.vu</v>
      </c>
      <c r="H908" s="2" t="str">
        <f>_xlfn.XLOOKUP(orders[[#This Row],[Customer ID]],customers!$A$1:$A$1001,customers!$G$1:$G$1001,,0)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_xlfn.XLOOKUP(orders[[#This Row],[Customer ID]],customers!$A$1:$A$1001,customers!$B$1:$B$1001,,0)</f>
        <v>Tawnya Menary</v>
      </c>
      <c r="G909" s="2" t="str">
        <f>IF(_xlfn.XLOOKUP(C909,customers!A908:A1908,customers!C908:C1908,,0)=0,"",_xlfn.XLOOKUP(C909,customers!A908:A1908,customers!C908:C1908,,0))</f>
        <v>tmenaryp7@phoca.cz</v>
      </c>
      <c r="H909" s="2" t="str">
        <f>_xlfn.XLOOKUP(orders[[#This Row],[Customer ID]],customers!$A$1:$A$1001,customers!$G$1:$G$1001,,0)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_xlfn.XLOOKUP(orders[[#This Row],[Customer ID]],customers!$A$1:$A$1001,customers!$B$1:$B$1001,,0)</f>
        <v>Gustaf Ciccotti</v>
      </c>
      <c r="G910" s="2" t="str">
        <f>IF(_xlfn.XLOOKUP(C910,customers!A909:A1909,customers!C909:C1909,,0)=0,"",_xlfn.XLOOKUP(C910,customers!A909:A1909,customers!C909:C1909,,0))</f>
        <v>gciccottip8@so-net.ne.jp</v>
      </c>
      <c r="H910" s="2" t="str">
        <f>_xlfn.XLOOKUP(orders[[#This Row],[Customer ID]],customers!$A$1:$A$1001,customers!$G$1:$G$1001,,0)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f t="shared" si="42"/>
        <v>59.75</v>
      </c>
      <c r="N910" t="str">
        <f t="shared" si="43"/>
        <v>Robusca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_xlfn.XLOOKUP(orders[[#This Row],[Customer ID]],customers!$A$1:$A$1001,customers!$B$1:$B$1001,,0)</f>
        <v>Bobbe Renner</v>
      </c>
      <c r="G911" s="2" t="str">
        <f>IF(_xlfn.XLOOKUP(C911,customers!A910:A1910,customers!C910:C1910,,0)=0,"",_xlfn.XLOOKUP(C911,customers!A910:A1910,customers!C910:C1910,,0))</f>
        <v/>
      </c>
      <c r="H911" s="2" t="str">
        <f>_xlfn.XLOOKUP(orders[[#This Row],[Customer ID]],customers!$A$1:$A$1001,customers!$G$1:$G$1001,,0)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f t="shared" si="42"/>
        <v>10.754999999999999</v>
      </c>
      <c r="N911" t="str">
        <f t="shared" si="43"/>
        <v>Robusca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_xlfn.XLOOKUP(orders[[#This Row],[Customer ID]],customers!$A$1:$A$1001,customers!$B$1:$B$1001,,0)</f>
        <v>Wilton Jallin</v>
      </c>
      <c r="G912" s="2" t="str">
        <f>IF(_xlfn.XLOOKUP(C912,customers!A911:A1911,customers!C911:C1911,,0)=0,"",_xlfn.XLOOKUP(C912,customers!A911:A1911,customers!C911:C1911,,0))</f>
        <v>wjallinpa@pcworld.com</v>
      </c>
      <c r="H912" s="2" t="str">
        <f>_xlfn.XLOOKUP(orders[[#This Row],[Customer ID]],customers!$A$1:$A$1001,customers!$G$1:$G$1001,,0)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_xlfn.XLOOKUP(orders[[#This Row],[Customer ID]],customers!$A$1:$A$1001,customers!$B$1:$B$1001,,0)</f>
        <v>Mindy Bogey</v>
      </c>
      <c r="G913" s="2" t="str">
        <f>IF(_xlfn.XLOOKUP(C913,customers!A912:A1912,customers!C912:C1912,,0)=0,"",_xlfn.XLOOKUP(C913,customers!A912:A1912,customers!C912:C1912,,0))</f>
        <v>mbogeypb@thetimes.co.uk</v>
      </c>
      <c r="H913" s="2" t="str">
        <f>_xlfn.XLOOKUP(orders[[#This Row],[Customer ID]],customers!$A$1:$A$1001,customers!$G$1:$G$1001,,0)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_xlfn.XLOOKUP(orders[[#This Row],[Customer ID]],customers!$A$1:$A$1001,customers!$B$1:$B$1001,,0)</f>
        <v>Paulie Fonzone</v>
      </c>
      <c r="G914" s="2" t="str">
        <f>IF(_xlfn.XLOOKUP(C914,customers!A913:A1913,customers!C913:C1913,,0)=0,"",_xlfn.XLOOKUP(C914,customers!A913:A1913,customers!C913:C1913,,0))</f>
        <v/>
      </c>
      <c r="H914" s="2" t="str">
        <f>_xlfn.XLOOKUP(orders[[#This Row],[Customer ID]],customers!$A$1:$A$1001,customers!$G$1:$G$1001,,0)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f t="shared" si="42"/>
        <v>137.31</v>
      </c>
      <c r="N914" t="str">
        <f t="shared" si="43"/>
        <v>Robusca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_xlfn.XLOOKUP(orders[[#This Row],[Customer ID]],customers!$A$1:$A$1001,customers!$B$1:$B$1001,,0)</f>
        <v>Merrile Cobbledick</v>
      </c>
      <c r="G915" s="2" t="str">
        <f>IF(_xlfn.XLOOKUP(C915,customers!A914:A1914,customers!C914:C1914,,0)=0,"",_xlfn.XLOOKUP(C915,customers!A914:A1914,customers!C914:C1914,,0))</f>
        <v>mcobbledickpd@ucsd.edu</v>
      </c>
      <c r="H915" s="2" t="str">
        <f>_xlfn.XLOOKUP(orders[[#This Row],[Customer ID]],customers!$A$1:$A$1001,customers!$G$1:$G$1001,,0)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_xlfn.XLOOKUP(orders[[#This Row],[Customer ID]],customers!$A$1:$A$1001,customers!$B$1:$B$1001,,0)</f>
        <v>Antonius Lewry</v>
      </c>
      <c r="G916" s="2" t="str">
        <f>IF(_xlfn.XLOOKUP(C916,customers!A915:A1915,customers!C915:C1915,,0)=0,"",_xlfn.XLOOKUP(C916,customers!A915:A1915,customers!C915:C1915,,0))</f>
        <v>alewrype@whitehouse.gov</v>
      </c>
      <c r="H916" s="2" t="str">
        <f>_xlfn.XLOOKUP(orders[[#This Row],[Customer ID]],customers!$A$1:$A$1001,customers!$G$1:$G$1001,,0)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_xlfn.XLOOKUP(orders[[#This Row],[Customer ID]],customers!$A$1:$A$1001,customers!$B$1:$B$1001,,0)</f>
        <v>Isis Hessel</v>
      </c>
      <c r="G917" s="2" t="str">
        <f>IF(_xlfn.XLOOKUP(C917,customers!A916:A1916,customers!C916:C1916,,0)=0,"",_xlfn.XLOOKUP(C917,customers!A916:A1916,customers!C916:C1916,,0))</f>
        <v>ihesselpf@ox.ac.uk</v>
      </c>
      <c r="H917" s="2" t="str">
        <f>_xlfn.XLOOKUP(orders[[#This Row],[Customer ID]],customers!$A$1:$A$1001,customers!$G$1:$G$1001,,0)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f t="shared" si="42"/>
        <v>83.835000000000008</v>
      </c>
      <c r="N917" t="str">
        <f t="shared" si="43"/>
        <v>Excelso</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_xlfn.XLOOKUP(orders[[#This Row],[Customer ID]],customers!$A$1:$A$1001,customers!$B$1:$B$1001,,0)</f>
        <v>Harland Trematick</v>
      </c>
      <c r="G918" s="2" t="str">
        <f>IF(_xlfn.XLOOKUP(C918,customers!A917:A1917,customers!C917:C1917,,0)=0,"",_xlfn.XLOOKUP(C918,customers!A917:A1917,customers!C917:C1917,,0))</f>
        <v/>
      </c>
      <c r="H918" s="2" t="str">
        <f>_xlfn.XLOOKUP(orders[[#This Row],[Customer ID]],customers!$A$1:$A$1001,customers!$G$1:$G$1001,,0)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f t="shared" si="42"/>
        <v>3.645</v>
      </c>
      <c r="N918" t="str">
        <f t="shared" si="43"/>
        <v>Excelso</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_xlfn.XLOOKUP(orders[[#This Row],[Customer ID]],customers!$A$1:$A$1001,customers!$B$1:$B$1001,,0)</f>
        <v>Chloris Sorrell</v>
      </c>
      <c r="G919" s="2" t="str">
        <f>IF(_xlfn.XLOOKUP(C919,customers!A918:A1918,customers!C918:C1918,,0)=0,"",_xlfn.XLOOKUP(C919,customers!A918:A1918,customers!C918:C1918,,0))</f>
        <v>csorrellph@amazon.com</v>
      </c>
      <c r="H919" s="2" t="str">
        <f>_xlfn.XLOOKUP(orders[[#This Row],[Customer ID]],customers!$A$1:$A$1001,customers!$G$1:$G$1001,,0)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_xlfn.XLOOKUP(orders[[#This Row],[Customer ID]],customers!$A$1:$A$1001,customers!$B$1:$B$1001,,0)</f>
        <v>Chloris Sorrell</v>
      </c>
      <c r="G920" s="2" t="str">
        <f>IF(_xlfn.XLOOKUP(C920,customers!A919:A1919,customers!C919:C1919,,0)=0,"",_xlfn.XLOOKUP(C920,customers!A919:A1919,customers!C919:C1919,,0))</f>
        <v>csorrellph@amazon.com</v>
      </c>
      <c r="H920" s="2" t="str">
        <f>_xlfn.XLOOKUP(orders[[#This Row],[Customer ID]],customers!$A$1:$A$1001,customers!$G$1:$G$1001,,0)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f t="shared" si="42"/>
        <v>21.87</v>
      </c>
      <c r="N920" t="str">
        <f t="shared" si="43"/>
        <v>Excelso</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_xlfn.XLOOKUP(orders[[#This Row],[Customer ID]],customers!$A$1:$A$1001,customers!$B$1:$B$1001,,0)</f>
        <v>Quintina Heavyside</v>
      </c>
      <c r="G921" s="2" t="str">
        <f>IF(_xlfn.XLOOKUP(C921,customers!A920:A1920,customers!C920:C1920,,0)=0,"",_xlfn.XLOOKUP(C921,customers!A920:A1920,customers!C920:C1920,,0))</f>
        <v>qheavysidepj@unc.edu</v>
      </c>
      <c r="H921" s="2" t="str">
        <f>_xlfn.XLOOKUP(orders[[#This Row],[Customer ID]],customers!$A$1:$A$1001,customers!$G$1:$G$1001,,0)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f t="shared" si="42"/>
        <v>13.424999999999997</v>
      </c>
      <c r="N921" t="str">
        <f t="shared" si="43"/>
        <v>Robusca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_xlfn.XLOOKUP(orders[[#This Row],[Customer ID]],customers!$A$1:$A$1001,customers!$B$1:$B$1001,,0)</f>
        <v>Hadley Reuven</v>
      </c>
      <c r="G922" s="2" t="str">
        <f>IF(_xlfn.XLOOKUP(C922,customers!A921:A1921,customers!C921:C1921,,0)=0,"",_xlfn.XLOOKUP(C922,customers!A921:A1921,customers!C921:C1921,,0))</f>
        <v>hreuvenpk@whitehouse.gov</v>
      </c>
      <c r="H922" s="2" t="str">
        <f>_xlfn.XLOOKUP(orders[[#This Row],[Customer ID]],customers!$A$1:$A$1001,customers!$G$1:$G$1001,,0)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f t="shared" si="42"/>
        <v>123.50999999999999</v>
      </c>
      <c r="N922" t="str">
        <f t="shared" si="43"/>
        <v>Robusca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_xlfn.XLOOKUP(orders[[#This Row],[Customer ID]],customers!$A$1:$A$1001,customers!$B$1:$B$1001,,0)</f>
        <v>Mitch Attwool</v>
      </c>
      <c r="G923" s="2" t="str">
        <f>IF(_xlfn.XLOOKUP(C923,customers!A922:A1922,customers!C922:C1922,,0)=0,"",_xlfn.XLOOKUP(C923,customers!A922:A1922,customers!C922:C1922,,0))</f>
        <v>mattwoolpl@nba.com</v>
      </c>
      <c r="H923" s="2" t="str">
        <f>_xlfn.XLOOKUP(orders[[#This Row],[Customer ID]],customers!$A$1:$A$1001,customers!$G$1:$G$1001,,0)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_xlfn.XLOOKUP(orders[[#This Row],[Customer ID]],customers!$A$1:$A$1001,customers!$B$1:$B$1001,,0)</f>
        <v>Charin Maplethorp</v>
      </c>
      <c r="G924" s="2" t="str">
        <f>IF(_xlfn.XLOOKUP(C924,customers!A923:A1923,customers!C923:C1923,,0)=0,"",_xlfn.XLOOKUP(C924,customers!A923:A1923,customers!C923:C1923,,0))</f>
        <v/>
      </c>
      <c r="H924" s="2" t="str">
        <f>_xlfn.XLOOKUP(orders[[#This Row],[Customer ID]],customers!$A$1:$A$1001,customers!$G$1:$G$1001,,0)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_xlfn.XLOOKUP(orders[[#This Row],[Customer ID]],customers!$A$1:$A$1001,customers!$B$1:$B$1001,,0)</f>
        <v>Goldie Wynes</v>
      </c>
      <c r="G925" s="2" t="str">
        <f>IF(_xlfn.XLOOKUP(C925,customers!A924:A1924,customers!C924:C1924,,0)=0,"",_xlfn.XLOOKUP(C925,customers!A924:A1924,customers!C924:C1924,,0))</f>
        <v>gwynespn@dagondesign.com</v>
      </c>
      <c r="H925" s="2" t="str">
        <f>_xlfn.XLOOKUP(orders[[#This Row],[Customer ID]],customers!$A$1:$A$1001,customers!$G$1:$G$1001,,0)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f t="shared" si="42"/>
        <v>27.945</v>
      </c>
      <c r="N925" t="str">
        <f t="shared" si="43"/>
        <v>Excelso</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_xlfn.XLOOKUP(orders[[#This Row],[Customer ID]],customers!$A$1:$A$1001,customers!$B$1:$B$1001,,0)</f>
        <v>Celie MacCourt</v>
      </c>
      <c r="G926" s="2" t="str">
        <f>IF(_xlfn.XLOOKUP(C926,customers!A925:A1925,customers!C925:C1925,,0)=0,"",_xlfn.XLOOKUP(C926,customers!A925:A1925,customers!C925:C1925,,0))</f>
        <v>cmaccourtpo@amazon.com</v>
      </c>
      <c r="H926" s="2" t="str">
        <f>_xlfn.XLOOKUP(orders[[#This Row],[Customer ID]],customers!$A$1:$A$1001,customers!$G$1:$G$1001,,0)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_xlfn.XLOOKUP(orders[[#This Row],[Customer ID]],customers!$A$1:$A$1001,customers!$B$1:$B$1001,,0)</f>
        <v>Derick Snow</v>
      </c>
      <c r="G927" s="2" t="e">
        <f>IF(_xlfn.XLOOKUP(C927,customers!A926:A1926,customers!C926:C1926,,0)=0,"",_xlfn.XLOOKUP(C927,customers!A926:A1926,customers!C926:C1926,,0))</f>
        <v>#N/A</v>
      </c>
      <c r="H927" s="2" t="str">
        <f>_xlfn.XLOOKUP(orders[[#This Row],[Customer ID]],customers!$A$1:$A$1001,customers!$G$1:$G$1001,,0)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_xlfn.XLOOKUP(orders[[#This Row],[Customer ID]],customers!$A$1:$A$1001,customers!$B$1:$B$1001,,0)</f>
        <v>Evy Wilsone</v>
      </c>
      <c r="G928" s="2" t="str">
        <f>IF(_xlfn.XLOOKUP(C928,customers!A927:A1927,customers!C927:C1927,,0)=0,"",_xlfn.XLOOKUP(C928,customers!A927:A1927,customers!C927:C1927,,0))</f>
        <v>ewilsonepq@eepurl.com</v>
      </c>
      <c r="H928" s="2" t="str">
        <f>_xlfn.XLOOKUP(orders[[#This Row],[Customer ID]],customers!$A$1:$A$1001,customers!$G$1:$G$1001,,0)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_xlfn.XLOOKUP(orders[[#This Row],[Customer ID]],customers!$A$1:$A$1001,customers!$B$1:$B$1001,,0)</f>
        <v>Dolores Duffie</v>
      </c>
      <c r="G929" s="2" t="str">
        <f>IF(_xlfn.XLOOKUP(C929,customers!A928:A1928,customers!C928:C1928,,0)=0,"",_xlfn.XLOOKUP(C929,customers!A928:A1928,customers!C928:C1928,,0))</f>
        <v>dduffiepr@time.com</v>
      </c>
      <c r="H929" s="2" t="str">
        <f>_xlfn.XLOOKUP(orders[[#This Row],[Customer ID]],customers!$A$1:$A$1001,customers!$G$1:$G$1001,,0)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f t="shared" si="42"/>
        <v>111.78</v>
      </c>
      <c r="N929" t="str">
        <f t="shared" si="43"/>
        <v>Excelso</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_xlfn.XLOOKUP(orders[[#This Row],[Customer ID]],customers!$A$1:$A$1001,customers!$B$1:$B$1001,,0)</f>
        <v>Mathilda Matiasek</v>
      </c>
      <c r="G930" s="2" t="str">
        <f>IF(_xlfn.XLOOKUP(C930,customers!A929:A1929,customers!C929:C1929,,0)=0,"",_xlfn.XLOOKUP(C930,customers!A929:A1929,customers!C929:C1929,,0))</f>
        <v>mmatiasekps@ucoz.ru</v>
      </c>
      <c r="H930" s="2" t="str">
        <f>_xlfn.XLOOKUP(orders[[#This Row],[Customer ID]],customers!$A$1:$A$1001,customers!$G$1:$G$1001,,0)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f t="shared" si="42"/>
        <v>63.249999999999993</v>
      </c>
      <c r="N930" t="str">
        <f t="shared" si="43"/>
        <v>Excelso</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_xlfn.XLOOKUP(orders[[#This Row],[Customer ID]],customers!$A$1:$A$1001,customers!$B$1:$B$1001,,0)</f>
        <v>Jarred Camillo</v>
      </c>
      <c r="G931" s="2" t="str">
        <f>IF(_xlfn.XLOOKUP(C931,customers!A930:A1930,customers!C930:C1930,,0)=0,"",_xlfn.XLOOKUP(C931,customers!A930:A1930,customers!C930:C1930,,0))</f>
        <v>jcamillopt@shinystat.com</v>
      </c>
      <c r="H931" s="2" t="str">
        <f>_xlfn.XLOOKUP(orders[[#This Row],[Customer ID]],customers!$A$1:$A$1001,customers!$G$1:$G$1001,,0)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f t="shared" si="42"/>
        <v>8.91</v>
      </c>
      <c r="N931" t="str">
        <f t="shared" si="43"/>
        <v>Excelso</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_xlfn.XLOOKUP(orders[[#This Row],[Customer ID]],customers!$A$1:$A$1001,customers!$B$1:$B$1001,,0)</f>
        <v>Kameko Philbrick</v>
      </c>
      <c r="G932" s="2" t="str">
        <f>IF(_xlfn.XLOOKUP(C932,customers!A931:A1931,customers!C931:C1931,,0)=0,"",_xlfn.XLOOKUP(C932,customers!A931:A1931,customers!C931:C1931,,0))</f>
        <v>kphilbrickpu@cdc.gov</v>
      </c>
      <c r="H932" s="2" t="str">
        <f>_xlfn.XLOOKUP(orders[[#This Row],[Customer ID]],customers!$A$1:$A$1001,customers!$G$1:$G$1001,,0)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f t="shared" si="42"/>
        <v>12.15</v>
      </c>
      <c r="N932" t="str">
        <f t="shared" si="43"/>
        <v>Excelso</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_xlfn.XLOOKUP(orders[[#This Row],[Customer ID]],customers!$A$1:$A$1001,customers!$B$1:$B$1001,,0)</f>
        <v>Mallory Shrimpling</v>
      </c>
      <c r="G933" s="2" t="str">
        <f>IF(_xlfn.XLOOKUP(C933,customers!A932:A1932,customers!C932:C1932,,0)=0,"",_xlfn.XLOOKUP(C933,customers!A932:A1932,customers!C932:C1932,,0))</f>
        <v/>
      </c>
      <c r="H933" s="2" t="str">
        <f>_xlfn.XLOOKUP(orders[[#This Row],[Customer ID]],customers!$A$1:$A$1001,customers!$G$1:$G$1001,,0)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_xlfn.XLOOKUP(orders[[#This Row],[Customer ID]],customers!$A$1:$A$1001,customers!$B$1:$B$1001,,0)</f>
        <v>Barnett Sillis</v>
      </c>
      <c r="G934" s="2" t="str">
        <f>IF(_xlfn.XLOOKUP(C934,customers!A933:A1933,customers!C933:C1933,,0)=0,"",_xlfn.XLOOKUP(C934,customers!A933:A1933,customers!C933:C1933,,0))</f>
        <v>bsillispw@istockphoto.com</v>
      </c>
      <c r="H934" s="2" t="str">
        <f>_xlfn.XLOOKUP(orders[[#This Row],[Customer ID]],customers!$A$1:$A$1001,customers!$G$1:$G$1001,,0)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f t="shared" si="42"/>
        <v>55</v>
      </c>
      <c r="N934" t="str">
        <f t="shared" si="43"/>
        <v>Excelso</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_xlfn.XLOOKUP(orders[[#This Row],[Customer ID]],customers!$A$1:$A$1001,customers!$B$1:$B$1001,,0)</f>
        <v>Brenn Dundredge</v>
      </c>
      <c r="G935" s="2" t="str">
        <f>IF(_xlfn.XLOOKUP(C935,customers!A934:A1934,customers!C934:C1934,,0)=0,"",_xlfn.XLOOKUP(C935,customers!A934:A1934,customers!C934:C1934,,0))</f>
        <v/>
      </c>
      <c r="H935" s="2" t="str">
        <f>_xlfn.XLOOKUP(orders[[#This Row],[Customer ID]],customers!$A$1:$A$1001,customers!$G$1:$G$1001,,0)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f t="shared" si="42"/>
        <v>26.849999999999998</v>
      </c>
      <c r="N935" t="str">
        <f t="shared" si="43"/>
        <v>Robusca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_xlfn.XLOOKUP(orders[[#This Row],[Customer ID]],customers!$A$1:$A$1001,customers!$B$1:$B$1001,,0)</f>
        <v>Read Cutts</v>
      </c>
      <c r="G936" s="2" t="str">
        <f>IF(_xlfn.XLOOKUP(C936,customers!A935:A1935,customers!C935:C1935,,0)=0,"",_xlfn.XLOOKUP(C936,customers!A935:A1935,customers!C935:C1935,,0))</f>
        <v>rcuttspy@techcrunch.com</v>
      </c>
      <c r="H936" s="2" t="str">
        <f>_xlfn.XLOOKUP(orders[[#This Row],[Customer ID]],customers!$A$1:$A$1001,customers!$G$1:$G$1001,,0)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f t="shared" si="42"/>
        <v>114.42499999999998</v>
      </c>
      <c r="N936" t="str">
        <f t="shared" si="43"/>
        <v>Robusca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_xlfn.XLOOKUP(orders[[#This Row],[Customer ID]],customers!$A$1:$A$1001,customers!$B$1:$B$1001,,0)</f>
        <v>Michale Delves</v>
      </c>
      <c r="G937" s="2" t="str">
        <f>IF(_xlfn.XLOOKUP(C937,customers!A936:A1936,customers!C936:C1936,,0)=0,"",_xlfn.XLOOKUP(C937,customers!A936:A1936,customers!C936:C1936,,0))</f>
        <v>mdelvespz@nature.com</v>
      </c>
      <c r="H937" s="2" t="str">
        <f>_xlfn.XLOOKUP(orders[[#This Row],[Customer ID]],customers!$A$1:$A$1001,customers!$G$1:$G$1001,,0)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_xlfn.XLOOKUP(orders[[#This Row],[Customer ID]],customers!$A$1:$A$1001,customers!$B$1:$B$1001,,0)</f>
        <v>Devland Gritton</v>
      </c>
      <c r="G938" s="2" t="str">
        <f>IF(_xlfn.XLOOKUP(C938,customers!A937:A1937,customers!C937:C1937,,0)=0,"",_xlfn.XLOOKUP(C938,customers!A937:A1937,customers!C937:C1937,,0))</f>
        <v>dgrittonq0@nydailynews.com</v>
      </c>
      <c r="H938" s="2" t="str">
        <f>_xlfn.XLOOKUP(orders[[#This Row],[Customer ID]],customers!$A$1:$A$1001,customers!$G$1:$G$1001,,0)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_xlfn.XLOOKUP(orders[[#This Row],[Customer ID]],customers!$A$1:$A$1001,customers!$B$1:$B$1001,,0)</f>
        <v>Devland Gritton</v>
      </c>
      <c r="G939" s="2" t="str">
        <f>IF(_xlfn.XLOOKUP(C939,customers!A938:A1938,customers!C938:C1938,,0)=0,"",_xlfn.XLOOKUP(C939,customers!A938:A1938,customers!C938:C1938,,0))</f>
        <v>dgrittonq0@nydailynews.com</v>
      </c>
      <c r="H939" s="2" t="str">
        <f>_xlfn.XLOOKUP(orders[[#This Row],[Customer ID]],customers!$A$1:$A$1001,customers!$G$1:$G$1001,,0)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f t="shared" si="42"/>
        <v>91.539999999999992</v>
      </c>
      <c r="N939" t="str">
        <f t="shared" si="43"/>
        <v>Robusca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_xlfn.XLOOKUP(orders[[#This Row],[Customer ID]],customers!$A$1:$A$1001,customers!$B$1:$B$1001,,0)</f>
        <v>Dell Gut</v>
      </c>
      <c r="G940" s="2" t="str">
        <f>IF(_xlfn.XLOOKUP(C940,customers!A939:A1939,customers!C939:C1939,,0)=0,"",_xlfn.XLOOKUP(C940,customers!A939:A1939,customers!C939:C1939,,0))</f>
        <v>dgutq2@umich.edu</v>
      </c>
      <c r="H940" s="2" t="str">
        <f>_xlfn.XLOOKUP(orders[[#This Row],[Customer ID]],customers!$A$1:$A$1001,customers!$G$1:$G$1001,,0)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f t="shared" si="42"/>
        <v>74.25</v>
      </c>
      <c r="N940" t="str">
        <f t="shared" si="43"/>
        <v>Excelso</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_xlfn.XLOOKUP(orders[[#This Row],[Customer ID]],customers!$A$1:$A$1001,customers!$B$1:$B$1001,,0)</f>
        <v>Willy Pummery</v>
      </c>
      <c r="G941" s="2" t="str">
        <f>IF(_xlfn.XLOOKUP(C941,customers!A940:A1940,customers!C940:C1940,,0)=0,"",_xlfn.XLOOKUP(C941,customers!A940:A1940,customers!C940:C1940,,0))</f>
        <v>wpummeryq3@topsy.com</v>
      </c>
      <c r="H941" s="2" t="str">
        <f>_xlfn.XLOOKUP(orders[[#This Row],[Customer ID]],customers!$A$1:$A$1001,customers!$G$1:$G$1001,,0)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_xlfn.XLOOKUP(orders[[#This Row],[Customer ID]],customers!$A$1:$A$1001,customers!$B$1:$B$1001,,0)</f>
        <v>Geoffrey Siuda</v>
      </c>
      <c r="G942" s="2" t="str">
        <f>IF(_xlfn.XLOOKUP(C942,customers!A941:A1941,customers!C941:C1941,,0)=0,"",_xlfn.XLOOKUP(C942,customers!A941:A1941,customers!C941:C1941,,0))</f>
        <v>gsiudaq4@nytimes.com</v>
      </c>
      <c r="H942" s="2" t="str">
        <f>_xlfn.XLOOKUP(orders[[#This Row],[Customer ID]],customers!$A$1:$A$1001,customers!$G$1:$G$1001,,0)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f t="shared" si="42"/>
        <v>14.339999999999998</v>
      </c>
      <c r="N942" t="str">
        <f t="shared" si="43"/>
        <v>Robusca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_xlfn.XLOOKUP(orders[[#This Row],[Customer ID]],customers!$A$1:$A$1001,customers!$B$1:$B$1001,,0)</f>
        <v>Henderson Crowne</v>
      </c>
      <c r="G943" s="2" t="str">
        <f>IF(_xlfn.XLOOKUP(C943,customers!A942:A1942,customers!C942:C1942,,0)=0,"",_xlfn.XLOOKUP(C943,customers!A942:A1942,customers!C942:C1942,,0))</f>
        <v>hcrowneq5@wufoo.com</v>
      </c>
      <c r="H943" s="2" t="str">
        <f>_xlfn.XLOOKUP(orders[[#This Row],[Customer ID]],customers!$A$1:$A$1001,customers!$G$1:$G$1001,,0)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_xlfn.XLOOKUP(orders[[#This Row],[Customer ID]],customers!$A$1:$A$1001,customers!$B$1:$B$1001,,0)</f>
        <v>Vernor Pawsey</v>
      </c>
      <c r="G944" s="2" t="str">
        <f>IF(_xlfn.XLOOKUP(C944,customers!A943:A1943,customers!C943:C1943,,0)=0,"",_xlfn.XLOOKUP(C944,customers!A943:A1943,customers!C943:C1943,,0))</f>
        <v>vpawseyq6@tiny.cc</v>
      </c>
      <c r="H944" s="2" t="str">
        <f>_xlfn.XLOOKUP(orders[[#This Row],[Customer ID]],customers!$A$1:$A$1001,customers!$G$1:$G$1001,,0)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f t="shared" si="42"/>
        <v>35.849999999999994</v>
      </c>
      <c r="N944" t="str">
        <f t="shared" si="43"/>
        <v>Robusca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_xlfn.XLOOKUP(orders[[#This Row],[Customer ID]],customers!$A$1:$A$1001,customers!$B$1:$B$1001,,0)</f>
        <v>Augustin Waterhouse</v>
      </c>
      <c r="G945" s="2" t="str">
        <f>IF(_xlfn.XLOOKUP(C945,customers!A944:A1944,customers!C944:C1944,,0)=0,"",_xlfn.XLOOKUP(C945,customers!A944:A1944,customers!C944:C1944,,0))</f>
        <v>awaterhouseq7@istockphoto.com</v>
      </c>
      <c r="H945" s="2" t="str">
        <f>_xlfn.XLOOKUP(orders[[#This Row],[Customer ID]],customers!$A$1:$A$1001,customers!$G$1:$G$1001,,0)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_xlfn.XLOOKUP(orders[[#This Row],[Customer ID]],customers!$A$1:$A$1001,customers!$B$1:$B$1001,,0)</f>
        <v>Fanchon Haughian</v>
      </c>
      <c r="G946" s="2" t="str">
        <f>IF(_xlfn.XLOOKUP(C946,customers!A945:A1945,customers!C945:C1945,,0)=0,"",_xlfn.XLOOKUP(C946,customers!A945:A1945,customers!C945:C1945,,0))</f>
        <v>fhaughianq8@1688.com</v>
      </c>
      <c r="H946" s="2" t="str">
        <f>_xlfn.XLOOKUP(orders[[#This Row],[Customer ID]],customers!$A$1:$A$1001,customers!$G$1:$G$1001,,0)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f t="shared" si="42"/>
        <v>35.849999999999994</v>
      </c>
      <c r="N946" t="str">
        <f t="shared" si="43"/>
        <v>Robusca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_xlfn.XLOOKUP(orders[[#This Row],[Customer ID]],customers!$A$1:$A$1001,customers!$B$1:$B$1001,,0)</f>
        <v>Jaimie Hatz</v>
      </c>
      <c r="G947" s="2" t="str">
        <f>IF(_xlfn.XLOOKUP(C947,customers!A946:A1946,customers!C946:C1946,,0)=0,"",_xlfn.XLOOKUP(C947,customers!A946:A1946,customers!C946:C1946,,0))</f>
        <v/>
      </c>
      <c r="H947" s="2" t="str">
        <f>_xlfn.XLOOKUP(orders[[#This Row],[Customer ID]],customers!$A$1:$A$1001,customers!$G$1:$G$1001,,0)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_xlfn.XLOOKUP(orders[[#This Row],[Customer ID]],customers!$A$1:$A$1001,customers!$B$1:$B$1001,,0)</f>
        <v>Edeline Edney</v>
      </c>
      <c r="G948" s="2" t="str">
        <f>IF(_xlfn.XLOOKUP(C948,customers!A947:A1947,customers!C947:C1947,,0)=0,"",_xlfn.XLOOKUP(C948,customers!A947:A1947,customers!C947:C1947,,0))</f>
        <v/>
      </c>
      <c r="H948" s="2" t="str">
        <f>_xlfn.XLOOKUP(orders[[#This Row],[Customer ID]],customers!$A$1:$A$1001,customers!$G$1:$G$1001,,0)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_xlfn.XLOOKUP(orders[[#This Row],[Customer ID]],customers!$A$1:$A$1001,customers!$B$1:$B$1001,,0)</f>
        <v>Rickie Faltin</v>
      </c>
      <c r="G949" s="2" t="str">
        <f>IF(_xlfn.XLOOKUP(C949,customers!A948:A1948,customers!C948:C1948,,0)=0,"",_xlfn.XLOOKUP(C949,customers!A948:A1948,customers!C948:C1948,,0))</f>
        <v>rfaltinqb@topsy.com</v>
      </c>
      <c r="H949" s="2" t="str">
        <f>_xlfn.XLOOKUP(orders[[#This Row],[Customer ID]],customers!$A$1:$A$1001,customers!$G$1:$G$1001,,0)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_xlfn.XLOOKUP(orders[[#This Row],[Customer ID]],customers!$A$1:$A$1001,customers!$B$1:$B$1001,,0)</f>
        <v>Gnni Cheeke</v>
      </c>
      <c r="G950" s="2" t="str">
        <f>IF(_xlfn.XLOOKUP(C950,customers!A949:A1949,customers!C949:C1949,,0)=0,"",_xlfn.XLOOKUP(C950,customers!A949:A1949,customers!C949:C1949,,0))</f>
        <v>gcheekeqc@sitemeter.com</v>
      </c>
      <c r="H950" s="2" t="str">
        <f>_xlfn.XLOOKUP(orders[[#This Row],[Customer ID]],customers!$A$1:$A$1001,customers!$G$1:$G$1001,,0)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f t="shared" si="42"/>
        <v>83.835000000000008</v>
      </c>
      <c r="N950" t="str">
        <f t="shared" si="43"/>
        <v>Excelso</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_xlfn.XLOOKUP(orders[[#This Row],[Customer ID]],customers!$A$1:$A$1001,customers!$B$1:$B$1001,,0)</f>
        <v>Gwenni Ratt</v>
      </c>
      <c r="G951" s="2" t="str">
        <f>IF(_xlfn.XLOOKUP(C951,customers!A950:A1950,customers!C950:C1950,,0)=0,"",_xlfn.XLOOKUP(C951,customers!A950:A1950,customers!C950:C1950,,0))</f>
        <v>grattqd@phpbb.com</v>
      </c>
      <c r="H951" s="2" t="str">
        <f>_xlfn.XLOOKUP(orders[[#This Row],[Customer ID]],customers!$A$1:$A$1001,customers!$G$1:$G$1001,,0)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f t="shared" si="42"/>
        <v>109.93999999999998</v>
      </c>
      <c r="N951" t="str">
        <f t="shared" si="43"/>
        <v>Robusca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_xlfn.XLOOKUP(orders[[#This Row],[Customer ID]],customers!$A$1:$A$1001,customers!$B$1:$B$1001,,0)</f>
        <v>Johnath Fairebrother</v>
      </c>
      <c r="G952" s="2" t="str">
        <f>IF(_xlfn.XLOOKUP(C952,customers!A951:A1951,customers!C951:C1951,,0)=0,"",_xlfn.XLOOKUP(C952,customers!A951:A1951,customers!C951:C1951,,0))</f>
        <v/>
      </c>
      <c r="H952" s="2" t="str">
        <f>_xlfn.XLOOKUP(orders[[#This Row],[Customer ID]],customers!$A$1:$A$1001,customers!$G$1:$G$1001,,0)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f t="shared" si="42"/>
        <v>14.339999999999998</v>
      </c>
      <c r="N952" t="str">
        <f t="shared" si="43"/>
        <v>Robusca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_xlfn.XLOOKUP(orders[[#This Row],[Customer ID]],customers!$A$1:$A$1001,customers!$B$1:$B$1001,,0)</f>
        <v>Ingamar Eberlein</v>
      </c>
      <c r="G953" s="2" t="str">
        <f>IF(_xlfn.XLOOKUP(C953,customers!A952:A1952,customers!C952:C1952,,0)=0,"",_xlfn.XLOOKUP(C953,customers!A952:A1952,customers!C952:C1952,,0))</f>
        <v>ieberleinqf@hc360.com</v>
      </c>
      <c r="H953" s="2" t="str">
        <f>_xlfn.XLOOKUP(orders[[#This Row],[Customer ID]],customers!$A$1:$A$1001,customers!$G$1:$G$1001,,0)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f t="shared" si="42"/>
        <v>21.509999999999998</v>
      </c>
      <c r="N953" t="str">
        <f t="shared" si="43"/>
        <v>Robusca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_xlfn.XLOOKUP(orders[[#This Row],[Customer ID]],customers!$A$1:$A$1001,customers!$B$1:$B$1001,,0)</f>
        <v>Jilly Dreng</v>
      </c>
      <c r="G954" s="2" t="str">
        <f>IF(_xlfn.XLOOKUP(C954,customers!A953:A1953,customers!C953:C1953,,0)=0,"",_xlfn.XLOOKUP(C954,customers!A953:A1953,customers!C953:C1953,,0))</f>
        <v>jdrengqg@uiuc.edu</v>
      </c>
      <c r="H954" s="2" t="str">
        <f>_xlfn.XLOOKUP(orders[[#This Row],[Customer ID]],customers!$A$1:$A$1001,customers!$G$1:$G$1001,,0)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_xlfn.XLOOKUP(orders[[#This Row],[Customer ID]],customers!$A$1:$A$1001,customers!$B$1:$B$1001,,0)</f>
        <v>Brenn Dundredge</v>
      </c>
      <c r="G955" s="2" t="e">
        <f>IF(_xlfn.XLOOKUP(C955,customers!A954:A1954,customers!C954:C1954,,0)=0,"",_xlfn.XLOOKUP(C955,customers!A954:A1954,customers!C954:C1954,,0))</f>
        <v>#N/A</v>
      </c>
      <c r="H955" s="2" t="str">
        <f>_xlfn.XLOOKUP(orders[[#This Row],[Customer ID]],customers!$A$1:$A$1001,customers!$G$1:$G$1001,,0)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_xlfn.XLOOKUP(orders[[#This Row],[Customer ID]],customers!$A$1:$A$1001,customers!$B$1:$B$1001,,0)</f>
        <v>Brenn Dundredge</v>
      </c>
      <c r="G956" s="2" t="e">
        <f>IF(_xlfn.XLOOKUP(C956,customers!A955:A1955,customers!C955:C1955,,0)=0,"",_xlfn.XLOOKUP(C956,customers!A955:A1955,customers!C955:C1955,,0))</f>
        <v>#N/A</v>
      </c>
      <c r="H956" s="2" t="str">
        <f>_xlfn.XLOOKUP(orders[[#This Row],[Customer ID]],customers!$A$1:$A$1001,customers!$G$1:$G$1001,,0)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f t="shared" si="42"/>
        <v>27.945</v>
      </c>
      <c r="N956" t="str">
        <f t="shared" si="43"/>
        <v>Excelso</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_xlfn.XLOOKUP(orders[[#This Row],[Customer ID]],customers!$A$1:$A$1001,customers!$B$1:$B$1001,,0)</f>
        <v>Brenn Dundredge</v>
      </c>
      <c r="G957" s="2" t="e">
        <f>IF(_xlfn.XLOOKUP(C957,customers!A956:A1956,customers!C956:C1956,,0)=0,"",_xlfn.XLOOKUP(C957,customers!A956:A1956,customers!C956:C1956,,0))</f>
        <v>#N/A</v>
      </c>
      <c r="H957" s="2" t="str">
        <f>_xlfn.XLOOKUP(orders[[#This Row],[Customer ID]],customers!$A$1:$A$1001,customers!$G$1:$G$1001,,0)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f t="shared" si="42"/>
        <v>170.77499999999998</v>
      </c>
      <c r="N957" t="str">
        <f t="shared" si="43"/>
        <v>Excelso</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_xlfn.XLOOKUP(orders[[#This Row],[Customer ID]],customers!$A$1:$A$1001,customers!$B$1:$B$1001,,0)</f>
        <v>Brenn Dundredge</v>
      </c>
      <c r="G958" s="2" t="e">
        <f>IF(_xlfn.XLOOKUP(C958,customers!A957:A1957,customers!C957:C1957,,0)=0,"",_xlfn.XLOOKUP(C958,customers!A957:A1957,customers!C957:C1957,,0))</f>
        <v>#N/A</v>
      </c>
      <c r="H958" s="2" t="str">
        <f>_xlfn.XLOOKUP(orders[[#This Row],[Customer ID]],customers!$A$1:$A$1001,customers!$G$1:$G$1001,,0)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f t="shared" si="42"/>
        <v>54.969999999999992</v>
      </c>
      <c r="N958" t="str">
        <f t="shared" si="43"/>
        <v>Robusca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_xlfn.XLOOKUP(orders[[#This Row],[Customer ID]],customers!$A$1:$A$1001,customers!$B$1:$B$1001,,0)</f>
        <v>Brenn Dundredge</v>
      </c>
      <c r="G959" s="2" t="e">
        <f>IF(_xlfn.XLOOKUP(C959,customers!A958:A1958,customers!C958:C1958,,0)=0,"",_xlfn.XLOOKUP(C959,customers!A958:A1958,customers!C958:C1958,,0))</f>
        <v>#N/A</v>
      </c>
      <c r="H959" s="2" t="str">
        <f>_xlfn.XLOOKUP(orders[[#This Row],[Customer ID]],customers!$A$1:$A$1001,customers!$G$1:$G$1001,,0)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f t="shared" si="42"/>
        <v>14.85</v>
      </c>
      <c r="N959" t="str">
        <f t="shared" si="43"/>
        <v>Excelso</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_xlfn.XLOOKUP(orders[[#This Row],[Customer ID]],customers!$A$1:$A$1001,customers!$B$1:$B$1001,,0)</f>
        <v>Brenn Dundredge</v>
      </c>
      <c r="G960" s="2" t="e">
        <f>IF(_xlfn.XLOOKUP(C960,customers!A959:A1959,customers!C959:C1959,,0)=0,"",_xlfn.XLOOKUP(C960,customers!A959:A1959,customers!C959:C1959,,0))</f>
        <v>#N/A</v>
      </c>
      <c r="H960" s="2" t="str">
        <f>_xlfn.XLOOKUP(orders[[#This Row],[Customer ID]],customers!$A$1:$A$1001,customers!$G$1:$G$1001,,0)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_xlfn.XLOOKUP(orders[[#This Row],[Customer ID]],customers!$A$1:$A$1001,customers!$B$1:$B$1001,,0)</f>
        <v>Rhodie Strathern</v>
      </c>
      <c r="G961" s="2" t="str">
        <f>IF(_xlfn.XLOOKUP(C961,customers!A960:A1960,customers!C960:C1960,,0)=0,"",_xlfn.XLOOKUP(C961,customers!A960:A1960,customers!C960:C1960,,0))</f>
        <v>rstrathernqn@devhub.com</v>
      </c>
      <c r="H961" s="2" t="str">
        <f>_xlfn.XLOOKUP(orders[[#This Row],[Customer ID]],customers!$A$1:$A$1001,customers!$G$1:$G$1001,,0)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_xlfn.XLOOKUP(orders[[#This Row],[Customer ID]],customers!$A$1:$A$1001,customers!$B$1:$B$1001,,0)</f>
        <v>Chad Miguel</v>
      </c>
      <c r="G962" s="2" t="str">
        <f>IF(_xlfn.XLOOKUP(C962,customers!A961:A1961,customers!C961:C1961,,0)=0,"",_xlfn.XLOOKUP(C962,customers!A961:A1961,customers!C961:C1961,,0))</f>
        <v>cmiguelqo@exblog.jp</v>
      </c>
      <c r="H962" s="2" t="str">
        <f>_xlfn.XLOOKUP(orders[[#This Row],[Customer ID]],customers!$A$1:$A$1001,customers!$G$1:$G$1001,,0)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_xlfn.XLOOKUP(orders[[#This Row],[Customer ID]],customers!$A$1:$A$1001,customers!$B$1:$B$1001,,0)</f>
        <v>Florinda Matusovsky</v>
      </c>
      <c r="G963" s="2" t="str">
        <f>IF(_xlfn.XLOOKUP(C963,customers!A962:A1962,customers!C962:C1962,,0)=0,"",_xlfn.XLOOKUP(C963,customers!A962:A1962,customers!C962:C1962,,0))</f>
        <v/>
      </c>
      <c r="H963" s="2" t="str">
        <f>_xlfn.XLOOKUP(orders[[#This Row],[Customer ID]],customers!$A$1:$A$1001,customers!$G$1:$G$1001,,0)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f t="shared" ref="M963:M1001" si="45">L963*E963</f>
        <v>45.769999999999996</v>
      </c>
      <c r="N963" t="str">
        <f t="shared" ref="N963:N1001" si="46">IF(I963="Rob","Robusca",IF(I963="Ara","Arabica",IF(I963="Exc","Excelso",IF(I963="Lib","Liberica"))))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_xlfn.XLOOKUP(orders[[#This Row],[Customer ID]],customers!$A$1:$A$1001,customers!$B$1:$B$1001,,0)</f>
        <v>Morly Rocks</v>
      </c>
      <c r="G964" s="2" t="str">
        <f>IF(_xlfn.XLOOKUP(C964,customers!A963:A1963,customers!C963:C1963,,0)=0,"",_xlfn.XLOOKUP(C964,customers!A963:A1963,customers!C963:C1963,,0))</f>
        <v>mrocksqq@exblog.jp</v>
      </c>
      <c r="H964" s="2" t="str">
        <f>_xlfn.XLOOKUP(orders[[#This Row],[Customer ID]],customers!$A$1:$A$1001,customers!$G$1:$G$1001,,0)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f t="shared" si="45"/>
        <v>8.9499999999999993</v>
      </c>
      <c r="N964" t="str">
        <f t="shared" si="46"/>
        <v>Robusca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_xlfn.XLOOKUP(orders[[#This Row],[Customer ID]],customers!$A$1:$A$1001,customers!$B$1:$B$1001,,0)</f>
        <v>Yuri Burrells</v>
      </c>
      <c r="G965" s="2" t="str">
        <f>IF(_xlfn.XLOOKUP(C965,customers!A964:A1964,customers!C964:C1964,,0)=0,"",_xlfn.XLOOKUP(C965,customers!A964:A1964,customers!C964:C1964,,0))</f>
        <v>yburrellsqr@vinaora.com</v>
      </c>
      <c r="H965" s="2" t="str">
        <f>_xlfn.XLOOKUP(orders[[#This Row],[Customer ID]],customers!$A$1:$A$1001,customers!$G$1:$G$1001,,0)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f t="shared" si="45"/>
        <v>23.88</v>
      </c>
      <c r="N965" t="str">
        <f t="shared" si="46"/>
        <v>Robusca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_xlfn.XLOOKUP(orders[[#This Row],[Customer ID]],customers!$A$1:$A$1001,customers!$B$1:$B$1001,,0)</f>
        <v>Cleopatra Goodrum</v>
      </c>
      <c r="G966" s="2" t="str">
        <f>IF(_xlfn.XLOOKUP(C966,customers!A965:A1965,customers!C965:C1965,,0)=0,"",_xlfn.XLOOKUP(C966,customers!A965:A1965,customers!C965:C1965,,0))</f>
        <v>cgoodrumqs@goodreads.com</v>
      </c>
      <c r="H966" s="2" t="str">
        <f>_xlfn.XLOOKUP(orders[[#This Row],[Customer ID]],customers!$A$1:$A$1001,customers!$G$1:$G$1001,,0)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f t="shared" si="45"/>
        <v>22.274999999999999</v>
      </c>
      <c r="N966" t="str">
        <f t="shared" si="46"/>
        <v>Excelso</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_xlfn.XLOOKUP(orders[[#This Row],[Customer ID]],customers!$A$1:$A$1001,customers!$B$1:$B$1001,,0)</f>
        <v>Joey Jefferys</v>
      </c>
      <c r="G967" s="2" t="str">
        <f>IF(_xlfn.XLOOKUP(C967,customers!A966:A1966,customers!C966:C1966,,0)=0,"",_xlfn.XLOOKUP(C967,customers!A966:A1966,customers!C966:C1966,,0))</f>
        <v>jjefferysqt@blog.com</v>
      </c>
      <c r="H967" s="2" t="str">
        <f>_xlfn.XLOOKUP(orders[[#This Row],[Customer ID]],customers!$A$1:$A$1001,customers!$G$1:$G$1001,,0)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f t="shared" si="45"/>
        <v>29.849999999999998</v>
      </c>
      <c r="N967" t="str">
        <f t="shared" si="46"/>
        <v>Robusca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_xlfn.XLOOKUP(orders[[#This Row],[Customer ID]],customers!$A$1:$A$1001,customers!$B$1:$B$1001,,0)</f>
        <v>Bearnard Wardell</v>
      </c>
      <c r="G968" s="2" t="str">
        <f>IF(_xlfn.XLOOKUP(C968,customers!A967:A1967,customers!C967:C1967,,0)=0,"",_xlfn.XLOOKUP(C968,customers!A967:A1967,customers!C967:C1967,,0))</f>
        <v>bwardellqu@adobe.com</v>
      </c>
      <c r="H968" s="2" t="str">
        <f>_xlfn.XLOOKUP(orders[[#This Row],[Customer ID]],customers!$A$1:$A$1001,customers!$G$1:$G$1001,,0)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f t="shared" si="45"/>
        <v>53.46</v>
      </c>
      <c r="N968" t="str">
        <f t="shared" si="46"/>
        <v>Excelso</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_xlfn.XLOOKUP(orders[[#This Row],[Customer ID]],customers!$A$1:$A$1001,customers!$B$1:$B$1001,,0)</f>
        <v>Zeke Walisiak</v>
      </c>
      <c r="G969" s="2" t="str">
        <f>IF(_xlfn.XLOOKUP(C969,customers!A968:A1968,customers!C968:C1968,,0)=0,"",_xlfn.XLOOKUP(C969,customers!A968:A1968,customers!C968:C1968,,0))</f>
        <v>zwalisiakqv@ucsd.edu</v>
      </c>
      <c r="H969" s="2" t="str">
        <f>_xlfn.XLOOKUP(orders[[#This Row],[Customer ID]],customers!$A$1:$A$1001,customers!$G$1:$G$1001,,0)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f t="shared" si="45"/>
        <v>2.6849999999999996</v>
      </c>
      <c r="N969" t="str">
        <f t="shared" si="46"/>
        <v>Robusca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_xlfn.XLOOKUP(orders[[#This Row],[Customer ID]],customers!$A$1:$A$1001,customers!$B$1:$B$1001,,0)</f>
        <v>Wiley Leopold</v>
      </c>
      <c r="G970" s="2" t="str">
        <f>IF(_xlfn.XLOOKUP(C970,customers!A969:A1969,customers!C969:C1969,,0)=0,"",_xlfn.XLOOKUP(C970,customers!A969:A1969,customers!C969:C1969,,0))</f>
        <v>wleopoldqw@blogspot.com</v>
      </c>
      <c r="H970" s="2" t="str">
        <f>_xlfn.XLOOKUP(orders[[#This Row],[Customer ID]],customers!$A$1:$A$1001,customers!$G$1:$G$1001,,0)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f t="shared" si="45"/>
        <v>5.97</v>
      </c>
      <c r="N970" t="str">
        <f t="shared" si="46"/>
        <v>Robusca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_xlfn.XLOOKUP(orders[[#This Row],[Customer ID]],customers!$A$1:$A$1001,customers!$B$1:$B$1001,,0)</f>
        <v>Chiarra Shalders</v>
      </c>
      <c r="G971" s="2" t="str">
        <f>IF(_xlfn.XLOOKUP(C971,customers!A970:A1970,customers!C970:C1970,,0)=0,"",_xlfn.XLOOKUP(C971,customers!A970:A1970,customers!C970:C1970,,0))</f>
        <v>cshaldersqx@cisco.com</v>
      </c>
      <c r="H971" s="2" t="str">
        <f>_xlfn.XLOOKUP(orders[[#This Row],[Customer ID]],customers!$A$1:$A$1001,customers!$G$1:$G$1001,,0)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_xlfn.XLOOKUP(orders[[#This Row],[Customer ID]],customers!$A$1:$A$1001,customers!$B$1:$B$1001,,0)</f>
        <v>Sharl Southerill</v>
      </c>
      <c r="G972" s="2" t="str">
        <f>IF(_xlfn.XLOOKUP(C972,customers!A971:A1971,customers!C971:C1971,,0)=0,"",_xlfn.XLOOKUP(C972,customers!A971:A1971,customers!C971:C1971,,0))</f>
        <v/>
      </c>
      <c r="H972" s="2" t="str">
        <f>_xlfn.XLOOKUP(orders[[#This Row],[Customer ID]],customers!$A$1:$A$1001,customers!$G$1:$G$1001,,0)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f t="shared" si="45"/>
        <v>8.25</v>
      </c>
      <c r="N972" t="str">
        <f t="shared" si="46"/>
        <v>Excelso</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_xlfn.XLOOKUP(orders[[#This Row],[Customer ID]],customers!$A$1:$A$1001,customers!$B$1:$B$1001,,0)</f>
        <v>Noni Furber</v>
      </c>
      <c r="G973" s="2" t="str">
        <f>IF(_xlfn.XLOOKUP(C973,customers!A972:A1972,customers!C972:C1972,,0)=0,"",_xlfn.XLOOKUP(C973,customers!A972:A1972,customers!C972:C1972,,0))</f>
        <v>nfurberqz@jugem.jp</v>
      </c>
      <c r="H973" s="2" t="str">
        <f>_xlfn.XLOOKUP(orders[[#This Row],[Customer ID]],customers!$A$1:$A$1001,customers!$G$1:$G$1001,,0)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_xlfn.XLOOKUP(orders[[#This Row],[Customer ID]],customers!$A$1:$A$1001,customers!$B$1:$B$1001,,0)</f>
        <v>Dinah Crutcher</v>
      </c>
      <c r="G974" s="2" t="str">
        <f>IF(_xlfn.XLOOKUP(C974,customers!A973:A1973,customers!C973:C1973,,0)=0,"",_xlfn.XLOOKUP(C974,customers!A973:A1973,customers!C973:C1973,,0))</f>
        <v/>
      </c>
      <c r="H974" s="2" t="str">
        <f>_xlfn.XLOOKUP(orders[[#This Row],[Customer ID]],customers!$A$1:$A$1001,customers!$G$1:$G$1001,,0)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_xlfn.XLOOKUP(orders[[#This Row],[Customer ID]],customers!$A$1:$A$1001,customers!$B$1:$B$1001,,0)</f>
        <v>Charlean Keave</v>
      </c>
      <c r="G975" s="2" t="str">
        <f>IF(_xlfn.XLOOKUP(C975,customers!A974:A1974,customers!C974:C1974,,0)=0,"",_xlfn.XLOOKUP(C975,customers!A974:A1974,customers!C974:C1974,,0))</f>
        <v>ckeaver1@ucoz.com</v>
      </c>
      <c r="H975" s="2" t="str">
        <f>_xlfn.XLOOKUP(orders[[#This Row],[Customer ID]],customers!$A$1:$A$1001,customers!$G$1:$G$1001,,0)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_xlfn.XLOOKUP(orders[[#This Row],[Customer ID]],customers!$A$1:$A$1001,customers!$B$1:$B$1001,,0)</f>
        <v>Sada Roseborough</v>
      </c>
      <c r="G976" s="2" t="str">
        <f>IF(_xlfn.XLOOKUP(C976,customers!A975:A1975,customers!C975:C1975,,0)=0,"",_xlfn.XLOOKUP(C976,customers!A975:A1975,customers!C975:C1975,,0))</f>
        <v>sroseboroughr2@virginia.edu</v>
      </c>
      <c r="H976" s="2" t="str">
        <f>_xlfn.XLOOKUP(orders[[#This Row],[Customer ID]],customers!$A$1:$A$1001,customers!$G$1:$G$1001,,0)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f t="shared" si="45"/>
        <v>5.3699999999999992</v>
      </c>
      <c r="N976" t="str">
        <f t="shared" si="46"/>
        <v>Robusca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_xlfn.XLOOKUP(orders[[#This Row],[Customer ID]],customers!$A$1:$A$1001,customers!$B$1:$B$1001,,0)</f>
        <v>Clayton Kingwell</v>
      </c>
      <c r="G977" s="2" t="str">
        <f>IF(_xlfn.XLOOKUP(C977,customers!A976:A1976,customers!C976:C1976,,0)=0,"",_xlfn.XLOOKUP(C977,customers!A976:A1976,customers!C976:C1976,,0))</f>
        <v>ckingwellr3@squarespace.com</v>
      </c>
      <c r="H977" s="2" t="str">
        <f>_xlfn.XLOOKUP(orders[[#This Row],[Customer ID]],customers!$A$1:$A$1001,customers!$G$1:$G$1001,,0)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_xlfn.XLOOKUP(orders[[#This Row],[Customer ID]],customers!$A$1:$A$1001,customers!$B$1:$B$1001,,0)</f>
        <v>Kacy Canto</v>
      </c>
      <c r="G978" s="2" t="str">
        <f>IF(_xlfn.XLOOKUP(C978,customers!A977:A1977,customers!C977:C1977,,0)=0,"",_xlfn.XLOOKUP(C978,customers!A977:A1977,customers!C977:C1977,,0))</f>
        <v>kcantor4@gmpg.org</v>
      </c>
      <c r="H978" s="2" t="str">
        <f>_xlfn.XLOOKUP(orders[[#This Row],[Customer ID]],customers!$A$1:$A$1001,customers!$G$1:$G$1001,,0)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f t="shared" si="45"/>
        <v>137.42499999999998</v>
      </c>
      <c r="N978" t="str">
        <f t="shared" si="46"/>
        <v>Robusca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_xlfn.XLOOKUP(orders[[#This Row],[Customer ID]],customers!$A$1:$A$1001,customers!$B$1:$B$1001,,0)</f>
        <v>Mab Blakemore</v>
      </c>
      <c r="G979" s="2" t="str">
        <f>IF(_xlfn.XLOOKUP(C979,customers!A978:A1978,customers!C978:C1978,,0)=0,"",_xlfn.XLOOKUP(C979,customers!A978:A1978,customers!C978:C1978,,0))</f>
        <v>mblakemorer5@nsw.gov.au</v>
      </c>
      <c r="H979" s="2" t="str">
        <f>_xlfn.XLOOKUP(orders[[#This Row],[Customer ID]],customers!$A$1:$A$1001,customers!$G$1:$G$1001,,0)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f t="shared" si="45"/>
        <v>59.75</v>
      </c>
      <c r="N979" t="str">
        <f t="shared" si="46"/>
        <v>Robusca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_xlfn.XLOOKUP(orders[[#This Row],[Customer ID]],customers!$A$1:$A$1001,customers!$B$1:$B$1001,,0)</f>
        <v>Charlean Keave</v>
      </c>
      <c r="G980" s="2" t="e">
        <f>IF(_xlfn.XLOOKUP(C980,customers!A979:A1979,customers!C979:C1979,,0)=0,"",_xlfn.XLOOKUP(C980,customers!A979:A1979,customers!C979:C1979,,0))</f>
        <v>#N/A</v>
      </c>
      <c r="H980" s="2" t="str">
        <f>_xlfn.XLOOKUP(orders[[#This Row],[Customer ID]],customers!$A$1:$A$1001,customers!$G$1:$G$1001,,0)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_xlfn.XLOOKUP(orders[[#This Row],[Customer ID]],customers!$A$1:$A$1001,customers!$B$1:$B$1001,,0)</f>
        <v>Javier Causnett</v>
      </c>
      <c r="G981" s="2" t="str">
        <f>IF(_xlfn.XLOOKUP(C981,customers!A980:A1980,customers!C980:C1980,,0)=0,"",_xlfn.XLOOKUP(C981,customers!A980:A1980,customers!C980:C1980,,0))</f>
        <v/>
      </c>
      <c r="H981" s="2" t="str">
        <f>_xlfn.XLOOKUP(orders[[#This Row],[Customer ID]],customers!$A$1:$A$1001,customers!$G$1:$G$1001,,0)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f t="shared" si="45"/>
        <v>10.739999999999998</v>
      </c>
      <c r="N981" t="str">
        <f t="shared" si="46"/>
        <v>Robusca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_xlfn.XLOOKUP(orders[[#This Row],[Customer ID]],customers!$A$1:$A$1001,customers!$B$1:$B$1001,,0)</f>
        <v>Demetris Micheli</v>
      </c>
      <c r="G982" s="2" t="str">
        <f>IF(_xlfn.XLOOKUP(C982,customers!A981:A1981,customers!C981:C1981,,0)=0,"",_xlfn.XLOOKUP(C982,customers!A981:A1981,customers!C981:C1981,,0))</f>
        <v/>
      </c>
      <c r="H982" s="2" t="str">
        <f>_xlfn.XLOOKUP(orders[[#This Row],[Customer ID]],customers!$A$1:$A$1001,customers!$G$1:$G$1001,,0)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f t="shared" si="45"/>
        <v>167.67000000000002</v>
      </c>
      <c r="N982" t="str">
        <f t="shared" si="46"/>
        <v>Excelso</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_xlfn.XLOOKUP(orders[[#This Row],[Customer ID]],customers!$A$1:$A$1001,customers!$B$1:$B$1001,,0)</f>
        <v>Chloette Bernardot</v>
      </c>
      <c r="G983" s="2" t="str">
        <f>IF(_xlfn.XLOOKUP(C983,customers!A982:A1982,customers!C982:C1982,,0)=0,"",_xlfn.XLOOKUP(C983,customers!A982:A1982,customers!C982:C1982,,0))</f>
        <v>cbernardotr9@wix.com</v>
      </c>
      <c r="H983" s="2" t="str">
        <f>_xlfn.XLOOKUP(orders[[#This Row],[Customer ID]],customers!$A$1:$A$1001,customers!$G$1:$G$1001,,0)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f t="shared" si="45"/>
        <v>21.87</v>
      </c>
      <c r="N983" t="str">
        <f t="shared" si="46"/>
        <v>Excelso</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_xlfn.XLOOKUP(orders[[#This Row],[Customer ID]],customers!$A$1:$A$1001,customers!$B$1:$B$1001,,0)</f>
        <v>Kim Kemery</v>
      </c>
      <c r="G984" s="2" t="str">
        <f>IF(_xlfn.XLOOKUP(C984,customers!A983:A1983,customers!C983:C1983,,0)=0,"",_xlfn.XLOOKUP(C984,customers!A983:A1983,customers!C983:C1983,,0))</f>
        <v>kkemeryra@t.co</v>
      </c>
      <c r="H984" s="2" t="str">
        <f>_xlfn.XLOOKUP(orders[[#This Row],[Customer ID]],customers!$A$1:$A$1001,customers!$G$1:$G$1001,,0)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f t="shared" si="45"/>
        <v>23.9</v>
      </c>
      <c r="N984" t="str">
        <f t="shared" si="46"/>
        <v>Robusca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_xlfn.XLOOKUP(orders[[#This Row],[Customer ID]],customers!$A$1:$A$1001,customers!$B$1:$B$1001,,0)</f>
        <v>Fanchette Parlot</v>
      </c>
      <c r="G985" s="2" t="str">
        <f>IF(_xlfn.XLOOKUP(C985,customers!A984:A1984,customers!C984:C1984,,0)=0,"",_xlfn.XLOOKUP(C985,customers!A984:A1984,customers!C984:C1984,,0))</f>
        <v>fparlotrb@forbes.com</v>
      </c>
      <c r="H985" s="2" t="str">
        <f>_xlfn.XLOOKUP(orders[[#This Row],[Customer ID]],customers!$A$1:$A$1001,customers!$G$1:$G$1001,,0)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_xlfn.XLOOKUP(orders[[#This Row],[Customer ID]],customers!$A$1:$A$1001,customers!$B$1:$B$1001,,0)</f>
        <v>Ramon Cheak</v>
      </c>
      <c r="G986" s="2" t="str">
        <f>IF(_xlfn.XLOOKUP(C986,customers!A985:A1985,customers!C985:C1985,,0)=0,"",_xlfn.XLOOKUP(C986,customers!A985:A1985,customers!C985:C1985,,0))</f>
        <v>rcheakrc@tripadvisor.com</v>
      </c>
      <c r="H986" s="2" t="str">
        <f>_xlfn.XLOOKUP(orders[[#This Row],[Customer ID]],customers!$A$1:$A$1001,customers!$G$1:$G$1001,,0)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f t="shared" si="45"/>
        <v>31.624999999999996</v>
      </c>
      <c r="N986" t="str">
        <f t="shared" si="46"/>
        <v>Excelso</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_xlfn.XLOOKUP(orders[[#This Row],[Customer ID]],customers!$A$1:$A$1001,customers!$B$1:$B$1001,,0)</f>
        <v>Koressa O'Geneay</v>
      </c>
      <c r="G987" s="2" t="str">
        <f>IF(_xlfn.XLOOKUP(C987,customers!A986:A1986,customers!C986:C1986,,0)=0,"",_xlfn.XLOOKUP(C987,customers!A986:A1986,customers!C986:C1986,,0))</f>
        <v>kogeneayrd@utexas.edu</v>
      </c>
      <c r="H987" s="2" t="str">
        <f>_xlfn.XLOOKUP(orders[[#This Row],[Customer ID]],customers!$A$1:$A$1001,customers!$G$1:$G$1001,,0)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f t="shared" si="45"/>
        <v>47.8</v>
      </c>
      <c r="N987" t="str">
        <f t="shared" si="46"/>
        <v>Robusca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_xlfn.XLOOKUP(orders[[#This Row],[Customer ID]],customers!$A$1:$A$1001,customers!$B$1:$B$1001,,0)</f>
        <v>Claudell Ayre</v>
      </c>
      <c r="G988" s="2" t="str">
        <f>IF(_xlfn.XLOOKUP(C988,customers!A987:A1987,customers!C987:C1987,,0)=0,"",_xlfn.XLOOKUP(C988,customers!A987:A1987,customers!C987:C1987,,0))</f>
        <v>cayrere@symantec.com</v>
      </c>
      <c r="H988" s="2" t="str">
        <f>_xlfn.XLOOKUP(orders[[#This Row],[Customer ID]],customers!$A$1:$A$1001,customers!$G$1:$G$1001,,0)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_xlfn.XLOOKUP(orders[[#This Row],[Customer ID]],customers!$A$1:$A$1001,customers!$B$1:$B$1001,,0)</f>
        <v>Lorianne Kyneton</v>
      </c>
      <c r="G989" s="2" t="str">
        <f>IF(_xlfn.XLOOKUP(C989,customers!A988:A1988,customers!C988:C1988,,0)=0,"",_xlfn.XLOOKUP(C989,customers!A988:A1988,customers!C988:C1988,,0))</f>
        <v>lkynetonrf@macromedia.com</v>
      </c>
      <c r="H989" s="2" t="str">
        <f>_xlfn.XLOOKUP(orders[[#This Row],[Customer ID]],customers!$A$1:$A$1001,customers!$G$1:$G$1001,,0)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_xlfn.XLOOKUP(orders[[#This Row],[Customer ID]],customers!$A$1:$A$1001,customers!$B$1:$B$1001,,0)</f>
        <v>Adele McFayden</v>
      </c>
      <c r="G990" s="2" t="str">
        <f>IF(_xlfn.XLOOKUP(C990,customers!A989:A1989,customers!C989:C1989,,0)=0,"",_xlfn.XLOOKUP(C990,customers!A989:A1989,customers!C989:C1989,,0))</f>
        <v/>
      </c>
      <c r="H990" s="2" t="str">
        <f>_xlfn.XLOOKUP(orders[[#This Row],[Customer ID]],customers!$A$1:$A$1001,customers!$G$1:$G$1001,,0)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f t="shared" si="45"/>
        <v>29.849999999999998</v>
      </c>
      <c r="N990" t="str">
        <f t="shared" si="46"/>
        <v>Robusca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_xlfn.XLOOKUP(orders[[#This Row],[Customer ID]],customers!$A$1:$A$1001,customers!$B$1:$B$1001,,0)</f>
        <v>Herta Layne</v>
      </c>
      <c r="G991" s="2" t="str">
        <f>IF(_xlfn.XLOOKUP(C991,customers!A990:A1990,customers!C990:C1990,,0)=0,"",_xlfn.XLOOKUP(C991,customers!A990:A1990,customers!C990:C1990,,0))</f>
        <v/>
      </c>
      <c r="H991" s="2" t="str">
        <f>_xlfn.XLOOKUP(orders[[#This Row],[Customer ID]],customers!$A$1:$A$1001,customers!$G$1:$G$1001,,0)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_xlfn.XLOOKUP(orders[[#This Row],[Customer ID]],customers!$A$1:$A$1001,customers!$B$1:$B$1001,,0)</f>
        <v>Marguerite Graves</v>
      </c>
      <c r="G992" s="2" t="str">
        <f>IF(_xlfn.XLOOKUP(C992,customers!A991:A1991,customers!C991:C1991,,0)=0,"",_xlfn.XLOOKUP(C992,customers!A991:A1991,customers!C991:C1991,,0))</f>
        <v/>
      </c>
      <c r="H992" s="2" t="str">
        <f>_xlfn.XLOOKUP(orders[[#This Row],[Customer ID]],customers!$A$1:$A$1001,customers!$G$1:$G$1001,,0)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f t="shared" si="45"/>
        <v>18.225000000000001</v>
      </c>
      <c r="N992" t="str">
        <f t="shared" si="46"/>
        <v>Excelso</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_xlfn.XLOOKUP(orders[[#This Row],[Customer ID]],customers!$A$1:$A$1001,customers!$B$1:$B$1001,,0)</f>
        <v>Marguerite Graves</v>
      </c>
      <c r="G993" s="2" t="str">
        <f>IF(_xlfn.XLOOKUP(C993,customers!A992:A1992,customers!C992:C1992,,0)=0,"",_xlfn.XLOOKUP(C993,customers!A992:A1992,customers!C992:C1992,,0))</f>
        <v/>
      </c>
      <c r="H993" s="2" t="str">
        <f>_xlfn.XLOOKUP(orders[[#This Row],[Customer ID]],customers!$A$1:$A$1001,customers!$G$1:$G$1001,,0)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_xlfn.XLOOKUP(orders[[#This Row],[Customer ID]],customers!$A$1:$A$1001,customers!$B$1:$B$1001,,0)</f>
        <v>Desdemona Eye</v>
      </c>
      <c r="G994" s="2" t="str">
        <f>IF(_xlfn.XLOOKUP(C994,customers!A993:A1993,customers!C993:C1993,,0)=0,"",_xlfn.XLOOKUP(C994,customers!A993:A1993,customers!C993:C1993,,0))</f>
        <v/>
      </c>
      <c r="H994" s="2" t="str">
        <f>_xlfn.XLOOKUP(orders[[#This Row],[Customer ID]],customers!$A$1:$A$1001,customers!$G$1:$G$1001,,0)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_xlfn.XLOOKUP(orders[[#This Row],[Customer ID]],customers!$A$1:$A$1001,customers!$B$1:$B$1001,,0)</f>
        <v>Margarette Sterland</v>
      </c>
      <c r="G995" s="2" t="str">
        <f>IF(_xlfn.XLOOKUP(C995,customers!A994:A1994,customers!C994:C1994,,0)=0,"",_xlfn.XLOOKUP(C995,customers!A994:A1994,customers!C994:C1994,,0))</f>
        <v/>
      </c>
      <c r="H995" s="2" t="str">
        <f>_xlfn.XLOOKUP(orders[[#This Row],[Customer ID]],customers!$A$1:$A$1001,customers!$G$1:$G$1001,,0)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_xlfn.XLOOKUP(orders[[#This Row],[Customer ID]],customers!$A$1:$A$1001,customers!$B$1:$B$1001,,0)</f>
        <v>Catharine Scoines</v>
      </c>
      <c r="G996" s="2" t="str">
        <f>IF(_xlfn.XLOOKUP(C996,customers!A995:A1995,customers!C995:C1995,,0)=0,"",_xlfn.XLOOKUP(C996,customers!A995:A1995,customers!C995:C1995,,0))</f>
        <v/>
      </c>
      <c r="H996" s="2" t="str">
        <f>_xlfn.XLOOKUP(orders[[#This Row],[Customer ID]],customers!$A$1:$A$1001,customers!$G$1:$G$1001,,0)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_xlfn.XLOOKUP(orders[[#This Row],[Customer ID]],customers!$A$1:$A$1001,customers!$B$1:$B$1001,,0)</f>
        <v>Jennica Tewelson</v>
      </c>
      <c r="G997" s="2" t="str">
        <f>IF(_xlfn.XLOOKUP(C997,customers!A996:A1996,customers!C996:C1996,,0)=0,"",_xlfn.XLOOKUP(C997,customers!A996:A1996,customers!C996:C1996,,0))</f>
        <v>jtewelsonrn@samsung.com</v>
      </c>
      <c r="H997" s="2" t="str">
        <f>_xlfn.XLOOKUP(orders[[#This Row],[Customer ID]],customers!$A$1:$A$1001,customers!$G$1:$G$1001,,0)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f t="shared" si="45"/>
        <v>27.484999999999996</v>
      </c>
      <c r="N997" t="str">
        <f t="shared" si="46"/>
        <v>Robusca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_xlfn.XLOOKUP(orders[[#This Row],[Customer ID]],customers!$A$1:$A$1001,customers!$B$1:$B$1001,,0)</f>
        <v>Marguerite Graves</v>
      </c>
      <c r="G998" s="2" t="str">
        <f>IF(_xlfn.XLOOKUP(C998,customers!A997:A1997,customers!C997:C1997,,0)=0,"",_xlfn.XLOOKUP(C998,customers!A997:A1997,customers!C997:C1997,,0))</f>
        <v/>
      </c>
      <c r="H998" s="2" t="str">
        <f>_xlfn.XLOOKUP(orders[[#This Row],[Customer ID]],customers!$A$1:$A$1001,customers!$G$1:$G$1001,,0)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f t="shared" si="45"/>
        <v>29.849999999999998</v>
      </c>
      <c r="N998" t="str">
        <f t="shared" si="46"/>
        <v>Robusca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_xlfn.XLOOKUP(orders[[#This Row],[Customer ID]],customers!$A$1:$A$1001,customers!$B$1:$B$1001,,0)</f>
        <v>Marguerite Graves</v>
      </c>
      <c r="G999" s="2" t="str">
        <f>IF(_xlfn.XLOOKUP(C999,customers!A998:A1998,customers!C998:C1998,,0)=0,"",_xlfn.XLOOKUP(C999,customers!A998:A1998,customers!C998:C1998,,0))</f>
        <v/>
      </c>
      <c r="H999" s="2" t="str">
        <f>_xlfn.XLOOKUP(orders[[#This Row],[Customer ID]],customers!$A$1:$A$1001,customers!$G$1:$G$1001,,0)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_xlfn.XLOOKUP(orders[[#This Row],[Customer ID]],customers!$A$1:$A$1001,customers!$B$1:$B$1001,,0)</f>
        <v>Nicolina Jenny</v>
      </c>
      <c r="G1000" s="2" t="str">
        <f>IF(_xlfn.XLOOKUP(C1000,customers!A999:A1999,customers!C999:C1999,,0)=0,"",_xlfn.XLOOKUP(C1000,customers!A999:A1999,customers!C999:C1999,,0))</f>
        <v>njennyrq@bigcartel.com</v>
      </c>
      <c r="H1000" s="2" t="str">
        <f>_xlfn.XLOOKUP(orders[[#This Row],[Customer ID]],customers!$A$1:$A$1001,customers!$G$1:$G$1001,,0)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_xlfn.XLOOKUP(orders[[#This Row],[Customer ID]],customers!$A$1:$A$1001,customers!$B$1:$B$1001,,0)</f>
        <v>Vidovic Antonelli</v>
      </c>
      <c r="G1001" s="2" t="str">
        <f>IF(_xlfn.XLOOKUP(C1001,customers!A1000:A2000,customers!C1000:C2000,,0)=0,"",_xlfn.XLOOKUP(C1001,customers!A1000:A2000,customers!C1000:C2000,,0))</f>
        <v/>
      </c>
      <c r="H1001" s="2" t="str">
        <f>_xlfn.XLOOKUP(orders[[#This Row],[Customer ID]],customers!$A$1:$A$1001,customers!$G$1:$G$1001,,0)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f t="shared" si="45"/>
        <v>12.375</v>
      </c>
      <c r="N1001" t="str">
        <f t="shared" si="46"/>
        <v>Excelso</v>
      </c>
      <c r="O1001" t="str">
        <f t="shared" si="47"/>
        <v>Medium</v>
      </c>
      <c r="P1001" t="str">
        <f>_xlfn.XLOOKUP(orders[[#This Row],[Customer ID]],customers!$A$1:$A$1001,customers!$I$1:$I$1001,,0)</f>
        <v>Yes</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E378-F5AB-4899-B9C0-D94F3C350EBD}">
  <dimension ref="A1:F35"/>
  <sheetViews>
    <sheetView zoomScale="81" zoomScaleNormal="81" workbookViewId="0">
      <selection activeCell="V18" sqref="V18"/>
    </sheetView>
  </sheetViews>
  <sheetFormatPr defaultRowHeight="14.4" x14ac:dyDescent="0.3"/>
  <cols>
    <col min="1" max="1" width="12.5546875" bestFit="1" customWidth="1"/>
    <col min="2" max="2" width="21.6640625" bestFit="1" customWidth="1"/>
    <col min="3" max="3" width="19" bestFit="1" customWidth="1"/>
    <col min="4" max="4" width="7.21875" bestFit="1" customWidth="1"/>
    <col min="5" max="5" width="7.5546875" bestFit="1" customWidth="1"/>
    <col min="6" max="6" width="8.109375" bestFit="1" customWidth="1"/>
  </cols>
  <sheetData>
    <row r="1" spans="1:6" x14ac:dyDescent="0.3">
      <c r="A1" s="15" t="s">
        <v>6220</v>
      </c>
      <c r="C1" s="15" t="s">
        <v>6196</v>
      </c>
    </row>
    <row r="2" spans="1:6" x14ac:dyDescent="0.3">
      <c r="A2" s="15" t="s">
        <v>6214</v>
      </c>
      <c r="B2" s="15" t="s">
        <v>6215</v>
      </c>
      <c r="C2" t="s">
        <v>6216</v>
      </c>
      <c r="D2" t="s">
        <v>6217</v>
      </c>
      <c r="E2" t="s">
        <v>6218</v>
      </c>
      <c r="F2" t="s">
        <v>6219</v>
      </c>
    </row>
    <row r="3" spans="1:6" x14ac:dyDescent="0.3">
      <c r="A3" t="s">
        <v>6198</v>
      </c>
      <c r="B3" t="s">
        <v>6199</v>
      </c>
      <c r="C3" s="16"/>
      <c r="D3" s="16">
        <v>53.46</v>
      </c>
      <c r="E3" s="16"/>
      <c r="F3" s="16">
        <v>21.509999999999998</v>
      </c>
    </row>
    <row r="4" spans="1:6" x14ac:dyDescent="0.3">
      <c r="B4" t="s">
        <v>6200</v>
      </c>
      <c r="C4" s="16">
        <v>7.77</v>
      </c>
      <c r="D4" s="16"/>
      <c r="E4" s="16"/>
      <c r="F4" s="16"/>
    </row>
    <row r="5" spans="1:6" x14ac:dyDescent="0.3">
      <c r="B5" t="s">
        <v>6201</v>
      </c>
      <c r="C5" s="16"/>
      <c r="D5" s="16"/>
      <c r="E5" s="16">
        <v>38.04</v>
      </c>
      <c r="F5" s="16">
        <v>28.679999999999996</v>
      </c>
    </row>
    <row r="6" spans="1:6" x14ac:dyDescent="0.3">
      <c r="B6" t="s">
        <v>6202</v>
      </c>
      <c r="C6" s="16"/>
      <c r="D6" s="16">
        <v>35.64</v>
      </c>
      <c r="E6" s="16">
        <v>28.53</v>
      </c>
      <c r="F6" s="16"/>
    </row>
    <row r="7" spans="1:6" x14ac:dyDescent="0.3">
      <c r="B7" t="s">
        <v>6205</v>
      </c>
      <c r="C7" s="16"/>
      <c r="D7" s="16"/>
      <c r="E7" s="16">
        <v>47.55</v>
      </c>
      <c r="F7" s="16"/>
    </row>
    <row r="8" spans="1:6" x14ac:dyDescent="0.3">
      <c r="B8" t="s">
        <v>6207</v>
      </c>
      <c r="C8" s="16"/>
      <c r="D8" s="16"/>
      <c r="E8" s="16">
        <v>19.02</v>
      </c>
      <c r="F8" s="16"/>
    </row>
    <row r="9" spans="1:6" x14ac:dyDescent="0.3">
      <c r="B9" t="s">
        <v>6208</v>
      </c>
      <c r="C9" s="16"/>
      <c r="D9" s="16">
        <v>17.82</v>
      </c>
      <c r="E9" s="16"/>
      <c r="F9" s="16"/>
    </row>
    <row r="10" spans="1:6" x14ac:dyDescent="0.3">
      <c r="B10" t="s">
        <v>6209</v>
      </c>
      <c r="C10" s="16"/>
      <c r="D10" s="16"/>
      <c r="E10" s="16">
        <v>9.51</v>
      </c>
      <c r="F10" s="16"/>
    </row>
    <row r="11" spans="1:6" x14ac:dyDescent="0.3">
      <c r="A11" t="s">
        <v>6211</v>
      </c>
      <c r="B11" t="s">
        <v>6199</v>
      </c>
      <c r="C11" s="16"/>
      <c r="D11" s="16"/>
      <c r="E11" s="16">
        <v>19.02</v>
      </c>
      <c r="F11" s="16"/>
    </row>
    <row r="12" spans="1:6" x14ac:dyDescent="0.3">
      <c r="B12" t="s">
        <v>6200</v>
      </c>
      <c r="C12" s="16">
        <v>15.54</v>
      </c>
      <c r="D12" s="16"/>
      <c r="E12" s="16"/>
      <c r="F12" s="16">
        <v>14.339999999999998</v>
      </c>
    </row>
    <row r="13" spans="1:6" x14ac:dyDescent="0.3">
      <c r="B13" t="s">
        <v>6201</v>
      </c>
      <c r="C13" s="16">
        <v>23.31</v>
      </c>
      <c r="D13" s="16"/>
      <c r="E13" s="16"/>
      <c r="F13" s="16"/>
    </row>
    <row r="14" spans="1:6" x14ac:dyDescent="0.3">
      <c r="B14" t="s">
        <v>6202</v>
      </c>
      <c r="C14" s="16"/>
      <c r="D14" s="16">
        <v>53.46</v>
      </c>
      <c r="E14" s="16"/>
      <c r="F14" s="16"/>
    </row>
    <row r="15" spans="1:6" x14ac:dyDescent="0.3">
      <c r="B15" t="s">
        <v>6205</v>
      </c>
      <c r="C15" s="16"/>
      <c r="D15" s="16"/>
      <c r="E15" s="16"/>
      <c r="F15" s="16">
        <v>35.849999999999994</v>
      </c>
    </row>
    <row r="16" spans="1:6" x14ac:dyDescent="0.3">
      <c r="B16" t="s">
        <v>6206</v>
      </c>
      <c r="C16" s="16"/>
      <c r="D16" s="16">
        <v>35.64</v>
      </c>
      <c r="E16" s="16">
        <v>28.53</v>
      </c>
      <c r="F16" s="16">
        <v>35.849999999999994</v>
      </c>
    </row>
    <row r="17" spans="1:6" x14ac:dyDescent="0.3">
      <c r="B17" t="s">
        <v>6207</v>
      </c>
      <c r="C17" s="16"/>
      <c r="D17" s="16">
        <v>53.46</v>
      </c>
      <c r="E17" s="16"/>
      <c r="F17" s="16">
        <v>35.849999999999994</v>
      </c>
    </row>
    <row r="18" spans="1:6" x14ac:dyDescent="0.3">
      <c r="B18" t="s">
        <v>6208</v>
      </c>
      <c r="C18" s="16"/>
      <c r="D18" s="16">
        <v>17.82</v>
      </c>
      <c r="E18" s="16"/>
      <c r="F18" s="16">
        <v>43.019999999999996</v>
      </c>
    </row>
    <row r="19" spans="1:6" x14ac:dyDescent="0.3">
      <c r="B19" t="s">
        <v>6209</v>
      </c>
      <c r="C19" s="16">
        <v>38.849999999999994</v>
      </c>
      <c r="D19" s="16"/>
      <c r="E19" s="16"/>
      <c r="F19" s="16"/>
    </row>
    <row r="20" spans="1:6" x14ac:dyDescent="0.3">
      <c r="B20" t="s">
        <v>6210</v>
      </c>
      <c r="C20" s="16"/>
      <c r="D20" s="16">
        <v>80.19</v>
      </c>
      <c r="E20" s="16"/>
      <c r="F20" s="16"/>
    </row>
    <row r="21" spans="1:6" x14ac:dyDescent="0.3">
      <c r="A21" t="s">
        <v>6212</v>
      </c>
      <c r="B21" t="s">
        <v>6199</v>
      </c>
      <c r="C21" s="16">
        <v>23.31</v>
      </c>
      <c r="D21" s="16"/>
      <c r="E21" s="16">
        <v>47.55</v>
      </c>
      <c r="F21" s="16"/>
    </row>
    <row r="22" spans="1:6" x14ac:dyDescent="0.3">
      <c r="B22" t="s">
        <v>6200</v>
      </c>
      <c r="C22" s="16">
        <v>46.62</v>
      </c>
      <c r="D22" s="16"/>
      <c r="E22" s="16"/>
      <c r="F22" s="16"/>
    </row>
    <row r="23" spans="1:6" x14ac:dyDescent="0.3">
      <c r="B23" t="s">
        <v>6201</v>
      </c>
      <c r="C23" s="16"/>
      <c r="D23" s="16">
        <v>53.46</v>
      </c>
      <c r="E23" s="16"/>
      <c r="F23" s="16"/>
    </row>
    <row r="24" spans="1:6" x14ac:dyDescent="0.3">
      <c r="B24" t="s">
        <v>6202</v>
      </c>
      <c r="C24" s="16"/>
      <c r="D24" s="16"/>
      <c r="E24" s="16">
        <v>57.06</v>
      </c>
      <c r="F24" s="16"/>
    </row>
    <row r="25" spans="1:6" x14ac:dyDescent="0.3">
      <c r="B25" t="s">
        <v>6203</v>
      </c>
      <c r="C25" s="16"/>
      <c r="D25" s="16">
        <v>53.46</v>
      </c>
      <c r="E25" s="16">
        <v>38.04</v>
      </c>
      <c r="F25" s="16"/>
    </row>
    <row r="26" spans="1:6" x14ac:dyDescent="0.3">
      <c r="B26" t="s">
        <v>6205</v>
      </c>
      <c r="C26" s="16">
        <v>31.08</v>
      </c>
      <c r="D26" s="16"/>
      <c r="E26" s="16"/>
      <c r="F26" s="16">
        <v>35.849999999999994</v>
      </c>
    </row>
    <row r="27" spans="1:6" x14ac:dyDescent="0.3">
      <c r="B27" t="s">
        <v>6206</v>
      </c>
      <c r="C27" s="16"/>
      <c r="D27" s="16"/>
      <c r="E27" s="16">
        <v>28.53</v>
      </c>
      <c r="F27" s="16">
        <v>21.509999999999998</v>
      </c>
    </row>
    <row r="28" spans="1:6" x14ac:dyDescent="0.3">
      <c r="B28" t="s">
        <v>6208</v>
      </c>
      <c r="C28" s="16"/>
      <c r="D28" s="16"/>
      <c r="E28" s="16">
        <v>57.06</v>
      </c>
      <c r="F28" s="16">
        <v>28.679999999999996</v>
      </c>
    </row>
    <row r="29" spans="1:6" x14ac:dyDescent="0.3">
      <c r="B29" t="s">
        <v>6210</v>
      </c>
      <c r="C29" s="16"/>
      <c r="D29" s="16"/>
      <c r="E29" s="16">
        <v>9.51</v>
      </c>
      <c r="F29" s="16"/>
    </row>
    <row r="30" spans="1:6" x14ac:dyDescent="0.3">
      <c r="A30" t="s">
        <v>6213</v>
      </c>
      <c r="B30" t="s">
        <v>6199</v>
      </c>
      <c r="C30" s="16">
        <v>23.31</v>
      </c>
      <c r="D30" s="16">
        <v>35.64</v>
      </c>
      <c r="E30" s="16">
        <v>38.04</v>
      </c>
      <c r="F30" s="16"/>
    </row>
    <row r="31" spans="1:6" x14ac:dyDescent="0.3">
      <c r="B31" t="s">
        <v>6200</v>
      </c>
      <c r="C31" s="16">
        <v>23.31</v>
      </c>
      <c r="D31" s="16"/>
      <c r="E31" s="16"/>
      <c r="F31" s="16"/>
    </row>
    <row r="32" spans="1:6" x14ac:dyDescent="0.3">
      <c r="B32" t="s">
        <v>6201</v>
      </c>
      <c r="C32" s="16"/>
      <c r="D32" s="16"/>
      <c r="E32" s="16"/>
      <c r="F32" s="16">
        <v>28.679999999999996</v>
      </c>
    </row>
    <row r="33" spans="2:6" x14ac:dyDescent="0.3">
      <c r="B33" t="s">
        <v>6202</v>
      </c>
      <c r="C33" s="16"/>
      <c r="D33" s="16"/>
      <c r="E33" s="16">
        <v>38.04</v>
      </c>
      <c r="F33" s="16">
        <v>21.509999999999998</v>
      </c>
    </row>
    <row r="34" spans="2:6" x14ac:dyDescent="0.3">
      <c r="B34" t="s">
        <v>6204</v>
      </c>
      <c r="C34" s="16">
        <v>46.62</v>
      </c>
      <c r="D34" s="16"/>
      <c r="E34" s="16"/>
      <c r="F34" s="16">
        <v>7.169999999999999</v>
      </c>
    </row>
    <row r="35" spans="2:6" x14ac:dyDescent="0.3">
      <c r="B35" t="s">
        <v>6205</v>
      </c>
      <c r="C35" s="16">
        <v>31.08</v>
      </c>
      <c r="D35" s="16"/>
      <c r="E35" s="16"/>
      <c r="F3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F8EF-7C2D-47EB-BFF2-32EF3DDEF9CA}">
  <dimension ref="A1:B4"/>
  <sheetViews>
    <sheetView zoomScale="81" zoomScaleNormal="81" workbookViewId="0">
      <selection activeCell="C35" sqref="C35"/>
    </sheetView>
  </sheetViews>
  <sheetFormatPr defaultRowHeight="14.4" x14ac:dyDescent="0.3"/>
  <cols>
    <col min="1" max="1" width="14.77734375" bestFit="1" customWidth="1"/>
    <col min="2" max="3" width="11.6640625" bestFit="1" customWidth="1"/>
    <col min="4" max="4" width="7.21875" bestFit="1" customWidth="1"/>
    <col min="5" max="5" width="7.5546875" bestFit="1" customWidth="1"/>
    <col min="6" max="6" width="8.109375" bestFit="1" customWidth="1"/>
  </cols>
  <sheetData>
    <row r="1" spans="1:2" x14ac:dyDescent="0.3">
      <c r="A1" s="15" t="s">
        <v>7</v>
      </c>
      <c r="B1" t="s">
        <v>6220</v>
      </c>
    </row>
    <row r="2" spans="1:2" x14ac:dyDescent="0.3">
      <c r="A2" t="s">
        <v>318</v>
      </c>
      <c r="B2" s="17">
        <v>156.14999999999998</v>
      </c>
    </row>
    <row r="3" spans="1:2" x14ac:dyDescent="0.3">
      <c r="A3" t="s">
        <v>28</v>
      </c>
      <c r="B3" s="17">
        <v>72.089999999999989</v>
      </c>
    </row>
    <row r="4" spans="1:2" x14ac:dyDescent="0.3">
      <c r="A4" t="s">
        <v>19</v>
      </c>
      <c r="B4" s="17">
        <v>1435.1399999999999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FDF8C-856F-4AA3-A2EA-547C69858B00}">
  <dimension ref="A1:B8"/>
  <sheetViews>
    <sheetView zoomScale="81" zoomScaleNormal="81" workbookViewId="0">
      <selection activeCell="D36" sqref="D36"/>
    </sheetView>
  </sheetViews>
  <sheetFormatPr defaultRowHeight="14.4" x14ac:dyDescent="0.3"/>
  <cols>
    <col min="1" max="1" width="17.5546875" bestFit="1" customWidth="1"/>
    <col min="2" max="3" width="11.6640625" bestFit="1" customWidth="1"/>
    <col min="4" max="4" width="7.21875" bestFit="1" customWidth="1"/>
    <col min="5" max="5" width="7.5546875" bestFit="1" customWidth="1"/>
    <col min="6" max="6" width="8.109375" bestFit="1" customWidth="1"/>
  </cols>
  <sheetData>
    <row r="1" spans="1:2" x14ac:dyDescent="0.3">
      <c r="A1" s="15" t="s">
        <v>4</v>
      </c>
      <c r="B1" t="s">
        <v>6220</v>
      </c>
    </row>
    <row r="2" spans="1:2" x14ac:dyDescent="0.3">
      <c r="A2" t="s">
        <v>1679</v>
      </c>
      <c r="B2" s="17">
        <v>53.46</v>
      </c>
    </row>
    <row r="3" spans="1:2" x14ac:dyDescent="0.3">
      <c r="A3" t="s">
        <v>3477</v>
      </c>
      <c r="B3" s="17">
        <v>53.46</v>
      </c>
    </row>
    <row r="4" spans="1:2" x14ac:dyDescent="0.3">
      <c r="A4" t="s">
        <v>4219</v>
      </c>
      <c r="B4" s="17">
        <v>53.46</v>
      </c>
    </row>
    <row r="5" spans="1:2" x14ac:dyDescent="0.3">
      <c r="A5" t="s">
        <v>5285</v>
      </c>
      <c r="B5" s="17">
        <v>53.46</v>
      </c>
    </row>
    <row r="6" spans="1:2" x14ac:dyDescent="0.3">
      <c r="A6" t="s">
        <v>1623</v>
      </c>
      <c r="B6" s="17">
        <v>57.06</v>
      </c>
    </row>
    <row r="7" spans="1:2" x14ac:dyDescent="0.3">
      <c r="A7" t="s">
        <v>3227</v>
      </c>
      <c r="B7" s="17">
        <v>57.06</v>
      </c>
    </row>
    <row r="8" spans="1:2" x14ac:dyDescent="0.3">
      <c r="A8" t="s">
        <v>1598</v>
      </c>
      <c r="B8" s="17">
        <v>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BF23-A9B1-4AC5-8744-74BD9858DC89}">
  <dimension ref="A1"/>
  <sheetViews>
    <sheetView showGridLines="0" zoomScale="65" zoomScaleNormal="65" workbookViewId="0">
      <selection activeCell="AK13" sqref="AK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election sqref="A1:XFD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Total_sales</vt:lpstr>
      <vt:lpstr>Total_country</vt:lpstr>
      <vt:lpstr>Top 5 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Ahmad Hanif</cp:lastModifiedBy>
  <cp:revision/>
  <dcterms:created xsi:type="dcterms:W3CDTF">2022-11-26T09:51:45Z</dcterms:created>
  <dcterms:modified xsi:type="dcterms:W3CDTF">2024-01-23T02:54:32Z</dcterms:modified>
  <cp:category/>
  <cp:contentStatus/>
</cp:coreProperties>
</file>