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y/Term8/Term8/simulation/assignment/HW1/"/>
    </mc:Choice>
  </mc:AlternateContent>
  <xr:revisionPtr revIDLastSave="0" documentId="13_ncr:1_{E59526DF-AD30-714A-970A-CE87781B29FF}" xr6:coauthVersionLast="45" xr6:coauthVersionMax="45" xr10:uidLastSave="{00000000-0000-0000-0000-000000000000}"/>
  <bookViews>
    <workbookView xWindow="0" yWindow="460" windowWidth="38400" windowHeight="22220" xr2:uid="{160B33ED-3D4D-8F4C-BDBD-5884B7C17952}"/>
  </bookViews>
  <sheets>
    <sheet name="20Run1" sheetId="3" r:id="rId1"/>
    <sheet name="20Run2" sheetId="4" r:id="rId2"/>
    <sheet name="20Run3" sheetId="5" r:id="rId3"/>
    <sheet name="20Run4" sheetId="6" r:id="rId4"/>
    <sheet name="20Run5" sheetId="7" r:id="rId5"/>
    <sheet name="20RunSummery" sheetId="8" r:id="rId6"/>
    <sheet name="100Run1" sheetId="9" r:id="rId7"/>
    <sheet name="100Run2" sheetId="10" r:id="rId8"/>
    <sheet name="100Run3" sheetId="11" r:id="rId9"/>
    <sheet name="100Run4" sheetId="12" r:id="rId10"/>
    <sheet name="100Run5" sheetId="13" r:id="rId11"/>
    <sheet name="100RunSummery" sheetId="14" r:id="rId12"/>
    <sheet name="Final Summery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5" l="1"/>
  <c r="D7" i="15"/>
  <c r="D5" i="15"/>
  <c r="D8" i="15"/>
  <c r="D9" i="15"/>
  <c r="D10" i="15"/>
  <c r="D11" i="15"/>
  <c r="D12" i="15"/>
  <c r="D13" i="15"/>
  <c r="D4" i="15"/>
  <c r="D2" i="15"/>
  <c r="C3" i="15"/>
  <c r="C4" i="15"/>
  <c r="C5" i="15"/>
  <c r="C6" i="15"/>
  <c r="C7" i="15"/>
  <c r="C8" i="15"/>
  <c r="C9" i="15"/>
  <c r="C10" i="15"/>
  <c r="C11" i="15"/>
  <c r="C12" i="15"/>
  <c r="C13" i="15"/>
  <c r="C2" i="15"/>
  <c r="B3" i="15"/>
  <c r="B4" i="15"/>
  <c r="B5" i="15"/>
  <c r="B6" i="15"/>
  <c r="B7" i="15"/>
  <c r="B8" i="15"/>
  <c r="B9" i="15"/>
  <c r="B10" i="15"/>
  <c r="B11" i="15"/>
  <c r="B12" i="15"/>
  <c r="B13" i="15"/>
  <c r="B2" i="15"/>
  <c r="G3" i="14" l="1"/>
  <c r="G4" i="14"/>
  <c r="G5" i="14"/>
  <c r="G6" i="14"/>
  <c r="G7" i="14"/>
  <c r="G8" i="14"/>
  <c r="G9" i="14"/>
  <c r="G10" i="14"/>
  <c r="G11" i="14"/>
  <c r="G12" i="14"/>
  <c r="G13" i="14"/>
  <c r="G2" i="14"/>
  <c r="F3" i="14"/>
  <c r="F4" i="14"/>
  <c r="F5" i="14"/>
  <c r="F6" i="14"/>
  <c r="F7" i="14"/>
  <c r="F8" i="14"/>
  <c r="F9" i="14"/>
  <c r="F10" i="14"/>
  <c r="F11" i="14"/>
  <c r="F12" i="14"/>
  <c r="F13" i="14"/>
  <c r="F2" i="14"/>
  <c r="E3" i="14"/>
  <c r="E4" i="14"/>
  <c r="E5" i="14"/>
  <c r="E6" i="14"/>
  <c r="E7" i="14"/>
  <c r="E8" i="14"/>
  <c r="E9" i="14"/>
  <c r="E10" i="14"/>
  <c r="E11" i="14"/>
  <c r="E12" i="14"/>
  <c r="E13" i="14"/>
  <c r="E2" i="14"/>
  <c r="D3" i="14"/>
  <c r="D4" i="14"/>
  <c r="D5" i="14"/>
  <c r="D6" i="14"/>
  <c r="D7" i="14"/>
  <c r="D8" i="14"/>
  <c r="D9" i="14"/>
  <c r="D10" i="14"/>
  <c r="D11" i="14"/>
  <c r="D12" i="14"/>
  <c r="D13" i="14"/>
  <c r="D2" i="14"/>
  <c r="C3" i="14"/>
  <c r="C4" i="14"/>
  <c r="C5" i="14"/>
  <c r="C6" i="14"/>
  <c r="C7" i="14"/>
  <c r="C8" i="14"/>
  <c r="C9" i="14"/>
  <c r="C10" i="14"/>
  <c r="C11" i="14"/>
  <c r="C12" i="14"/>
  <c r="C13" i="14"/>
  <c r="C2" i="14"/>
  <c r="B3" i="14"/>
  <c r="B4" i="14"/>
  <c r="B5" i="14"/>
  <c r="B6" i="14"/>
  <c r="B7" i="14"/>
  <c r="B8" i="14"/>
  <c r="B9" i="14"/>
  <c r="B10" i="14"/>
  <c r="B11" i="14"/>
  <c r="B12" i="14"/>
  <c r="B13" i="14"/>
  <c r="B2" i="14"/>
  <c r="L17" i="13"/>
  <c r="L15" i="13"/>
  <c r="L14" i="13"/>
  <c r="L13" i="13"/>
  <c r="L12" i="13"/>
  <c r="L11" i="13"/>
  <c r="L10" i="13"/>
  <c r="L8" i="13"/>
  <c r="L9" i="13" s="1"/>
  <c r="L7" i="13"/>
  <c r="L18" i="13" s="1"/>
  <c r="I102" i="13"/>
  <c r="H102" i="13"/>
  <c r="F102" i="13"/>
  <c r="D102" i="13"/>
  <c r="L17" i="12"/>
  <c r="L15" i="12"/>
  <c r="L14" i="12"/>
  <c r="L13" i="12"/>
  <c r="L12" i="12"/>
  <c r="L11" i="12"/>
  <c r="L10" i="12"/>
  <c r="L8" i="12"/>
  <c r="L9" i="12" s="1"/>
  <c r="L7" i="12"/>
  <c r="L18" i="12" s="1"/>
  <c r="I102" i="12"/>
  <c r="H102" i="12"/>
  <c r="F102" i="12"/>
  <c r="D102" i="12"/>
  <c r="L18" i="11"/>
  <c r="L17" i="11"/>
  <c r="L15" i="11"/>
  <c r="L14" i="11"/>
  <c r="L13" i="11"/>
  <c r="L12" i="11"/>
  <c r="L10" i="11"/>
  <c r="L11" i="11" s="1"/>
  <c r="L8" i="11"/>
  <c r="L9" i="11" s="1"/>
  <c r="L7" i="11"/>
  <c r="I102" i="11"/>
  <c r="H102" i="11"/>
  <c r="F102" i="11"/>
  <c r="D102" i="11"/>
  <c r="I102" i="10"/>
  <c r="H102" i="10"/>
  <c r="F102" i="10"/>
  <c r="D102" i="10"/>
  <c r="L12" i="10" s="1"/>
  <c r="L17" i="10"/>
  <c r="L15" i="10"/>
  <c r="L14" i="10"/>
  <c r="L13" i="10"/>
  <c r="L11" i="10"/>
  <c r="L10" i="10"/>
  <c r="L8" i="10"/>
  <c r="L9" i="10" s="1"/>
  <c r="L7" i="10"/>
  <c r="L16" i="13" l="1"/>
  <c r="L16" i="12"/>
  <c r="L16" i="11"/>
  <c r="L18" i="10"/>
  <c r="L16" i="10"/>
  <c r="L15" i="9"/>
  <c r="L13" i="9"/>
  <c r="D102" i="9"/>
  <c r="L12" i="9" s="1"/>
  <c r="I6" i="9"/>
  <c r="F2" i="9"/>
  <c r="H2" i="9" s="1"/>
  <c r="G3" i="9"/>
  <c r="I4" i="9" s="1"/>
  <c r="G4" i="9"/>
  <c r="I5" i="9" s="1"/>
  <c r="G5" i="9"/>
  <c r="G6" i="9"/>
  <c r="I7" i="9" s="1"/>
  <c r="G7" i="9"/>
  <c r="I8" i="9" s="1"/>
  <c r="G8" i="9"/>
  <c r="I9" i="9" s="1"/>
  <c r="G9" i="9"/>
  <c r="I10" i="9" s="1"/>
  <c r="G10" i="9"/>
  <c r="I11" i="9" s="1"/>
  <c r="G11" i="9"/>
  <c r="I12" i="9" s="1"/>
  <c r="G12" i="9"/>
  <c r="I13" i="9" s="1"/>
  <c r="G13" i="9"/>
  <c r="I14" i="9" s="1"/>
  <c r="G14" i="9"/>
  <c r="I15" i="9" s="1"/>
  <c r="G15" i="9"/>
  <c r="I16" i="9" s="1"/>
  <c r="G16" i="9"/>
  <c r="I17" i="9" s="1"/>
  <c r="G17" i="9"/>
  <c r="I18" i="9" s="1"/>
  <c r="G18" i="9"/>
  <c r="I19" i="9" s="1"/>
  <c r="G19" i="9"/>
  <c r="G22" i="9"/>
  <c r="I23" i="9" s="1"/>
  <c r="G23" i="9"/>
  <c r="I24" i="9" s="1"/>
  <c r="G24" i="9"/>
  <c r="I25" i="9" s="1"/>
  <c r="G25" i="9"/>
  <c r="I26" i="9" s="1"/>
  <c r="G26" i="9"/>
  <c r="I27" i="9" s="1"/>
  <c r="G27" i="9"/>
  <c r="I28" i="9" s="1"/>
  <c r="G28" i="9"/>
  <c r="I29" i="9" s="1"/>
  <c r="G29" i="9"/>
  <c r="I30" i="9" s="1"/>
  <c r="G30" i="9"/>
  <c r="I31" i="9" s="1"/>
  <c r="G31" i="9"/>
  <c r="I32" i="9" s="1"/>
  <c r="G32" i="9"/>
  <c r="I33" i="9" s="1"/>
  <c r="G33" i="9"/>
  <c r="I34" i="9" s="1"/>
  <c r="G34" i="9"/>
  <c r="I35" i="9" s="1"/>
  <c r="G35" i="9"/>
  <c r="I36" i="9" s="1"/>
  <c r="G36" i="9"/>
  <c r="I37" i="9" s="1"/>
  <c r="G37" i="9"/>
  <c r="I38" i="9" s="1"/>
  <c r="G38" i="9"/>
  <c r="I39" i="9" s="1"/>
  <c r="G39" i="9"/>
  <c r="G41" i="9"/>
  <c r="I42" i="9" s="1"/>
  <c r="G42" i="9"/>
  <c r="I43" i="9" s="1"/>
  <c r="G43" i="9"/>
  <c r="I44" i="9" s="1"/>
  <c r="G44" i="9"/>
  <c r="I45" i="9" s="1"/>
  <c r="G45" i="9"/>
  <c r="I46" i="9" s="1"/>
  <c r="G46" i="9"/>
  <c r="I47" i="9" s="1"/>
  <c r="G47" i="9"/>
  <c r="I48" i="9" s="1"/>
  <c r="G48" i="9"/>
  <c r="I49" i="9" s="1"/>
  <c r="G49" i="9"/>
  <c r="I50" i="9" s="1"/>
  <c r="G50" i="9"/>
  <c r="I51" i="9" s="1"/>
  <c r="G51" i="9"/>
  <c r="I52" i="9" s="1"/>
  <c r="G52" i="9"/>
  <c r="I53" i="9" s="1"/>
  <c r="G53" i="9"/>
  <c r="I54" i="9" s="1"/>
  <c r="G54" i="9"/>
  <c r="I55" i="9" s="1"/>
  <c r="G55" i="9"/>
  <c r="I56" i="9" s="1"/>
  <c r="G56" i="9"/>
  <c r="I57" i="9" s="1"/>
  <c r="G57" i="9"/>
  <c r="I58" i="9" s="1"/>
  <c r="G58" i="9"/>
  <c r="I59" i="9" s="1"/>
  <c r="G59" i="9"/>
  <c r="I60" i="9" s="1"/>
  <c r="G60" i="9"/>
  <c r="I61" i="9" s="1"/>
  <c r="G61" i="9"/>
  <c r="I62" i="9" s="1"/>
  <c r="G62" i="9"/>
  <c r="I63" i="9" s="1"/>
  <c r="G63" i="9"/>
  <c r="I64" i="9" s="1"/>
  <c r="G64" i="9"/>
  <c r="I65" i="9" s="1"/>
  <c r="G65" i="9"/>
  <c r="I66" i="9" s="1"/>
  <c r="G66" i="9"/>
  <c r="I67" i="9" s="1"/>
  <c r="G67" i="9"/>
  <c r="I68" i="9" s="1"/>
  <c r="G68" i="9"/>
  <c r="I69" i="9" s="1"/>
  <c r="G69" i="9"/>
  <c r="I70" i="9" s="1"/>
  <c r="G70" i="9"/>
  <c r="I71" i="9" s="1"/>
  <c r="G71" i="9"/>
  <c r="I72" i="9" s="1"/>
  <c r="G72" i="9"/>
  <c r="I73" i="9" s="1"/>
  <c r="G73" i="9"/>
  <c r="I74" i="9" s="1"/>
  <c r="G74" i="9"/>
  <c r="I75" i="9" s="1"/>
  <c r="G75" i="9"/>
  <c r="I76" i="9" s="1"/>
  <c r="G76" i="9"/>
  <c r="I77" i="9" s="1"/>
  <c r="G77" i="9"/>
  <c r="I78" i="9" s="1"/>
  <c r="G78" i="9"/>
  <c r="I79" i="9" s="1"/>
  <c r="G79" i="9"/>
  <c r="I80" i="9" s="1"/>
  <c r="G80" i="9"/>
  <c r="I81" i="9" s="1"/>
  <c r="G81" i="9"/>
  <c r="I82" i="9" s="1"/>
  <c r="G82" i="9"/>
  <c r="I83" i="9" s="1"/>
  <c r="G83" i="9"/>
  <c r="I84" i="9" s="1"/>
  <c r="G84" i="9"/>
  <c r="I85" i="9" s="1"/>
  <c r="G85" i="9"/>
  <c r="I86" i="9" s="1"/>
  <c r="G86" i="9"/>
  <c r="I87" i="9" s="1"/>
  <c r="G87" i="9"/>
  <c r="I88" i="9" s="1"/>
  <c r="G88" i="9"/>
  <c r="I89" i="9" s="1"/>
  <c r="G89" i="9"/>
  <c r="I90" i="9" s="1"/>
  <c r="G90" i="9"/>
  <c r="I91" i="9" s="1"/>
  <c r="G91" i="9"/>
  <c r="I92" i="9" s="1"/>
  <c r="G92" i="9"/>
  <c r="I93" i="9" s="1"/>
  <c r="G93" i="9"/>
  <c r="I94" i="9" s="1"/>
  <c r="G94" i="9"/>
  <c r="I95" i="9" s="1"/>
  <c r="G95" i="9"/>
  <c r="I96" i="9" s="1"/>
  <c r="G96" i="9"/>
  <c r="I97" i="9" s="1"/>
  <c r="G97" i="9"/>
  <c r="I98" i="9" s="1"/>
  <c r="G98" i="9"/>
  <c r="I99" i="9" s="1"/>
  <c r="G99" i="9"/>
  <c r="I100" i="9" s="1"/>
  <c r="G100" i="9"/>
  <c r="I101" i="9" s="1"/>
  <c r="G101" i="9"/>
  <c r="G2" i="9"/>
  <c r="I3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F101" i="9" s="1"/>
  <c r="H101" i="9" s="1"/>
  <c r="F10" i="8"/>
  <c r="D10" i="8"/>
  <c r="L15" i="7"/>
  <c r="L13" i="7"/>
  <c r="F8" i="8" s="1"/>
  <c r="D22" i="7"/>
  <c r="L12" i="7" s="1"/>
  <c r="F7" i="8" s="1"/>
  <c r="G21" i="7"/>
  <c r="G20" i="7"/>
  <c r="I21" i="7" s="1"/>
  <c r="I19" i="7"/>
  <c r="G19" i="7"/>
  <c r="I20" i="7" s="1"/>
  <c r="I18" i="7"/>
  <c r="G18" i="7"/>
  <c r="G17" i="7"/>
  <c r="G16" i="7"/>
  <c r="I17" i="7" s="1"/>
  <c r="G15" i="7"/>
  <c r="I16" i="7" s="1"/>
  <c r="G14" i="7"/>
  <c r="I15" i="7" s="1"/>
  <c r="G13" i="7"/>
  <c r="I14" i="7" s="1"/>
  <c r="G12" i="7"/>
  <c r="I13" i="7" s="1"/>
  <c r="G11" i="7"/>
  <c r="I12" i="7" s="1"/>
  <c r="G10" i="7"/>
  <c r="I11" i="7" s="1"/>
  <c r="G9" i="7"/>
  <c r="I10" i="7" s="1"/>
  <c r="G8" i="7"/>
  <c r="I9" i="7" s="1"/>
  <c r="G7" i="7"/>
  <c r="I8" i="7" s="1"/>
  <c r="G6" i="7"/>
  <c r="I7" i="7" s="1"/>
  <c r="I5" i="7"/>
  <c r="G5" i="7"/>
  <c r="I6" i="7" s="1"/>
  <c r="G4" i="7"/>
  <c r="G3" i="7"/>
  <c r="I4" i="7" s="1"/>
  <c r="C3" i="7"/>
  <c r="F3" i="7" s="1"/>
  <c r="H3" i="7" s="1"/>
  <c r="G2" i="7"/>
  <c r="I3" i="7" s="1"/>
  <c r="F2" i="7"/>
  <c r="L15" i="6"/>
  <c r="E10" i="8" s="1"/>
  <c r="L13" i="6"/>
  <c r="E8" i="8" s="1"/>
  <c r="D22" i="6"/>
  <c r="L12" i="6" s="1"/>
  <c r="E7" i="8" s="1"/>
  <c r="G21" i="6"/>
  <c r="G20" i="6"/>
  <c r="I21" i="6" s="1"/>
  <c r="I19" i="6"/>
  <c r="G19" i="6"/>
  <c r="I20" i="6" s="1"/>
  <c r="I18" i="6"/>
  <c r="G18" i="6"/>
  <c r="G17" i="6"/>
  <c r="G16" i="6"/>
  <c r="I17" i="6" s="1"/>
  <c r="G15" i="6"/>
  <c r="I16" i="6" s="1"/>
  <c r="I14" i="6"/>
  <c r="G14" i="6"/>
  <c r="I15" i="6" s="1"/>
  <c r="G13" i="6"/>
  <c r="G12" i="6"/>
  <c r="I13" i="6" s="1"/>
  <c r="G11" i="6"/>
  <c r="I12" i="6" s="1"/>
  <c r="G10" i="6"/>
  <c r="I11" i="6" s="1"/>
  <c r="G9" i="6"/>
  <c r="I10" i="6" s="1"/>
  <c r="G8" i="6"/>
  <c r="I9" i="6" s="1"/>
  <c r="G7" i="6"/>
  <c r="I8" i="6" s="1"/>
  <c r="I6" i="6"/>
  <c r="G6" i="6"/>
  <c r="I7" i="6" s="1"/>
  <c r="I5" i="6"/>
  <c r="G5" i="6"/>
  <c r="G4" i="6"/>
  <c r="G3" i="6"/>
  <c r="I4" i="6" s="1"/>
  <c r="C3" i="6"/>
  <c r="F3" i="6" s="1"/>
  <c r="H3" i="6" s="1"/>
  <c r="G2" i="6"/>
  <c r="I3" i="6" s="1"/>
  <c r="F2" i="6"/>
  <c r="L15" i="5"/>
  <c r="L13" i="5"/>
  <c r="D8" i="8" s="1"/>
  <c r="D22" i="5"/>
  <c r="L12" i="5" s="1"/>
  <c r="D7" i="8" s="1"/>
  <c r="G21" i="5"/>
  <c r="G20" i="5"/>
  <c r="I21" i="5" s="1"/>
  <c r="G19" i="5"/>
  <c r="I20" i="5" s="1"/>
  <c r="G18" i="5"/>
  <c r="I19" i="5" s="1"/>
  <c r="G17" i="5"/>
  <c r="I18" i="5" s="1"/>
  <c r="G16" i="5"/>
  <c r="I17" i="5" s="1"/>
  <c r="G15" i="5"/>
  <c r="I16" i="5" s="1"/>
  <c r="G14" i="5"/>
  <c r="I15" i="5" s="1"/>
  <c r="G13" i="5"/>
  <c r="I14" i="5" s="1"/>
  <c r="G12" i="5"/>
  <c r="I13" i="5" s="1"/>
  <c r="G11" i="5"/>
  <c r="I12" i="5" s="1"/>
  <c r="G10" i="5"/>
  <c r="I11" i="5" s="1"/>
  <c r="G9" i="5"/>
  <c r="I10" i="5" s="1"/>
  <c r="I8" i="5"/>
  <c r="G8" i="5"/>
  <c r="I9" i="5" s="1"/>
  <c r="I7" i="5"/>
  <c r="G7" i="5"/>
  <c r="G6" i="5"/>
  <c r="G5" i="5"/>
  <c r="I6" i="5" s="1"/>
  <c r="I4" i="5"/>
  <c r="G4" i="5"/>
  <c r="I5" i="5" s="1"/>
  <c r="G3" i="5"/>
  <c r="C3" i="5"/>
  <c r="F3" i="5" s="1"/>
  <c r="H3" i="5" s="1"/>
  <c r="G2" i="5"/>
  <c r="I3" i="5" s="1"/>
  <c r="F2" i="5"/>
  <c r="H2" i="5" s="1"/>
  <c r="L15" i="4"/>
  <c r="C10" i="8" s="1"/>
  <c r="L13" i="4"/>
  <c r="C8" i="8" s="1"/>
  <c r="D22" i="4"/>
  <c r="L12" i="4" s="1"/>
  <c r="C7" i="8" s="1"/>
  <c r="I21" i="4"/>
  <c r="G21" i="4"/>
  <c r="G20" i="4"/>
  <c r="G19" i="4"/>
  <c r="I20" i="4" s="1"/>
  <c r="G18" i="4"/>
  <c r="I19" i="4" s="1"/>
  <c r="G17" i="4"/>
  <c r="I18" i="4" s="1"/>
  <c r="G16" i="4"/>
  <c r="I17" i="4" s="1"/>
  <c r="G15" i="4"/>
  <c r="I16" i="4" s="1"/>
  <c r="G14" i="4"/>
  <c r="I15" i="4" s="1"/>
  <c r="G13" i="4"/>
  <c r="I14" i="4" s="1"/>
  <c r="G12" i="4"/>
  <c r="I13" i="4" s="1"/>
  <c r="G11" i="4"/>
  <c r="I12" i="4" s="1"/>
  <c r="G10" i="4"/>
  <c r="I11" i="4" s="1"/>
  <c r="G9" i="4"/>
  <c r="I10" i="4" s="1"/>
  <c r="G8" i="4"/>
  <c r="I9" i="4" s="1"/>
  <c r="G7" i="4"/>
  <c r="I8" i="4" s="1"/>
  <c r="G6" i="4"/>
  <c r="I7" i="4" s="1"/>
  <c r="G5" i="4"/>
  <c r="I6" i="4" s="1"/>
  <c r="G4" i="4"/>
  <c r="I5" i="4" s="1"/>
  <c r="G3" i="4"/>
  <c r="I4" i="4" s="1"/>
  <c r="C3" i="4"/>
  <c r="F3" i="4" s="1"/>
  <c r="H3" i="4" s="1"/>
  <c r="G2" i="4"/>
  <c r="I3" i="4" s="1"/>
  <c r="F2" i="4"/>
  <c r="H2" i="4" s="1"/>
  <c r="L15" i="3"/>
  <c r="B10" i="8" s="1"/>
  <c r="L13" i="3"/>
  <c r="B8" i="8" s="1"/>
  <c r="D22" i="3"/>
  <c r="L12" i="3" s="1"/>
  <c r="B7" i="8" s="1"/>
  <c r="H2" i="3"/>
  <c r="G3" i="3"/>
  <c r="I4" i="3" s="1"/>
  <c r="G4" i="3"/>
  <c r="I5" i="3" s="1"/>
  <c r="G5" i="3"/>
  <c r="I6" i="3" s="1"/>
  <c r="G6" i="3"/>
  <c r="I7" i="3" s="1"/>
  <c r="G7" i="3"/>
  <c r="I8" i="3" s="1"/>
  <c r="G8" i="3"/>
  <c r="I9" i="3" s="1"/>
  <c r="G9" i="3"/>
  <c r="I10" i="3" s="1"/>
  <c r="G10" i="3"/>
  <c r="I11" i="3" s="1"/>
  <c r="G11" i="3"/>
  <c r="I12" i="3" s="1"/>
  <c r="G12" i="3"/>
  <c r="I13" i="3" s="1"/>
  <c r="G13" i="3"/>
  <c r="I14" i="3" s="1"/>
  <c r="G14" i="3"/>
  <c r="I15" i="3" s="1"/>
  <c r="G15" i="3"/>
  <c r="I16" i="3" s="1"/>
  <c r="G16" i="3"/>
  <c r="I17" i="3" s="1"/>
  <c r="G17" i="3"/>
  <c r="I18" i="3" s="1"/>
  <c r="G18" i="3"/>
  <c r="I19" i="3" s="1"/>
  <c r="G19" i="3"/>
  <c r="I20" i="3" s="1"/>
  <c r="G20" i="3"/>
  <c r="I21" i="3" s="1"/>
  <c r="G21" i="3"/>
  <c r="G2" i="3"/>
  <c r="I3" i="3" s="1"/>
  <c r="F2" i="3"/>
  <c r="C3" i="3"/>
  <c r="F3" i="3" s="1"/>
  <c r="G7" i="8" l="1"/>
  <c r="G8" i="8"/>
  <c r="G10" i="8"/>
  <c r="C4" i="6"/>
  <c r="C5" i="6" s="1"/>
  <c r="F3" i="9"/>
  <c r="L14" i="9"/>
  <c r="F95" i="9"/>
  <c r="H95" i="9" s="1"/>
  <c r="F87" i="9"/>
  <c r="H87" i="9" s="1"/>
  <c r="F79" i="9"/>
  <c r="H79" i="9" s="1"/>
  <c r="F71" i="9"/>
  <c r="H71" i="9" s="1"/>
  <c r="F63" i="9"/>
  <c r="H63" i="9" s="1"/>
  <c r="F55" i="9"/>
  <c r="H55" i="9" s="1"/>
  <c r="F47" i="9"/>
  <c r="H47" i="9" s="1"/>
  <c r="F39" i="9"/>
  <c r="H39" i="9" s="1"/>
  <c r="F31" i="9"/>
  <c r="H31" i="9" s="1"/>
  <c r="F23" i="9"/>
  <c r="H23" i="9" s="1"/>
  <c r="F15" i="9"/>
  <c r="H15" i="9" s="1"/>
  <c r="F7" i="9"/>
  <c r="H7" i="9" s="1"/>
  <c r="F86" i="9"/>
  <c r="H86" i="9" s="1"/>
  <c r="F78" i="9"/>
  <c r="H78" i="9" s="1"/>
  <c r="F70" i="9"/>
  <c r="H70" i="9" s="1"/>
  <c r="F62" i="9"/>
  <c r="H62" i="9" s="1"/>
  <c r="F54" i="9"/>
  <c r="H54" i="9" s="1"/>
  <c r="F46" i="9"/>
  <c r="H46" i="9" s="1"/>
  <c r="F38" i="9"/>
  <c r="H38" i="9" s="1"/>
  <c r="F30" i="9"/>
  <c r="H30" i="9" s="1"/>
  <c r="F22" i="9"/>
  <c r="H22" i="9" s="1"/>
  <c r="F14" i="9"/>
  <c r="H14" i="9" s="1"/>
  <c r="F6" i="9"/>
  <c r="H6" i="9" s="1"/>
  <c r="F61" i="9"/>
  <c r="H61" i="9" s="1"/>
  <c r="F53" i="9"/>
  <c r="H53" i="9" s="1"/>
  <c r="F45" i="9"/>
  <c r="H45" i="9" s="1"/>
  <c r="F85" i="9"/>
  <c r="H85" i="9" s="1"/>
  <c r="F92" i="9"/>
  <c r="H92" i="9" s="1"/>
  <c r="F28" i="9"/>
  <c r="H28" i="9" s="1"/>
  <c r="F69" i="9"/>
  <c r="H69" i="9" s="1"/>
  <c r="F5" i="9"/>
  <c r="H5" i="9" s="1"/>
  <c r="F100" i="9"/>
  <c r="H100" i="9" s="1"/>
  <c r="F84" i="9"/>
  <c r="H84" i="9" s="1"/>
  <c r="F52" i="9"/>
  <c r="H52" i="9" s="1"/>
  <c r="F4" i="9"/>
  <c r="H4" i="9" s="1"/>
  <c r="F99" i="9"/>
  <c r="H99" i="9" s="1"/>
  <c r="F91" i="9"/>
  <c r="H91" i="9" s="1"/>
  <c r="F83" i="9"/>
  <c r="H83" i="9" s="1"/>
  <c r="F75" i="9"/>
  <c r="H75" i="9" s="1"/>
  <c r="F67" i="9"/>
  <c r="H67" i="9" s="1"/>
  <c r="F59" i="9"/>
  <c r="H59" i="9" s="1"/>
  <c r="F51" i="9"/>
  <c r="H51" i="9" s="1"/>
  <c r="F43" i="9"/>
  <c r="H43" i="9" s="1"/>
  <c r="F35" i="9"/>
  <c r="H35" i="9" s="1"/>
  <c r="F27" i="9"/>
  <c r="H27" i="9" s="1"/>
  <c r="F19" i="9"/>
  <c r="H19" i="9" s="1"/>
  <c r="F11" i="9"/>
  <c r="H11" i="9" s="1"/>
  <c r="F93" i="9"/>
  <c r="H93" i="9" s="1"/>
  <c r="F37" i="9"/>
  <c r="H37" i="9" s="1"/>
  <c r="F60" i="9"/>
  <c r="H60" i="9" s="1"/>
  <c r="F36" i="9"/>
  <c r="H36" i="9" s="1"/>
  <c r="F98" i="9"/>
  <c r="H98" i="9" s="1"/>
  <c r="F90" i="9"/>
  <c r="H90" i="9" s="1"/>
  <c r="F82" i="9"/>
  <c r="H82" i="9" s="1"/>
  <c r="F74" i="9"/>
  <c r="H74" i="9" s="1"/>
  <c r="F66" i="9"/>
  <c r="H66" i="9" s="1"/>
  <c r="F58" i="9"/>
  <c r="H58" i="9" s="1"/>
  <c r="F50" i="9"/>
  <c r="H50" i="9" s="1"/>
  <c r="F42" i="9"/>
  <c r="H42" i="9" s="1"/>
  <c r="F34" i="9"/>
  <c r="H34" i="9" s="1"/>
  <c r="F26" i="9"/>
  <c r="H26" i="9" s="1"/>
  <c r="F18" i="9"/>
  <c r="H18" i="9" s="1"/>
  <c r="F10" i="9"/>
  <c r="H10" i="9" s="1"/>
  <c r="F29" i="9"/>
  <c r="H29" i="9" s="1"/>
  <c r="F68" i="9"/>
  <c r="H68" i="9" s="1"/>
  <c r="F97" i="9"/>
  <c r="H97" i="9" s="1"/>
  <c r="F89" i="9"/>
  <c r="H89" i="9" s="1"/>
  <c r="F81" i="9"/>
  <c r="H81" i="9" s="1"/>
  <c r="F73" i="9"/>
  <c r="H73" i="9" s="1"/>
  <c r="F65" i="9"/>
  <c r="H65" i="9" s="1"/>
  <c r="F57" i="9"/>
  <c r="H57" i="9" s="1"/>
  <c r="F49" i="9"/>
  <c r="H49" i="9" s="1"/>
  <c r="F41" i="9"/>
  <c r="H41" i="9" s="1"/>
  <c r="F33" i="9"/>
  <c r="H33" i="9" s="1"/>
  <c r="F25" i="9"/>
  <c r="H25" i="9" s="1"/>
  <c r="F17" i="9"/>
  <c r="H17" i="9" s="1"/>
  <c r="F9" i="9"/>
  <c r="H9" i="9" s="1"/>
  <c r="F94" i="9"/>
  <c r="H94" i="9" s="1"/>
  <c r="F77" i="9"/>
  <c r="H77" i="9" s="1"/>
  <c r="F13" i="9"/>
  <c r="H13" i="9" s="1"/>
  <c r="F76" i="9"/>
  <c r="H76" i="9" s="1"/>
  <c r="F44" i="9"/>
  <c r="H44" i="9" s="1"/>
  <c r="F12" i="9"/>
  <c r="H12" i="9" s="1"/>
  <c r="F96" i="9"/>
  <c r="H96" i="9" s="1"/>
  <c r="F88" i="9"/>
  <c r="H88" i="9" s="1"/>
  <c r="F80" i="9"/>
  <c r="H80" i="9" s="1"/>
  <c r="F72" i="9"/>
  <c r="H72" i="9" s="1"/>
  <c r="F64" i="9"/>
  <c r="H64" i="9" s="1"/>
  <c r="F56" i="9"/>
  <c r="H56" i="9" s="1"/>
  <c r="F48" i="9"/>
  <c r="H48" i="9" s="1"/>
  <c r="F32" i="9"/>
  <c r="H32" i="9" s="1"/>
  <c r="F24" i="9"/>
  <c r="H24" i="9" s="1"/>
  <c r="F16" i="9"/>
  <c r="H16" i="9" s="1"/>
  <c r="F8" i="9"/>
  <c r="H8" i="9" s="1"/>
  <c r="I22" i="7"/>
  <c r="L10" i="7" s="1"/>
  <c r="C4" i="7"/>
  <c r="C5" i="7" s="1"/>
  <c r="F5" i="7" s="1"/>
  <c r="H5" i="7" s="1"/>
  <c r="H2" i="7"/>
  <c r="I22" i="6"/>
  <c r="L10" i="6" s="1"/>
  <c r="C6" i="6"/>
  <c r="F5" i="6"/>
  <c r="H5" i="6" s="1"/>
  <c r="H2" i="6"/>
  <c r="C4" i="5"/>
  <c r="C5" i="5" s="1"/>
  <c r="C6" i="5" s="1"/>
  <c r="I22" i="5"/>
  <c r="L10" i="5" s="1"/>
  <c r="F5" i="5"/>
  <c r="H5" i="5" s="1"/>
  <c r="C4" i="4"/>
  <c r="C5" i="4" s="1"/>
  <c r="C6" i="4" s="1"/>
  <c r="I22" i="4"/>
  <c r="L10" i="4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I22" i="3"/>
  <c r="L10" i="3" s="1"/>
  <c r="H3" i="3"/>
  <c r="H3" i="9" l="1"/>
  <c r="D5" i="8"/>
  <c r="L11" i="5"/>
  <c r="D6" i="8" s="1"/>
  <c r="L11" i="4"/>
  <c r="C6" i="8" s="1"/>
  <c r="C5" i="8"/>
  <c r="L11" i="6"/>
  <c r="E6" i="8" s="1"/>
  <c r="E5" i="8"/>
  <c r="L11" i="7"/>
  <c r="F6" i="8" s="1"/>
  <c r="F5" i="8"/>
  <c r="L11" i="3"/>
  <c r="B6" i="8" s="1"/>
  <c r="G6" i="8" s="1"/>
  <c r="B5" i="8"/>
  <c r="F4" i="4"/>
  <c r="F4" i="6"/>
  <c r="H4" i="6" s="1"/>
  <c r="C6" i="7"/>
  <c r="F6" i="7" s="1"/>
  <c r="H6" i="7" s="1"/>
  <c r="F4" i="7"/>
  <c r="H4" i="7" s="1"/>
  <c r="F6" i="6"/>
  <c r="H6" i="6" s="1"/>
  <c r="C7" i="6"/>
  <c r="F4" i="5"/>
  <c r="C7" i="5"/>
  <c r="F6" i="5"/>
  <c r="H6" i="5" s="1"/>
  <c r="F5" i="4"/>
  <c r="H5" i="4" s="1"/>
  <c r="F6" i="4"/>
  <c r="H6" i="4" s="1"/>
  <c r="C7" i="4"/>
  <c r="F4" i="3"/>
  <c r="F12" i="3"/>
  <c r="H12" i="3" s="1"/>
  <c r="F20" i="3"/>
  <c r="H20" i="3" s="1"/>
  <c r="F16" i="3"/>
  <c r="H16" i="3" s="1"/>
  <c r="F15" i="3"/>
  <c r="H15" i="3" s="1"/>
  <c r="F17" i="3"/>
  <c r="H17" i="3" s="1"/>
  <c r="F5" i="3"/>
  <c r="H5" i="3" s="1"/>
  <c r="F18" i="3"/>
  <c r="H18" i="3" s="1"/>
  <c r="F13" i="3"/>
  <c r="H13" i="3" s="1"/>
  <c r="F8" i="3"/>
  <c r="H8" i="3" s="1"/>
  <c r="F11" i="3"/>
  <c r="H11" i="3" s="1"/>
  <c r="F6" i="3"/>
  <c r="H6" i="3" s="1"/>
  <c r="F7" i="3"/>
  <c r="H7" i="3" s="1"/>
  <c r="F19" i="3"/>
  <c r="H19" i="3" s="1"/>
  <c r="F14" i="3"/>
  <c r="H14" i="3" s="1"/>
  <c r="F9" i="3"/>
  <c r="H9" i="3" s="1"/>
  <c r="F10" i="3"/>
  <c r="H10" i="3" s="1"/>
  <c r="F21" i="3"/>
  <c r="H21" i="3" s="1"/>
  <c r="L14" i="3"/>
  <c r="B9" i="8" s="1"/>
  <c r="H4" i="5" l="1"/>
  <c r="H4" i="4"/>
  <c r="G5" i="8"/>
  <c r="C7" i="7"/>
  <c r="F7" i="7" s="1"/>
  <c r="C8" i="6"/>
  <c r="F7" i="6"/>
  <c r="C8" i="5"/>
  <c r="F7" i="5"/>
  <c r="H7" i="5" s="1"/>
  <c r="F7" i="4"/>
  <c r="C8" i="4"/>
  <c r="F22" i="3"/>
  <c r="L7" i="3" s="1"/>
  <c r="H4" i="3"/>
  <c r="H22" i="3" s="1"/>
  <c r="L17" i="3" s="1"/>
  <c r="B12" i="8" s="1"/>
  <c r="L8" i="3"/>
  <c r="L18" i="3" l="1"/>
  <c r="B13" i="8" s="1"/>
  <c r="B2" i="8"/>
  <c r="L9" i="3"/>
  <c r="B4" i="8" s="1"/>
  <c r="B3" i="8"/>
  <c r="C8" i="7"/>
  <c r="C9" i="7" s="1"/>
  <c r="H7" i="7"/>
  <c r="F8" i="7"/>
  <c r="H7" i="6"/>
  <c r="F8" i="6"/>
  <c r="C9" i="6"/>
  <c r="F8" i="5"/>
  <c r="C9" i="5"/>
  <c r="F8" i="4"/>
  <c r="C9" i="4"/>
  <c r="H7" i="4"/>
  <c r="L16" i="3"/>
  <c r="B11" i="8" s="1"/>
  <c r="H8" i="4" l="1"/>
  <c r="H8" i="7"/>
  <c r="C10" i="7"/>
  <c r="F9" i="7"/>
  <c r="C10" i="6"/>
  <c r="F9" i="6"/>
  <c r="H8" i="6"/>
  <c r="F9" i="5"/>
  <c r="H9" i="5" s="1"/>
  <c r="C10" i="5"/>
  <c r="H8" i="5"/>
  <c r="F9" i="4"/>
  <c r="C10" i="4"/>
  <c r="F10" i="7" l="1"/>
  <c r="H10" i="7" s="1"/>
  <c r="C11" i="7"/>
  <c r="H9" i="7"/>
  <c r="H9" i="6"/>
  <c r="C11" i="6"/>
  <c r="F10" i="6"/>
  <c r="H10" i="6" s="1"/>
  <c r="F10" i="5"/>
  <c r="C11" i="5"/>
  <c r="C11" i="4"/>
  <c r="F10" i="4"/>
  <c r="H9" i="4"/>
  <c r="H10" i="4" l="1"/>
  <c r="F11" i="7"/>
  <c r="H11" i="7" s="1"/>
  <c r="C12" i="7"/>
  <c r="F11" i="6"/>
  <c r="C12" i="6"/>
  <c r="F11" i="5"/>
  <c r="H11" i="5" s="1"/>
  <c r="C12" i="5"/>
  <c r="H10" i="5"/>
  <c r="C12" i="4"/>
  <c r="F11" i="4"/>
  <c r="C13" i="7" l="1"/>
  <c r="F12" i="7"/>
  <c r="H12" i="7" s="1"/>
  <c r="H11" i="6"/>
  <c r="C13" i="6"/>
  <c r="F12" i="6"/>
  <c r="H12" i="6" s="1"/>
  <c r="C13" i="5"/>
  <c r="F12" i="5"/>
  <c r="H12" i="5" s="1"/>
  <c r="H11" i="4"/>
  <c r="C13" i="4"/>
  <c r="F12" i="4"/>
  <c r="H12" i="4" s="1"/>
  <c r="C14" i="7" l="1"/>
  <c r="F13" i="7"/>
  <c r="H13" i="7" s="1"/>
  <c r="C14" i="6"/>
  <c r="F13" i="6"/>
  <c r="C14" i="5"/>
  <c r="F13" i="5"/>
  <c r="H13" i="5" s="1"/>
  <c r="C14" i="4"/>
  <c r="F13" i="4"/>
  <c r="H13" i="4" s="1"/>
  <c r="F14" i="7" l="1"/>
  <c r="H14" i="7" s="1"/>
  <c r="C15" i="7"/>
  <c r="H13" i="6"/>
  <c r="F14" i="6"/>
  <c r="H14" i="6" s="1"/>
  <c r="C15" i="6"/>
  <c r="C15" i="5"/>
  <c r="F14" i="5"/>
  <c r="H14" i="5" s="1"/>
  <c r="F14" i="4"/>
  <c r="H14" i="4" s="1"/>
  <c r="C15" i="4"/>
  <c r="C16" i="7" l="1"/>
  <c r="F15" i="7"/>
  <c r="H15" i="7" s="1"/>
  <c r="C16" i="6"/>
  <c r="F15" i="6"/>
  <c r="H15" i="6" s="1"/>
  <c r="C16" i="5"/>
  <c r="F15" i="5"/>
  <c r="H15" i="5" s="1"/>
  <c r="F15" i="4"/>
  <c r="H15" i="4" s="1"/>
  <c r="C16" i="4"/>
  <c r="F16" i="7" l="1"/>
  <c r="H16" i="7" s="1"/>
  <c r="C17" i="7"/>
  <c r="F16" i="6"/>
  <c r="H16" i="6" s="1"/>
  <c r="C17" i="6"/>
  <c r="F16" i="5"/>
  <c r="H16" i="5" s="1"/>
  <c r="C17" i="5"/>
  <c r="F16" i="4"/>
  <c r="H16" i="4" s="1"/>
  <c r="C17" i="4"/>
  <c r="F17" i="7" l="1"/>
  <c r="H17" i="7" s="1"/>
  <c r="C18" i="7"/>
  <c r="F17" i="6"/>
  <c r="H17" i="6" s="1"/>
  <c r="C18" i="6"/>
  <c r="F17" i="5"/>
  <c r="H17" i="5" s="1"/>
  <c r="C18" i="5"/>
  <c r="C19" i="5" s="1"/>
  <c r="F17" i="4"/>
  <c r="H17" i="4" s="1"/>
  <c r="C18" i="4"/>
  <c r="C19" i="7" l="1"/>
  <c r="F18" i="7"/>
  <c r="H18" i="7" s="1"/>
  <c r="C19" i="6"/>
  <c r="F18" i="6"/>
  <c r="H18" i="6" s="1"/>
  <c r="F18" i="5"/>
  <c r="H18" i="5" s="1"/>
  <c r="C19" i="4"/>
  <c r="F18" i="4"/>
  <c r="H18" i="4" s="1"/>
  <c r="F19" i="7" l="1"/>
  <c r="H19" i="7" s="1"/>
  <c r="C20" i="7"/>
  <c r="F19" i="6"/>
  <c r="H19" i="6" s="1"/>
  <c r="C20" i="6"/>
  <c r="F19" i="5"/>
  <c r="H19" i="5" s="1"/>
  <c r="C20" i="5"/>
  <c r="C20" i="4"/>
  <c r="F19" i="4"/>
  <c r="H19" i="4" s="1"/>
  <c r="C21" i="7" l="1"/>
  <c r="F20" i="7"/>
  <c r="H20" i="7" s="1"/>
  <c r="C21" i="6"/>
  <c r="F20" i="6"/>
  <c r="H20" i="6" s="1"/>
  <c r="C21" i="5"/>
  <c r="F20" i="5"/>
  <c r="H20" i="5" s="1"/>
  <c r="C21" i="4"/>
  <c r="F20" i="4"/>
  <c r="H20" i="4" s="1"/>
  <c r="F21" i="4" l="1"/>
  <c r="L8" i="4" s="1"/>
  <c r="L14" i="4"/>
  <c r="C9" i="8" s="1"/>
  <c r="F21" i="5"/>
  <c r="L8" i="5" s="1"/>
  <c r="L14" i="5"/>
  <c r="D9" i="8" s="1"/>
  <c r="F21" i="7"/>
  <c r="L8" i="7" s="1"/>
  <c r="L14" i="7"/>
  <c r="F9" i="8" s="1"/>
  <c r="F21" i="6"/>
  <c r="L8" i="6" s="1"/>
  <c r="L14" i="6"/>
  <c r="E9" i="8" s="1"/>
  <c r="H21" i="5"/>
  <c r="H22" i="5" s="1"/>
  <c r="L17" i="5" s="1"/>
  <c r="D12" i="8" s="1"/>
  <c r="L9" i="7" l="1"/>
  <c r="F4" i="8" s="1"/>
  <c r="F3" i="8"/>
  <c r="L9" i="6"/>
  <c r="E4" i="8" s="1"/>
  <c r="E3" i="8"/>
  <c r="F22" i="4"/>
  <c r="H21" i="4"/>
  <c r="H22" i="4" s="1"/>
  <c r="L17" i="4" s="1"/>
  <c r="C12" i="8" s="1"/>
  <c r="G12" i="8" s="1"/>
  <c r="L9" i="5"/>
  <c r="D4" i="8" s="1"/>
  <c r="D3" i="8"/>
  <c r="F22" i="5"/>
  <c r="G9" i="8"/>
  <c r="L9" i="4"/>
  <c r="C4" i="8" s="1"/>
  <c r="C3" i="8"/>
  <c r="F22" i="7"/>
  <c r="H21" i="7"/>
  <c r="H22" i="7" s="1"/>
  <c r="L17" i="7" s="1"/>
  <c r="F12" i="8" s="1"/>
  <c r="H21" i="6"/>
  <c r="H22" i="6" s="1"/>
  <c r="L17" i="6" s="1"/>
  <c r="E12" i="8" s="1"/>
  <c r="F22" i="6"/>
  <c r="L16" i="6" s="1"/>
  <c r="E11" i="8" s="1"/>
  <c r="G3" i="8" l="1"/>
  <c r="G4" i="8"/>
  <c r="L7" i="7"/>
  <c r="L16" i="7"/>
  <c r="F11" i="8" s="1"/>
  <c r="L7" i="4"/>
  <c r="L16" i="4"/>
  <c r="C11" i="8" s="1"/>
  <c r="L7" i="5"/>
  <c r="L16" i="5"/>
  <c r="D11" i="8" s="1"/>
  <c r="L7" i="6"/>
  <c r="G21" i="9"/>
  <c r="I22" i="9" s="1"/>
  <c r="F21" i="9"/>
  <c r="H21" i="9" s="1"/>
  <c r="G20" i="9"/>
  <c r="I21" i="9" s="1"/>
  <c r="F20" i="9"/>
  <c r="I20" i="9"/>
  <c r="I40" i="9"/>
  <c r="G40" i="9"/>
  <c r="I41" i="9" s="1"/>
  <c r="F40" i="9"/>
  <c r="H40" i="9"/>
  <c r="I102" i="9" l="1"/>
  <c r="L10" i="9" s="1"/>
  <c r="L11" i="9" s="1"/>
  <c r="L18" i="5"/>
  <c r="D13" i="8" s="1"/>
  <c r="D2" i="8"/>
  <c r="L18" i="7"/>
  <c r="F13" i="8" s="1"/>
  <c r="F2" i="8"/>
  <c r="C2" i="8"/>
  <c r="G2" i="8" s="1"/>
  <c r="L18" i="4"/>
  <c r="C13" i="8" s="1"/>
  <c r="L8" i="9"/>
  <c r="L9" i="9" s="1"/>
  <c r="F102" i="9"/>
  <c r="G11" i="8"/>
  <c r="H20" i="9"/>
  <c r="H102" i="9" s="1"/>
  <c r="L17" i="9" s="1"/>
  <c r="L18" i="6"/>
  <c r="E13" i="8" s="1"/>
  <c r="E2" i="8"/>
  <c r="G13" i="8" l="1"/>
  <c r="L16" i="9"/>
  <c r="L7" i="9"/>
  <c r="L18" i="9" s="1"/>
</calcChain>
</file>

<file path=xl/sharedStrings.xml><?xml version="1.0" encoding="utf-8"?>
<sst xmlns="http://schemas.openxmlformats.org/spreadsheetml/2006/main" count="286" uniqueCount="34">
  <si>
    <t>Customer</t>
  </si>
  <si>
    <t>Arrival Time</t>
  </si>
  <si>
    <t>Service Time</t>
  </si>
  <si>
    <t>Time Service End</t>
  </si>
  <si>
    <t>Idle Time of Server</t>
  </si>
  <si>
    <t>sum</t>
  </si>
  <si>
    <t>Average waitng time for a customer</t>
  </si>
  <si>
    <t>probably that a customer has to wait in queue</t>
  </si>
  <si>
    <t>Number of Customer wait in queue</t>
  </si>
  <si>
    <t>fraction of idle time of the server</t>
  </si>
  <si>
    <t>probably of the server being busy</t>
  </si>
  <si>
    <t xml:space="preserve">average service time </t>
  </si>
  <si>
    <t>expected Value</t>
  </si>
  <si>
    <t>average time between arrivals</t>
  </si>
  <si>
    <t>discrete uniform distribution</t>
  </si>
  <si>
    <t>average waiting time of those who wait</t>
  </si>
  <si>
    <t>average time a customer spends in the system</t>
  </si>
  <si>
    <t>average time customer spends in the system</t>
  </si>
  <si>
    <t>Calculation</t>
  </si>
  <si>
    <t>Time Customer 
Spend in System</t>
  </si>
  <si>
    <t>Time Customer 
Wait in Queue</t>
  </si>
  <si>
    <t>Time Since 
Last Arrival</t>
  </si>
  <si>
    <t>Time Service 
Begin</t>
  </si>
  <si>
    <t>خروجی این اجرا در قالب pdf ارسال شده است</t>
  </si>
  <si>
    <t xml:space="preserve">خروجی در قالب pdf ارسال شده است </t>
  </si>
  <si>
    <t>Run1</t>
  </si>
  <si>
    <t>Run2</t>
  </si>
  <si>
    <t>Run3</t>
  </si>
  <si>
    <t>Run4</t>
  </si>
  <si>
    <t>Run5</t>
  </si>
  <si>
    <t>Average</t>
  </si>
  <si>
    <t>Average 20 Run</t>
  </si>
  <si>
    <t>Average 100 Run</t>
  </si>
  <si>
    <t>differeance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</si>
</sst>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B Nazanin"/>
    </font>
    <font>
      <sz val="12"/>
      <color rgb="FF000000"/>
      <name val="Calibri"/>
      <family val="2"/>
      <scheme val="minor"/>
    </font>
    <font>
      <sz val="16"/>
      <color theme="1"/>
      <name val="B Nazanin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0" xfId="0" applyFont="1"/>
    <xf numFmtId="0" fontId="3" fillId="0" borderId="4" xfId="0" applyFon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A771-EDC9-B541-B94E-4F084B0CBAEB}">
  <dimension ref="A1:L25"/>
  <sheetViews>
    <sheetView tabSelected="1" zoomScale="125" workbookViewId="0">
      <selection activeCell="L14" sqref="L14"/>
    </sheetView>
  </sheetViews>
  <sheetFormatPr baseColWidth="10" defaultRowHeight="16" x14ac:dyDescent="0.2"/>
  <cols>
    <col min="4" max="4" width="14.6640625" customWidth="1"/>
    <col min="5" max="5" width="14.83203125" customWidth="1"/>
    <col min="6" max="6" width="14.5" customWidth="1"/>
    <col min="7" max="7" width="16.33203125" customWidth="1"/>
    <col min="8" max="8" width="20.33203125" customWidth="1"/>
    <col min="9" max="9" width="27.33203125" customWidth="1"/>
    <col min="11" max="11" width="41.33203125" customWidth="1"/>
  </cols>
  <sheetData>
    <row r="1" spans="1:12" ht="34" x14ac:dyDescent="0.2">
      <c r="A1" s="4" t="s">
        <v>0</v>
      </c>
      <c r="B1" s="5" t="s">
        <v>21</v>
      </c>
      <c r="C1" s="6" t="s">
        <v>1</v>
      </c>
      <c r="D1" s="6" t="s">
        <v>2</v>
      </c>
      <c r="E1" s="5" t="s">
        <v>22</v>
      </c>
      <c r="F1" s="5" t="s">
        <v>20</v>
      </c>
      <c r="G1" s="6" t="s">
        <v>3</v>
      </c>
      <c r="H1" s="5" t="s">
        <v>19</v>
      </c>
      <c r="I1" s="6" t="s">
        <v>4</v>
      </c>
    </row>
    <row r="2" spans="1:12" x14ac:dyDescent="0.2">
      <c r="A2" s="7">
        <v>1</v>
      </c>
      <c r="B2" s="9"/>
      <c r="C2" s="9">
        <v>0</v>
      </c>
      <c r="D2" s="9">
        <v>2</v>
      </c>
      <c r="E2" s="9">
        <v>0</v>
      </c>
      <c r="F2" s="9">
        <f>E2-C2</f>
        <v>0</v>
      </c>
      <c r="G2" s="9">
        <f>E2+D2</f>
        <v>2</v>
      </c>
      <c r="H2" s="9">
        <f>D2+F2</f>
        <v>2</v>
      </c>
      <c r="I2" s="9">
        <v>0</v>
      </c>
    </row>
    <row r="3" spans="1:12" x14ac:dyDescent="0.2">
      <c r="A3" s="7">
        <v>2</v>
      </c>
      <c r="B3" s="9">
        <v>1</v>
      </c>
      <c r="C3" s="9">
        <f>B3+C2</f>
        <v>1</v>
      </c>
      <c r="D3" s="9">
        <v>4</v>
      </c>
      <c r="E3" s="9">
        <v>2</v>
      </c>
      <c r="F3" s="9">
        <f t="shared" ref="F3:F21" si="0">E3-C3</f>
        <v>1</v>
      </c>
      <c r="G3" s="9">
        <f t="shared" ref="G3:G21" si="1">E3+D3</f>
        <v>6</v>
      </c>
      <c r="H3" s="9">
        <f t="shared" ref="H3:H21" si="2">D3+F3</f>
        <v>5</v>
      </c>
      <c r="I3" s="9">
        <f>E3-G2</f>
        <v>0</v>
      </c>
    </row>
    <row r="4" spans="1:12" x14ac:dyDescent="0.2">
      <c r="A4" s="7">
        <v>3</v>
      </c>
      <c r="B4" s="9">
        <v>6</v>
      </c>
      <c r="C4" s="9">
        <f t="shared" ref="C4:C21" si="3">B4+C3</f>
        <v>7</v>
      </c>
      <c r="D4" s="9">
        <v>3</v>
      </c>
      <c r="E4" s="9">
        <v>7</v>
      </c>
      <c r="F4" s="9">
        <f t="shared" si="0"/>
        <v>0</v>
      </c>
      <c r="G4" s="9">
        <f t="shared" si="1"/>
        <v>10</v>
      </c>
      <c r="H4" s="9">
        <f t="shared" si="2"/>
        <v>3</v>
      </c>
      <c r="I4" s="9">
        <f t="shared" ref="I4:I21" si="4">E4-G3</f>
        <v>1</v>
      </c>
    </row>
    <row r="5" spans="1:12" x14ac:dyDescent="0.2">
      <c r="A5" s="7">
        <v>4</v>
      </c>
      <c r="B5" s="9">
        <v>4</v>
      </c>
      <c r="C5" s="9">
        <f t="shared" si="3"/>
        <v>11</v>
      </c>
      <c r="D5" s="9">
        <v>4</v>
      </c>
      <c r="E5" s="9">
        <v>11</v>
      </c>
      <c r="F5" s="9">
        <f t="shared" si="0"/>
        <v>0</v>
      </c>
      <c r="G5" s="9">
        <f t="shared" si="1"/>
        <v>15</v>
      </c>
      <c r="H5" s="9">
        <f t="shared" si="2"/>
        <v>4</v>
      </c>
      <c r="I5" s="9">
        <f t="shared" si="4"/>
        <v>1</v>
      </c>
    </row>
    <row r="6" spans="1:12" x14ac:dyDescent="0.2">
      <c r="A6" s="7">
        <v>5</v>
      </c>
      <c r="B6" s="9">
        <v>1</v>
      </c>
      <c r="C6" s="9">
        <f t="shared" si="3"/>
        <v>12</v>
      </c>
      <c r="D6" s="9">
        <v>2</v>
      </c>
      <c r="E6" s="9">
        <v>15</v>
      </c>
      <c r="F6" s="9">
        <f t="shared" si="0"/>
        <v>3</v>
      </c>
      <c r="G6" s="9">
        <f t="shared" si="1"/>
        <v>17</v>
      </c>
      <c r="H6" s="9">
        <f t="shared" si="2"/>
        <v>5</v>
      </c>
      <c r="I6" s="9">
        <f t="shared" si="4"/>
        <v>0</v>
      </c>
      <c r="K6" s="17" t="s">
        <v>18</v>
      </c>
      <c r="L6" s="17"/>
    </row>
    <row r="7" spans="1:12" x14ac:dyDescent="0.2">
      <c r="A7" s="7">
        <v>6</v>
      </c>
      <c r="B7" s="9">
        <v>1</v>
      </c>
      <c r="C7" s="9">
        <f t="shared" si="3"/>
        <v>13</v>
      </c>
      <c r="D7" s="9">
        <v>3</v>
      </c>
      <c r="E7" s="9">
        <v>17</v>
      </c>
      <c r="F7" s="9">
        <f t="shared" si="0"/>
        <v>4</v>
      </c>
      <c r="G7" s="9">
        <f t="shared" si="1"/>
        <v>20</v>
      </c>
      <c r="H7" s="9">
        <f t="shared" si="2"/>
        <v>7</v>
      </c>
      <c r="I7" s="9">
        <f t="shared" si="4"/>
        <v>0</v>
      </c>
      <c r="K7" s="1" t="s">
        <v>6</v>
      </c>
      <c r="L7" s="1">
        <f>F22/20</f>
        <v>1.05</v>
      </c>
    </row>
    <row r="8" spans="1:12" x14ac:dyDescent="0.2">
      <c r="A8" s="7">
        <v>7</v>
      </c>
      <c r="B8" s="9">
        <v>8</v>
      </c>
      <c r="C8" s="9">
        <f t="shared" si="3"/>
        <v>21</v>
      </c>
      <c r="D8" s="9">
        <v>2</v>
      </c>
      <c r="E8" s="9">
        <v>21</v>
      </c>
      <c r="F8" s="9">
        <f t="shared" si="0"/>
        <v>0</v>
      </c>
      <c r="G8" s="9">
        <f t="shared" si="1"/>
        <v>23</v>
      </c>
      <c r="H8" s="9">
        <f t="shared" si="2"/>
        <v>2</v>
      </c>
      <c r="I8" s="9">
        <f t="shared" si="4"/>
        <v>1</v>
      </c>
      <c r="K8" s="1" t="s">
        <v>8</v>
      </c>
      <c r="L8" s="1">
        <f>COUNTIF(F2:F21,"&lt;&gt;0")</f>
        <v>10</v>
      </c>
    </row>
    <row r="9" spans="1:12" x14ac:dyDescent="0.2">
      <c r="A9" s="7">
        <v>8</v>
      </c>
      <c r="B9" s="9">
        <v>1</v>
      </c>
      <c r="C9" s="9">
        <f t="shared" si="3"/>
        <v>22</v>
      </c>
      <c r="D9" s="9">
        <v>3</v>
      </c>
      <c r="E9" s="9">
        <v>23</v>
      </c>
      <c r="F9" s="9">
        <f t="shared" si="0"/>
        <v>1</v>
      </c>
      <c r="G9" s="9">
        <f t="shared" si="1"/>
        <v>26</v>
      </c>
      <c r="H9" s="9">
        <f t="shared" si="2"/>
        <v>4</v>
      </c>
      <c r="I9" s="9">
        <f t="shared" si="4"/>
        <v>0</v>
      </c>
      <c r="K9" s="1" t="s">
        <v>7</v>
      </c>
      <c r="L9" s="3">
        <f>L8/20</f>
        <v>0.5</v>
      </c>
    </row>
    <row r="10" spans="1:12" x14ac:dyDescent="0.2">
      <c r="A10" s="7">
        <v>9</v>
      </c>
      <c r="B10" s="9">
        <v>8</v>
      </c>
      <c r="C10" s="9">
        <f t="shared" si="3"/>
        <v>30</v>
      </c>
      <c r="D10" s="9">
        <v>4</v>
      </c>
      <c r="E10" s="9">
        <v>30</v>
      </c>
      <c r="F10" s="9">
        <f t="shared" si="0"/>
        <v>0</v>
      </c>
      <c r="G10" s="9">
        <f t="shared" si="1"/>
        <v>34</v>
      </c>
      <c r="H10" s="9">
        <f t="shared" si="2"/>
        <v>4</v>
      </c>
      <c r="I10" s="9">
        <f t="shared" si="4"/>
        <v>4</v>
      </c>
      <c r="K10" s="1" t="s">
        <v>9</v>
      </c>
      <c r="L10" s="3">
        <f>I22/G21</f>
        <v>0.22222222222222221</v>
      </c>
    </row>
    <row r="11" spans="1:12" x14ac:dyDescent="0.2">
      <c r="A11" s="7">
        <v>10</v>
      </c>
      <c r="B11" s="9">
        <v>2</v>
      </c>
      <c r="C11" s="9">
        <f t="shared" si="3"/>
        <v>32</v>
      </c>
      <c r="D11" s="9">
        <v>2</v>
      </c>
      <c r="E11" s="9">
        <v>34</v>
      </c>
      <c r="F11" s="9">
        <f t="shared" si="0"/>
        <v>2</v>
      </c>
      <c r="G11" s="9">
        <f t="shared" si="1"/>
        <v>36</v>
      </c>
      <c r="H11" s="9">
        <f t="shared" si="2"/>
        <v>4</v>
      </c>
      <c r="I11" s="9">
        <f t="shared" si="4"/>
        <v>0</v>
      </c>
      <c r="K11" s="1" t="s">
        <v>10</v>
      </c>
      <c r="L11" s="3">
        <f>1-L10</f>
        <v>0.77777777777777779</v>
      </c>
    </row>
    <row r="12" spans="1:12" x14ac:dyDescent="0.2">
      <c r="A12" s="7">
        <v>11</v>
      </c>
      <c r="B12" s="9">
        <v>8</v>
      </c>
      <c r="C12" s="9">
        <f t="shared" si="3"/>
        <v>40</v>
      </c>
      <c r="D12" s="9">
        <v>4</v>
      </c>
      <c r="E12" s="9">
        <v>40</v>
      </c>
      <c r="F12" s="9">
        <f t="shared" si="0"/>
        <v>0</v>
      </c>
      <c r="G12" s="9">
        <f t="shared" si="1"/>
        <v>44</v>
      </c>
      <c r="H12" s="9">
        <f t="shared" si="2"/>
        <v>4</v>
      </c>
      <c r="I12" s="9">
        <f t="shared" si="4"/>
        <v>4</v>
      </c>
      <c r="K12" s="1" t="s">
        <v>11</v>
      </c>
      <c r="L12" s="1">
        <f>D22/20</f>
        <v>3.15</v>
      </c>
    </row>
    <row r="13" spans="1:12" x14ac:dyDescent="0.2">
      <c r="A13" s="7">
        <v>12</v>
      </c>
      <c r="B13" s="9">
        <v>7</v>
      </c>
      <c r="C13" s="9">
        <f t="shared" si="3"/>
        <v>47</v>
      </c>
      <c r="D13" s="9">
        <v>3</v>
      </c>
      <c r="E13" s="9">
        <v>47</v>
      </c>
      <c r="F13" s="9">
        <f t="shared" si="0"/>
        <v>0</v>
      </c>
      <c r="G13" s="9">
        <f t="shared" si="1"/>
        <v>50</v>
      </c>
      <c r="H13" s="9">
        <f t="shared" si="2"/>
        <v>3</v>
      </c>
      <c r="I13" s="9">
        <f t="shared" si="4"/>
        <v>3</v>
      </c>
      <c r="K13" s="1" t="s">
        <v>12</v>
      </c>
      <c r="L13" s="1">
        <f>(1 * 0.1) + (2 * 0.2) + (3 * 0.3) + (4 * 0.25) + (5 * 0.1) + (6 * 0.05)</f>
        <v>3.2</v>
      </c>
    </row>
    <row r="14" spans="1:12" x14ac:dyDescent="0.2">
      <c r="A14" s="7">
        <v>13</v>
      </c>
      <c r="B14" s="9">
        <v>5</v>
      </c>
      <c r="C14" s="9">
        <f t="shared" si="3"/>
        <v>52</v>
      </c>
      <c r="D14" s="9">
        <v>3</v>
      </c>
      <c r="E14" s="9">
        <v>52</v>
      </c>
      <c r="F14" s="9">
        <f t="shared" si="0"/>
        <v>0</v>
      </c>
      <c r="G14" s="9">
        <f t="shared" si="1"/>
        <v>55</v>
      </c>
      <c r="H14" s="9">
        <f t="shared" si="2"/>
        <v>3</v>
      </c>
      <c r="I14" s="9">
        <f t="shared" si="4"/>
        <v>2</v>
      </c>
      <c r="K14" s="1" t="s">
        <v>13</v>
      </c>
      <c r="L14" s="1">
        <f>C21/19</f>
        <v>3.9473684210526314</v>
      </c>
    </row>
    <row r="15" spans="1:12" x14ac:dyDescent="0.2">
      <c r="A15" s="7">
        <v>14</v>
      </c>
      <c r="B15" s="9">
        <v>2</v>
      </c>
      <c r="C15" s="9">
        <f t="shared" si="3"/>
        <v>54</v>
      </c>
      <c r="D15" s="9">
        <v>4</v>
      </c>
      <c r="E15" s="9">
        <v>55</v>
      </c>
      <c r="F15" s="9">
        <f t="shared" si="0"/>
        <v>1</v>
      </c>
      <c r="G15" s="9">
        <f t="shared" si="1"/>
        <v>59</v>
      </c>
      <c r="H15" s="9">
        <f t="shared" si="2"/>
        <v>5</v>
      </c>
      <c r="I15" s="9">
        <f t="shared" si="4"/>
        <v>0</v>
      </c>
      <c r="K15" s="1" t="s">
        <v>14</v>
      </c>
      <c r="L15" s="1">
        <f>(1 + 8) / 2</f>
        <v>4.5</v>
      </c>
    </row>
    <row r="16" spans="1:12" x14ac:dyDescent="0.2">
      <c r="A16" s="7">
        <v>15</v>
      </c>
      <c r="B16" s="9">
        <v>4</v>
      </c>
      <c r="C16" s="9">
        <f t="shared" si="3"/>
        <v>58</v>
      </c>
      <c r="D16" s="9">
        <v>4</v>
      </c>
      <c r="E16" s="9">
        <v>59</v>
      </c>
      <c r="F16" s="9">
        <f t="shared" si="0"/>
        <v>1</v>
      </c>
      <c r="G16" s="9">
        <f t="shared" si="1"/>
        <v>63</v>
      </c>
      <c r="H16" s="9">
        <f t="shared" si="2"/>
        <v>5</v>
      </c>
      <c r="I16" s="9">
        <f t="shared" si="4"/>
        <v>0</v>
      </c>
      <c r="K16" s="1" t="s">
        <v>15</v>
      </c>
      <c r="L16" s="1">
        <f>F22/L8</f>
        <v>2.1</v>
      </c>
    </row>
    <row r="17" spans="1:12" x14ac:dyDescent="0.2">
      <c r="A17" s="7">
        <v>16</v>
      </c>
      <c r="B17" s="9">
        <v>6</v>
      </c>
      <c r="C17" s="9">
        <f t="shared" si="3"/>
        <v>64</v>
      </c>
      <c r="D17" s="9">
        <v>5</v>
      </c>
      <c r="E17" s="9">
        <v>64</v>
      </c>
      <c r="F17" s="9">
        <f t="shared" si="0"/>
        <v>0</v>
      </c>
      <c r="G17" s="9">
        <f t="shared" si="1"/>
        <v>69</v>
      </c>
      <c r="H17" s="9">
        <f t="shared" si="2"/>
        <v>5</v>
      </c>
      <c r="I17" s="9">
        <f t="shared" si="4"/>
        <v>1</v>
      </c>
      <c r="K17" s="1" t="s">
        <v>16</v>
      </c>
      <c r="L17" s="1">
        <f>H22/20</f>
        <v>4.2</v>
      </c>
    </row>
    <row r="18" spans="1:12" x14ac:dyDescent="0.2">
      <c r="A18" s="7">
        <v>17</v>
      </c>
      <c r="B18" s="9">
        <v>2</v>
      </c>
      <c r="C18" s="9">
        <f t="shared" si="3"/>
        <v>66</v>
      </c>
      <c r="D18" s="9">
        <v>2</v>
      </c>
      <c r="E18" s="9">
        <v>69</v>
      </c>
      <c r="F18" s="9">
        <f t="shared" si="0"/>
        <v>3</v>
      </c>
      <c r="G18" s="9">
        <f t="shared" si="1"/>
        <v>71</v>
      </c>
      <c r="H18" s="9">
        <f t="shared" si="2"/>
        <v>5</v>
      </c>
      <c r="I18" s="9">
        <f t="shared" si="4"/>
        <v>0</v>
      </c>
      <c r="K18" s="1" t="s">
        <v>17</v>
      </c>
      <c r="L18" s="1">
        <f>L7+L12</f>
        <v>4.2</v>
      </c>
    </row>
    <row r="19" spans="1:12" x14ac:dyDescent="0.2">
      <c r="A19" s="7">
        <v>18</v>
      </c>
      <c r="B19" s="9">
        <v>6</v>
      </c>
      <c r="C19" s="9">
        <f t="shared" si="3"/>
        <v>72</v>
      </c>
      <c r="D19" s="9">
        <v>3</v>
      </c>
      <c r="E19" s="9">
        <v>72</v>
      </c>
      <c r="F19" s="9">
        <f t="shared" si="0"/>
        <v>0</v>
      </c>
      <c r="G19" s="9">
        <f t="shared" si="1"/>
        <v>75</v>
      </c>
      <c r="H19" s="9">
        <f t="shared" si="2"/>
        <v>3</v>
      </c>
      <c r="I19" s="9">
        <f t="shared" si="4"/>
        <v>1</v>
      </c>
    </row>
    <row r="20" spans="1:12" x14ac:dyDescent="0.2">
      <c r="A20" s="7">
        <v>19</v>
      </c>
      <c r="B20" s="9">
        <v>1</v>
      </c>
      <c r="C20" s="9">
        <f t="shared" si="3"/>
        <v>73</v>
      </c>
      <c r="D20" s="9">
        <v>3</v>
      </c>
      <c r="E20" s="9">
        <v>75</v>
      </c>
      <c r="F20" s="9">
        <f t="shared" si="0"/>
        <v>2</v>
      </c>
      <c r="G20" s="9">
        <f t="shared" si="1"/>
        <v>78</v>
      </c>
      <c r="H20" s="9">
        <f t="shared" si="2"/>
        <v>5</v>
      </c>
      <c r="I20" s="9">
        <f t="shared" si="4"/>
        <v>0</v>
      </c>
    </row>
    <row r="21" spans="1:12" x14ac:dyDescent="0.2">
      <c r="A21" s="7">
        <v>20</v>
      </c>
      <c r="B21" s="9">
        <v>2</v>
      </c>
      <c r="C21" s="9">
        <f t="shared" si="3"/>
        <v>75</v>
      </c>
      <c r="D21" s="9">
        <v>3</v>
      </c>
      <c r="E21" s="9">
        <v>78</v>
      </c>
      <c r="F21" s="9">
        <f t="shared" si="0"/>
        <v>3</v>
      </c>
      <c r="G21" s="9">
        <f t="shared" si="1"/>
        <v>81</v>
      </c>
      <c r="H21" s="9">
        <f t="shared" si="2"/>
        <v>6</v>
      </c>
      <c r="I21" s="9">
        <f t="shared" si="4"/>
        <v>0</v>
      </c>
    </row>
    <row r="22" spans="1:12" x14ac:dyDescent="0.2">
      <c r="A22" s="10" t="s">
        <v>5</v>
      </c>
      <c r="B22" s="11"/>
      <c r="C22" s="11"/>
      <c r="D22" s="10">
        <f>SUM(D2:D21)</f>
        <v>63</v>
      </c>
      <c r="E22" s="11"/>
      <c r="F22" s="10">
        <f>SUM(F2:F21)</f>
        <v>21</v>
      </c>
      <c r="G22" s="11"/>
      <c r="H22" s="10">
        <f>SUM(H2:H21)</f>
        <v>84</v>
      </c>
      <c r="I22" s="10">
        <f>SUM(I2:I21)</f>
        <v>18</v>
      </c>
    </row>
    <row r="24" spans="1:12" x14ac:dyDescent="0.2">
      <c r="E24" s="18" t="s">
        <v>23</v>
      </c>
      <c r="F24" s="19"/>
      <c r="G24" s="19"/>
    </row>
    <row r="25" spans="1:12" x14ac:dyDescent="0.2">
      <c r="E25" s="19"/>
      <c r="F25" s="19"/>
      <c r="G25" s="19"/>
    </row>
  </sheetData>
  <mergeCells count="2">
    <mergeCell ref="K6:L6"/>
    <mergeCell ref="E24:G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92F2-8262-9A4F-A5BD-43C6C1580D6D}">
  <dimension ref="A1:L102"/>
  <sheetViews>
    <sheetView workbookViewId="0">
      <selection activeCell="K6" sqref="K6:L18"/>
    </sheetView>
  </sheetViews>
  <sheetFormatPr baseColWidth="10" defaultRowHeight="16" x14ac:dyDescent="0.2"/>
  <cols>
    <col min="7" max="7" width="17.33203125" customWidth="1"/>
    <col min="8" max="8" width="12.1640625" customWidth="1"/>
    <col min="9" max="9" width="18.83203125" customWidth="1"/>
    <col min="11" max="11" width="42.5" customWidth="1"/>
  </cols>
  <sheetData>
    <row r="1" spans="1:12" ht="68" x14ac:dyDescent="0.2">
      <c r="A1" s="4" t="s">
        <v>0</v>
      </c>
      <c r="B1" s="12" t="s">
        <v>21</v>
      </c>
      <c r="C1" s="4" t="s">
        <v>1</v>
      </c>
      <c r="D1" s="4" t="s">
        <v>2</v>
      </c>
      <c r="E1" s="12" t="s">
        <v>22</v>
      </c>
      <c r="F1" s="12" t="s">
        <v>20</v>
      </c>
      <c r="G1" s="4" t="s">
        <v>3</v>
      </c>
      <c r="H1" s="12" t="s">
        <v>19</v>
      </c>
      <c r="I1" s="4" t="s">
        <v>4</v>
      </c>
    </row>
    <row r="2" spans="1:12" x14ac:dyDescent="0.2">
      <c r="A2" s="14">
        <v>1</v>
      </c>
      <c r="B2" s="14">
        <v>0</v>
      </c>
      <c r="C2" s="14">
        <v>0</v>
      </c>
      <c r="D2" s="14">
        <v>2</v>
      </c>
      <c r="E2" s="14">
        <v>0</v>
      </c>
      <c r="F2" s="14">
        <v>0</v>
      </c>
      <c r="G2" s="14">
        <v>2</v>
      </c>
      <c r="H2" s="14">
        <v>2</v>
      </c>
      <c r="I2" s="14">
        <v>0</v>
      </c>
    </row>
    <row r="3" spans="1:12" x14ac:dyDescent="0.2">
      <c r="A3" s="14">
        <v>2</v>
      </c>
      <c r="B3" s="14">
        <v>7</v>
      </c>
      <c r="C3" s="14">
        <v>7</v>
      </c>
      <c r="D3" s="14">
        <v>4</v>
      </c>
      <c r="E3" s="14">
        <v>7</v>
      </c>
      <c r="F3" s="14">
        <v>0</v>
      </c>
      <c r="G3" s="14">
        <v>11</v>
      </c>
      <c r="H3" s="14">
        <v>4</v>
      </c>
      <c r="I3" s="14">
        <v>5</v>
      </c>
    </row>
    <row r="4" spans="1:12" x14ac:dyDescent="0.2">
      <c r="A4" s="14">
        <v>3</v>
      </c>
      <c r="B4" s="14">
        <v>5</v>
      </c>
      <c r="C4" s="14">
        <v>12</v>
      </c>
      <c r="D4" s="14">
        <v>3</v>
      </c>
      <c r="E4" s="14">
        <v>12</v>
      </c>
      <c r="F4" s="14">
        <v>0</v>
      </c>
      <c r="G4" s="14">
        <v>15</v>
      </c>
      <c r="H4" s="14">
        <v>3</v>
      </c>
      <c r="I4" s="14">
        <v>1</v>
      </c>
    </row>
    <row r="5" spans="1:12" x14ac:dyDescent="0.2">
      <c r="A5" s="14">
        <v>4</v>
      </c>
      <c r="B5" s="14">
        <v>1</v>
      </c>
      <c r="C5" s="14">
        <v>13</v>
      </c>
      <c r="D5" s="14">
        <v>2</v>
      </c>
      <c r="E5" s="14">
        <v>15</v>
      </c>
      <c r="F5" s="14">
        <v>2</v>
      </c>
      <c r="G5" s="14">
        <v>17</v>
      </c>
      <c r="H5" s="14">
        <v>4</v>
      </c>
      <c r="I5" s="14">
        <v>0</v>
      </c>
    </row>
    <row r="6" spans="1:12" x14ac:dyDescent="0.2">
      <c r="A6" s="14">
        <v>5</v>
      </c>
      <c r="B6" s="14">
        <v>3</v>
      </c>
      <c r="C6" s="14">
        <v>16</v>
      </c>
      <c r="D6" s="14">
        <v>3</v>
      </c>
      <c r="E6" s="14">
        <v>17</v>
      </c>
      <c r="F6" s="14">
        <v>1</v>
      </c>
      <c r="G6" s="14">
        <v>20</v>
      </c>
      <c r="H6" s="14">
        <v>4</v>
      </c>
      <c r="I6" s="14">
        <v>0</v>
      </c>
      <c r="K6" s="17" t="s">
        <v>18</v>
      </c>
      <c r="L6" s="17"/>
    </row>
    <row r="7" spans="1:12" x14ac:dyDescent="0.2">
      <c r="A7" s="14">
        <v>6</v>
      </c>
      <c r="B7" s="14">
        <v>2</v>
      </c>
      <c r="C7" s="14">
        <v>18</v>
      </c>
      <c r="D7" s="14">
        <v>2</v>
      </c>
      <c r="E7" s="14">
        <v>20</v>
      </c>
      <c r="F7" s="14">
        <v>2</v>
      </c>
      <c r="G7" s="14">
        <v>22</v>
      </c>
      <c r="H7" s="14">
        <v>4</v>
      </c>
      <c r="I7" s="14">
        <v>0</v>
      </c>
      <c r="K7" s="2" t="s">
        <v>6</v>
      </c>
      <c r="L7" s="2">
        <f>F102/100</f>
        <v>1.91</v>
      </c>
    </row>
    <row r="8" spans="1:12" x14ac:dyDescent="0.2">
      <c r="A8" s="14">
        <v>7</v>
      </c>
      <c r="B8" s="14">
        <v>3</v>
      </c>
      <c r="C8" s="14">
        <v>21</v>
      </c>
      <c r="D8" s="14">
        <v>3</v>
      </c>
      <c r="E8" s="14">
        <v>22</v>
      </c>
      <c r="F8" s="14">
        <v>1</v>
      </c>
      <c r="G8" s="14">
        <v>25</v>
      </c>
      <c r="H8" s="14">
        <v>4</v>
      </c>
      <c r="I8" s="14">
        <v>0</v>
      </c>
      <c r="K8" s="2" t="s">
        <v>8</v>
      </c>
      <c r="L8" s="2">
        <f>COUNTIF(F2:F102,"&lt;&gt;0")</f>
        <v>52</v>
      </c>
    </row>
    <row r="9" spans="1:12" x14ac:dyDescent="0.2">
      <c r="A9" s="14">
        <v>8</v>
      </c>
      <c r="B9" s="14">
        <v>8</v>
      </c>
      <c r="C9" s="14">
        <v>29</v>
      </c>
      <c r="D9" s="14">
        <v>3</v>
      </c>
      <c r="E9" s="14">
        <v>29</v>
      </c>
      <c r="F9" s="14">
        <v>0</v>
      </c>
      <c r="G9" s="14">
        <v>32</v>
      </c>
      <c r="H9" s="14">
        <v>3</v>
      </c>
      <c r="I9" s="14">
        <v>4</v>
      </c>
      <c r="K9" s="2" t="s">
        <v>7</v>
      </c>
      <c r="L9" s="3">
        <f>L8/100</f>
        <v>0.52</v>
      </c>
    </row>
    <row r="10" spans="1:12" x14ac:dyDescent="0.2">
      <c r="A10" s="14">
        <v>9</v>
      </c>
      <c r="B10" s="14">
        <v>4</v>
      </c>
      <c r="C10" s="14">
        <v>33</v>
      </c>
      <c r="D10" s="14">
        <v>4</v>
      </c>
      <c r="E10" s="14">
        <v>33</v>
      </c>
      <c r="F10" s="14">
        <v>0</v>
      </c>
      <c r="G10" s="14">
        <v>37</v>
      </c>
      <c r="H10" s="14">
        <v>4</v>
      </c>
      <c r="I10" s="14">
        <v>1</v>
      </c>
      <c r="K10" s="2" t="s">
        <v>9</v>
      </c>
      <c r="L10" s="3">
        <f>I102/G101</f>
        <v>0.27814569536423839</v>
      </c>
    </row>
    <row r="11" spans="1:12" x14ac:dyDescent="0.2">
      <c r="A11" s="14">
        <v>10</v>
      </c>
      <c r="B11" s="14">
        <v>4</v>
      </c>
      <c r="C11" s="14">
        <v>37</v>
      </c>
      <c r="D11" s="14">
        <v>3</v>
      </c>
      <c r="E11" s="14">
        <v>37</v>
      </c>
      <c r="F11" s="14">
        <v>0</v>
      </c>
      <c r="G11" s="14">
        <v>40</v>
      </c>
      <c r="H11" s="14">
        <v>3</v>
      </c>
      <c r="I11" s="14">
        <v>0</v>
      </c>
      <c r="K11" s="2" t="s">
        <v>10</v>
      </c>
      <c r="L11" s="3">
        <f>1-L10</f>
        <v>0.72185430463576161</v>
      </c>
    </row>
    <row r="12" spans="1:12" x14ac:dyDescent="0.2">
      <c r="A12" s="14">
        <v>11</v>
      </c>
      <c r="B12" s="14">
        <v>6</v>
      </c>
      <c r="C12" s="14">
        <v>43</v>
      </c>
      <c r="D12" s="14">
        <v>3</v>
      </c>
      <c r="E12" s="14">
        <v>43</v>
      </c>
      <c r="F12" s="14">
        <v>0</v>
      </c>
      <c r="G12" s="14">
        <v>46</v>
      </c>
      <c r="H12" s="14">
        <v>3</v>
      </c>
      <c r="I12" s="14">
        <v>3</v>
      </c>
      <c r="K12" s="2" t="s">
        <v>11</v>
      </c>
      <c r="L12" s="2">
        <f>D102/100</f>
        <v>3.27</v>
      </c>
    </row>
    <row r="13" spans="1:12" x14ac:dyDescent="0.2">
      <c r="A13" s="14">
        <v>12</v>
      </c>
      <c r="B13" s="14">
        <v>1</v>
      </c>
      <c r="C13" s="14">
        <v>44</v>
      </c>
      <c r="D13" s="14">
        <v>5</v>
      </c>
      <c r="E13" s="14">
        <v>46</v>
      </c>
      <c r="F13" s="14">
        <v>2</v>
      </c>
      <c r="G13" s="14">
        <v>51</v>
      </c>
      <c r="H13" s="14">
        <v>7</v>
      </c>
      <c r="I13" s="14">
        <v>0</v>
      </c>
      <c r="K13" s="2" t="s">
        <v>12</v>
      </c>
      <c r="L13" s="2">
        <f>(1 * 0.1) + (2 * 0.2) + (3 * 0.3) + (4 * 0.25) + (5 * 0.1) + (6 * 0.05)</f>
        <v>3.2</v>
      </c>
    </row>
    <row r="14" spans="1:12" x14ac:dyDescent="0.2">
      <c r="A14" s="14">
        <v>13</v>
      </c>
      <c r="B14" s="14">
        <v>5</v>
      </c>
      <c r="C14" s="14">
        <v>49</v>
      </c>
      <c r="D14" s="14">
        <v>1</v>
      </c>
      <c r="E14" s="14">
        <v>51</v>
      </c>
      <c r="F14" s="14">
        <v>2</v>
      </c>
      <c r="G14" s="14">
        <v>52</v>
      </c>
      <c r="H14" s="14">
        <v>3</v>
      </c>
      <c r="I14" s="14">
        <v>0</v>
      </c>
      <c r="K14" s="2" t="s">
        <v>13</v>
      </c>
      <c r="L14" s="2">
        <f>C101/99</f>
        <v>4.5252525252525251</v>
      </c>
    </row>
    <row r="15" spans="1:12" x14ac:dyDescent="0.2">
      <c r="A15" s="14">
        <v>14</v>
      </c>
      <c r="B15" s="14">
        <v>8</v>
      </c>
      <c r="C15" s="14">
        <v>57</v>
      </c>
      <c r="D15" s="14">
        <v>4</v>
      </c>
      <c r="E15" s="14">
        <v>57</v>
      </c>
      <c r="F15" s="14">
        <v>0</v>
      </c>
      <c r="G15" s="14">
        <v>61</v>
      </c>
      <c r="H15" s="14">
        <v>4</v>
      </c>
      <c r="I15" s="14">
        <v>5</v>
      </c>
      <c r="K15" s="2" t="s">
        <v>14</v>
      </c>
      <c r="L15" s="2">
        <f>(1 + 8) / 2</f>
        <v>4.5</v>
      </c>
    </row>
    <row r="16" spans="1:12" x14ac:dyDescent="0.2">
      <c r="A16" s="14">
        <v>15</v>
      </c>
      <c r="B16" s="14">
        <v>8</v>
      </c>
      <c r="C16" s="14">
        <v>65</v>
      </c>
      <c r="D16" s="14">
        <v>2</v>
      </c>
      <c r="E16" s="14">
        <v>65</v>
      </c>
      <c r="F16" s="14">
        <v>0</v>
      </c>
      <c r="G16" s="14">
        <v>67</v>
      </c>
      <c r="H16" s="14">
        <v>2</v>
      </c>
      <c r="I16" s="14">
        <v>4</v>
      </c>
      <c r="K16" s="2" t="s">
        <v>15</v>
      </c>
      <c r="L16" s="2">
        <f>F102/L8</f>
        <v>3.6730769230769229</v>
      </c>
    </row>
    <row r="17" spans="1:12" x14ac:dyDescent="0.2">
      <c r="A17" s="14">
        <v>16</v>
      </c>
      <c r="B17" s="14">
        <v>5</v>
      </c>
      <c r="C17" s="14">
        <v>70</v>
      </c>
      <c r="D17" s="14">
        <v>3</v>
      </c>
      <c r="E17" s="14">
        <v>70</v>
      </c>
      <c r="F17" s="14">
        <v>0</v>
      </c>
      <c r="G17" s="14">
        <v>73</v>
      </c>
      <c r="H17" s="14">
        <v>3</v>
      </c>
      <c r="I17" s="14">
        <v>3</v>
      </c>
      <c r="K17" s="2" t="s">
        <v>16</v>
      </c>
      <c r="L17" s="2">
        <f>H102/100</f>
        <v>5.18</v>
      </c>
    </row>
    <row r="18" spans="1:12" x14ac:dyDescent="0.2">
      <c r="A18" s="14">
        <v>17</v>
      </c>
      <c r="B18" s="14">
        <v>7</v>
      </c>
      <c r="C18" s="14">
        <v>77</v>
      </c>
      <c r="D18" s="14">
        <v>3</v>
      </c>
      <c r="E18" s="14">
        <v>77</v>
      </c>
      <c r="F18" s="14">
        <v>0</v>
      </c>
      <c r="G18" s="14">
        <v>80</v>
      </c>
      <c r="H18" s="14">
        <v>3</v>
      </c>
      <c r="I18" s="14">
        <v>4</v>
      </c>
      <c r="K18" s="2" t="s">
        <v>17</v>
      </c>
      <c r="L18" s="2">
        <f>L7+L12</f>
        <v>5.18</v>
      </c>
    </row>
    <row r="19" spans="1:12" x14ac:dyDescent="0.2">
      <c r="A19" s="14">
        <v>18</v>
      </c>
      <c r="B19" s="14">
        <v>2</v>
      </c>
      <c r="C19" s="14">
        <v>79</v>
      </c>
      <c r="D19" s="14">
        <v>3</v>
      </c>
      <c r="E19" s="14">
        <v>80</v>
      </c>
      <c r="F19" s="14">
        <v>1</v>
      </c>
      <c r="G19" s="14">
        <v>83</v>
      </c>
      <c r="H19" s="14">
        <v>4</v>
      </c>
      <c r="I19" s="14">
        <v>0</v>
      </c>
    </row>
    <row r="20" spans="1:12" x14ac:dyDescent="0.2">
      <c r="A20" s="14">
        <v>19</v>
      </c>
      <c r="B20" s="14">
        <v>3</v>
      </c>
      <c r="C20" s="14">
        <v>82</v>
      </c>
      <c r="D20" s="14">
        <v>4</v>
      </c>
      <c r="E20" s="14">
        <v>83</v>
      </c>
      <c r="F20" s="14">
        <v>1</v>
      </c>
      <c r="G20" s="14">
        <v>87</v>
      </c>
      <c r="H20" s="14">
        <v>5</v>
      </c>
      <c r="I20" s="14">
        <v>0</v>
      </c>
    </row>
    <row r="21" spans="1:12" x14ac:dyDescent="0.2">
      <c r="A21" s="14">
        <v>20</v>
      </c>
      <c r="B21" s="14">
        <v>5</v>
      </c>
      <c r="C21" s="14">
        <v>87</v>
      </c>
      <c r="D21" s="14">
        <v>4</v>
      </c>
      <c r="E21" s="14">
        <v>87</v>
      </c>
      <c r="F21" s="14">
        <v>0</v>
      </c>
      <c r="G21" s="14">
        <v>91</v>
      </c>
      <c r="H21" s="14">
        <v>4</v>
      </c>
      <c r="I21" s="14">
        <v>0</v>
      </c>
    </row>
    <row r="22" spans="1:12" x14ac:dyDescent="0.2">
      <c r="A22" s="14">
        <v>21</v>
      </c>
      <c r="B22" s="14">
        <v>3</v>
      </c>
      <c r="C22" s="14">
        <v>90</v>
      </c>
      <c r="D22" s="14">
        <v>3</v>
      </c>
      <c r="E22" s="14">
        <v>91</v>
      </c>
      <c r="F22" s="14">
        <v>1</v>
      </c>
      <c r="G22" s="14">
        <v>94</v>
      </c>
      <c r="H22" s="14">
        <v>4</v>
      </c>
      <c r="I22" s="14">
        <v>0</v>
      </c>
    </row>
    <row r="23" spans="1:12" x14ac:dyDescent="0.2">
      <c r="A23" s="14">
        <v>22</v>
      </c>
      <c r="B23" s="14">
        <v>8</v>
      </c>
      <c r="C23" s="14">
        <v>98</v>
      </c>
      <c r="D23" s="14">
        <v>3</v>
      </c>
      <c r="E23" s="14">
        <v>98</v>
      </c>
      <c r="F23" s="14">
        <v>0</v>
      </c>
      <c r="G23" s="14">
        <v>101</v>
      </c>
      <c r="H23" s="14">
        <v>3</v>
      </c>
      <c r="I23" s="14">
        <v>4</v>
      </c>
    </row>
    <row r="24" spans="1:12" x14ac:dyDescent="0.2">
      <c r="A24" s="14">
        <v>23</v>
      </c>
      <c r="B24" s="14">
        <v>7</v>
      </c>
      <c r="C24" s="14">
        <v>105</v>
      </c>
      <c r="D24" s="14">
        <v>1</v>
      </c>
      <c r="E24" s="14">
        <v>105</v>
      </c>
      <c r="F24" s="14">
        <v>0</v>
      </c>
      <c r="G24" s="14">
        <v>106</v>
      </c>
      <c r="H24" s="14">
        <v>1</v>
      </c>
      <c r="I24" s="14">
        <v>4</v>
      </c>
    </row>
    <row r="25" spans="1:12" x14ac:dyDescent="0.2">
      <c r="A25" s="14">
        <v>24</v>
      </c>
      <c r="B25" s="14">
        <v>4</v>
      </c>
      <c r="C25" s="14">
        <v>109</v>
      </c>
      <c r="D25" s="14">
        <v>5</v>
      </c>
      <c r="E25" s="14">
        <v>109</v>
      </c>
      <c r="F25" s="14">
        <v>0</v>
      </c>
      <c r="G25" s="14">
        <v>114</v>
      </c>
      <c r="H25" s="14">
        <v>5</v>
      </c>
      <c r="I25" s="14">
        <v>3</v>
      </c>
    </row>
    <row r="26" spans="1:12" x14ac:dyDescent="0.2">
      <c r="A26" s="14">
        <v>25</v>
      </c>
      <c r="B26" s="14">
        <v>8</v>
      </c>
      <c r="C26" s="14">
        <v>117</v>
      </c>
      <c r="D26" s="14">
        <v>4</v>
      </c>
      <c r="E26" s="14">
        <v>117</v>
      </c>
      <c r="F26" s="14">
        <v>0</v>
      </c>
      <c r="G26" s="14">
        <v>121</v>
      </c>
      <c r="H26" s="14">
        <v>4</v>
      </c>
      <c r="I26" s="14">
        <v>3</v>
      </c>
    </row>
    <row r="27" spans="1:12" x14ac:dyDescent="0.2">
      <c r="A27" s="14">
        <v>26</v>
      </c>
      <c r="B27" s="14">
        <v>2</v>
      </c>
      <c r="C27" s="14">
        <v>119</v>
      </c>
      <c r="D27" s="14">
        <v>4</v>
      </c>
      <c r="E27" s="14">
        <v>121</v>
      </c>
      <c r="F27" s="14">
        <v>2</v>
      </c>
      <c r="G27" s="14">
        <v>125</v>
      </c>
      <c r="H27" s="14">
        <v>6</v>
      </c>
      <c r="I27" s="14">
        <v>0</v>
      </c>
    </row>
    <row r="28" spans="1:12" x14ac:dyDescent="0.2">
      <c r="A28" s="14">
        <v>27</v>
      </c>
      <c r="B28" s="14">
        <v>2</v>
      </c>
      <c r="C28" s="14">
        <v>121</v>
      </c>
      <c r="D28" s="14">
        <v>2</v>
      </c>
      <c r="E28" s="14">
        <v>125</v>
      </c>
      <c r="F28" s="14">
        <v>4</v>
      </c>
      <c r="G28" s="14">
        <v>127</v>
      </c>
      <c r="H28" s="14">
        <v>6</v>
      </c>
      <c r="I28" s="14">
        <v>0</v>
      </c>
    </row>
    <row r="29" spans="1:12" x14ac:dyDescent="0.2">
      <c r="A29" s="14">
        <v>28</v>
      </c>
      <c r="B29" s="14">
        <v>4</v>
      </c>
      <c r="C29" s="14">
        <v>125</v>
      </c>
      <c r="D29" s="14">
        <v>5</v>
      </c>
      <c r="E29" s="14">
        <v>127</v>
      </c>
      <c r="F29" s="14">
        <v>2</v>
      </c>
      <c r="G29" s="14">
        <v>132</v>
      </c>
      <c r="H29" s="14">
        <v>7</v>
      </c>
      <c r="I29" s="14">
        <v>0</v>
      </c>
    </row>
    <row r="30" spans="1:12" x14ac:dyDescent="0.2">
      <c r="A30" s="14">
        <v>29</v>
      </c>
      <c r="B30" s="14">
        <v>4</v>
      </c>
      <c r="C30" s="14">
        <v>129</v>
      </c>
      <c r="D30" s="14">
        <v>3</v>
      </c>
      <c r="E30" s="14">
        <v>132</v>
      </c>
      <c r="F30" s="14">
        <v>3</v>
      </c>
      <c r="G30" s="14">
        <v>135</v>
      </c>
      <c r="H30" s="14">
        <v>6</v>
      </c>
      <c r="I30" s="14">
        <v>0</v>
      </c>
    </row>
    <row r="31" spans="1:12" x14ac:dyDescent="0.2">
      <c r="A31" s="14">
        <v>30</v>
      </c>
      <c r="B31" s="14">
        <v>2</v>
      </c>
      <c r="C31" s="14">
        <v>131</v>
      </c>
      <c r="D31" s="14">
        <v>6</v>
      </c>
      <c r="E31" s="14">
        <v>135</v>
      </c>
      <c r="F31" s="14">
        <v>4</v>
      </c>
      <c r="G31" s="14">
        <v>141</v>
      </c>
      <c r="H31" s="14">
        <v>10</v>
      </c>
      <c r="I31" s="14">
        <v>0</v>
      </c>
    </row>
    <row r="32" spans="1:12" x14ac:dyDescent="0.2">
      <c r="A32" s="14">
        <v>31</v>
      </c>
      <c r="B32" s="14">
        <v>6</v>
      </c>
      <c r="C32" s="14">
        <v>137</v>
      </c>
      <c r="D32" s="14">
        <v>3</v>
      </c>
      <c r="E32" s="14">
        <v>141</v>
      </c>
      <c r="F32" s="14">
        <v>4</v>
      </c>
      <c r="G32" s="14">
        <v>144</v>
      </c>
      <c r="H32" s="14">
        <v>7</v>
      </c>
      <c r="I32" s="14">
        <v>0</v>
      </c>
    </row>
    <row r="33" spans="1:9" x14ac:dyDescent="0.2">
      <c r="A33" s="14">
        <v>32</v>
      </c>
      <c r="B33" s="14">
        <v>8</v>
      </c>
      <c r="C33" s="14">
        <v>145</v>
      </c>
      <c r="D33" s="14">
        <v>4</v>
      </c>
      <c r="E33" s="14">
        <v>145</v>
      </c>
      <c r="F33" s="14">
        <v>0</v>
      </c>
      <c r="G33" s="14">
        <v>149</v>
      </c>
      <c r="H33" s="14">
        <v>4</v>
      </c>
      <c r="I33" s="14">
        <v>1</v>
      </c>
    </row>
    <row r="34" spans="1:9" x14ac:dyDescent="0.2">
      <c r="A34" s="14">
        <v>33</v>
      </c>
      <c r="B34" s="14">
        <v>2</v>
      </c>
      <c r="C34" s="14">
        <v>147</v>
      </c>
      <c r="D34" s="14">
        <v>3</v>
      </c>
      <c r="E34" s="14">
        <v>149</v>
      </c>
      <c r="F34" s="14">
        <v>2</v>
      </c>
      <c r="G34" s="14">
        <v>152</v>
      </c>
      <c r="H34" s="14">
        <v>5</v>
      </c>
      <c r="I34" s="14">
        <v>0</v>
      </c>
    </row>
    <row r="35" spans="1:9" x14ac:dyDescent="0.2">
      <c r="A35" s="14">
        <v>34</v>
      </c>
      <c r="B35" s="14">
        <v>1</v>
      </c>
      <c r="C35" s="14">
        <v>148</v>
      </c>
      <c r="D35" s="14">
        <v>3</v>
      </c>
      <c r="E35" s="14">
        <v>152</v>
      </c>
      <c r="F35" s="14">
        <v>4</v>
      </c>
      <c r="G35" s="14">
        <v>155</v>
      </c>
      <c r="H35" s="14">
        <v>7</v>
      </c>
      <c r="I35" s="14">
        <v>0</v>
      </c>
    </row>
    <row r="36" spans="1:9" x14ac:dyDescent="0.2">
      <c r="A36" s="14">
        <v>35</v>
      </c>
      <c r="B36" s="14">
        <v>3</v>
      </c>
      <c r="C36" s="14">
        <v>151</v>
      </c>
      <c r="D36" s="14">
        <v>3</v>
      </c>
      <c r="E36" s="14">
        <v>155</v>
      </c>
      <c r="F36" s="14">
        <v>4</v>
      </c>
      <c r="G36" s="14">
        <v>158</v>
      </c>
      <c r="H36" s="14">
        <v>7</v>
      </c>
      <c r="I36" s="14">
        <v>0</v>
      </c>
    </row>
    <row r="37" spans="1:9" x14ac:dyDescent="0.2">
      <c r="A37" s="14">
        <v>36</v>
      </c>
      <c r="B37" s="14">
        <v>6</v>
      </c>
      <c r="C37" s="14">
        <v>157</v>
      </c>
      <c r="D37" s="14">
        <v>3</v>
      </c>
      <c r="E37" s="14">
        <v>158</v>
      </c>
      <c r="F37" s="14">
        <v>1</v>
      </c>
      <c r="G37" s="14">
        <v>161</v>
      </c>
      <c r="H37" s="14">
        <v>4</v>
      </c>
      <c r="I37" s="14">
        <v>0</v>
      </c>
    </row>
    <row r="38" spans="1:9" x14ac:dyDescent="0.2">
      <c r="A38" s="14">
        <v>37</v>
      </c>
      <c r="B38" s="14">
        <v>1</v>
      </c>
      <c r="C38" s="14">
        <v>158</v>
      </c>
      <c r="D38" s="14">
        <v>5</v>
      </c>
      <c r="E38" s="14">
        <v>161</v>
      </c>
      <c r="F38" s="14">
        <v>3</v>
      </c>
      <c r="G38" s="14">
        <v>166</v>
      </c>
      <c r="H38" s="14">
        <v>8</v>
      </c>
      <c r="I38" s="14">
        <v>0</v>
      </c>
    </row>
    <row r="39" spans="1:9" x14ac:dyDescent="0.2">
      <c r="A39" s="14">
        <v>38</v>
      </c>
      <c r="B39" s="14">
        <v>6</v>
      </c>
      <c r="C39" s="14">
        <v>164</v>
      </c>
      <c r="D39" s="14">
        <v>4</v>
      </c>
      <c r="E39" s="14">
        <v>166</v>
      </c>
      <c r="F39" s="14">
        <v>2</v>
      </c>
      <c r="G39" s="14">
        <v>170</v>
      </c>
      <c r="H39" s="14">
        <v>6</v>
      </c>
      <c r="I39" s="14">
        <v>0</v>
      </c>
    </row>
    <row r="40" spans="1:9" x14ac:dyDescent="0.2">
      <c r="A40" s="14">
        <v>39</v>
      </c>
      <c r="B40" s="14">
        <v>7</v>
      </c>
      <c r="C40" s="14">
        <v>171</v>
      </c>
      <c r="D40" s="14">
        <v>2</v>
      </c>
      <c r="E40" s="14">
        <v>171</v>
      </c>
      <c r="F40" s="14">
        <v>0</v>
      </c>
      <c r="G40" s="14">
        <v>173</v>
      </c>
      <c r="H40" s="14">
        <v>2</v>
      </c>
      <c r="I40" s="14">
        <v>1</v>
      </c>
    </row>
    <row r="41" spans="1:9" x14ac:dyDescent="0.2">
      <c r="A41" s="14">
        <v>40</v>
      </c>
      <c r="B41" s="14">
        <v>3</v>
      </c>
      <c r="C41" s="14">
        <v>174</v>
      </c>
      <c r="D41" s="14">
        <v>5</v>
      </c>
      <c r="E41" s="14">
        <v>174</v>
      </c>
      <c r="F41" s="14">
        <v>0</v>
      </c>
      <c r="G41" s="14">
        <v>179</v>
      </c>
      <c r="H41" s="14">
        <v>5</v>
      </c>
      <c r="I41" s="14">
        <v>1</v>
      </c>
    </row>
    <row r="42" spans="1:9" x14ac:dyDescent="0.2">
      <c r="A42" s="14">
        <v>41</v>
      </c>
      <c r="B42" s="14">
        <v>2</v>
      </c>
      <c r="C42" s="14">
        <v>176</v>
      </c>
      <c r="D42" s="14">
        <v>3</v>
      </c>
      <c r="E42" s="14">
        <v>179</v>
      </c>
      <c r="F42" s="14">
        <v>3</v>
      </c>
      <c r="G42" s="14">
        <v>182</v>
      </c>
      <c r="H42" s="14">
        <v>6</v>
      </c>
      <c r="I42" s="14">
        <v>0</v>
      </c>
    </row>
    <row r="43" spans="1:9" x14ac:dyDescent="0.2">
      <c r="A43" s="14">
        <v>42</v>
      </c>
      <c r="B43" s="14">
        <v>3</v>
      </c>
      <c r="C43" s="14">
        <v>179</v>
      </c>
      <c r="D43" s="14">
        <v>4</v>
      </c>
      <c r="E43" s="14">
        <v>182</v>
      </c>
      <c r="F43" s="14">
        <v>3</v>
      </c>
      <c r="G43" s="14">
        <v>186</v>
      </c>
      <c r="H43" s="14">
        <v>7</v>
      </c>
      <c r="I43" s="14">
        <v>0</v>
      </c>
    </row>
    <row r="44" spans="1:9" x14ac:dyDescent="0.2">
      <c r="A44" s="14">
        <v>43</v>
      </c>
      <c r="B44" s="14">
        <v>8</v>
      </c>
      <c r="C44" s="14">
        <v>187</v>
      </c>
      <c r="D44" s="14">
        <v>4</v>
      </c>
      <c r="E44" s="14">
        <v>187</v>
      </c>
      <c r="F44" s="14">
        <v>0</v>
      </c>
      <c r="G44" s="14">
        <v>191</v>
      </c>
      <c r="H44" s="14">
        <v>4</v>
      </c>
      <c r="I44" s="14">
        <v>1</v>
      </c>
    </row>
    <row r="45" spans="1:9" x14ac:dyDescent="0.2">
      <c r="A45" s="14">
        <v>44</v>
      </c>
      <c r="B45" s="14">
        <v>8</v>
      </c>
      <c r="C45" s="14">
        <v>195</v>
      </c>
      <c r="D45" s="14">
        <v>1</v>
      </c>
      <c r="E45" s="14">
        <v>195</v>
      </c>
      <c r="F45" s="14">
        <v>0</v>
      </c>
      <c r="G45" s="14">
        <v>196</v>
      </c>
      <c r="H45" s="14">
        <v>1</v>
      </c>
      <c r="I45" s="14">
        <v>4</v>
      </c>
    </row>
    <row r="46" spans="1:9" x14ac:dyDescent="0.2">
      <c r="A46" s="14">
        <v>45</v>
      </c>
      <c r="B46" s="14">
        <v>7</v>
      </c>
      <c r="C46" s="14">
        <v>202</v>
      </c>
      <c r="D46" s="14">
        <v>3</v>
      </c>
      <c r="E46" s="14">
        <v>202</v>
      </c>
      <c r="F46" s="14">
        <v>0</v>
      </c>
      <c r="G46" s="14">
        <v>205</v>
      </c>
      <c r="H46" s="14">
        <v>3</v>
      </c>
      <c r="I46" s="14">
        <v>6</v>
      </c>
    </row>
    <row r="47" spans="1:9" x14ac:dyDescent="0.2">
      <c r="A47" s="14">
        <v>46</v>
      </c>
      <c r="B47" s="14">
        <v>5</v>
      </c>
      <c r="C47" s="14">
        <v>207</v>
      </c>
      <c r="D47" s="14">
        <v>1</v>
      </c>
      <c r="E47" s="14">
        <v>207</v>
      </c>
      <c r="F47" s="14">
        <v>0</v>
      </c>
      <c r="G47" s="14">
        <v>208</v>
      </c>
      <c r="H47" s="14">
        <v>1</v>
      </c>
      <c r="I47" s="14">
        <v>2</v>
      </c>
    </row>
    <row r="48" spans="1:9" x14ac:dyDescent="0.2">
      <c r="A48" s="14">
        <v>47</v>
      </c>
      <c r="B48" s="14">
        <v>1</v>
      </c>
      <c r="C48" s="14">
        <v>208</v>
      </c>
      <c r="D48" s="14">
        <v>1</v>
      </c>
      <c r="E48" s="14">
        <v>208</v>
      </c>
      <c r="F48" s="14">
        <v>0</v>
      </c>
      <c r="G48" s="14">
        <v>209</v>
      </c>
      <c r="H48" s="14">
        <v>1</v>
      </c>
      <c r="I48" s="14">
        <v>0</v>
      </c>
    </row>
    <row r="49" spans="1:9" x14ac:dyDescent="0.2">
      <c r="A49" s="14">
        <v>48</v>
      </c>
      <c r="B49" s="14">
        <v>7</v>
      </c>
      <c r="C49" s="14">
        <v>215</v>
      </c>
      <c r="D49" s="14">
        <v>4</v>
      </c>
      <c r="E49" s="14">
        <v>215</v>
      </c>
      <c r="F49" s="14">
        <v>0</v>
      </c>
      <c r="G49" s="14">
        <v>219</v>
      </c>
      <c r="H49" s="14">
        <v>4</v>
      </c>
      <c r="I49" s="14">
        <v>6</v>
      </c>
    </row>
    <row r="50" spans="1:9" x14ac:dyDescent="0.2">
      <c r="A50" s="14">
        <v>49</v>
      </c>
      <c r="B50" s="14">
        <v>4</v>
      </c>
      <c r="C50" s="14">
        <v>219</v>
      </c>
      <c r="D50" s="14">
        <v>4</v>
      </c>
      <c r="E50" s="14">
        <v>219</v>
      </c>
      <c r="F50" s="14">
        <v>0</v>
      </c>
      <c r="G50" s="14">
        <v>223</v>
      </c>
      <c r="H50" s="14">
        <v>4</v>
      </c>
      <c r="I50" s="14">
        <v>0</v>
      </c>
    </row>
    <row r="51" spans="1:9" x14ac:dyDescent="0.2">
      <c r="A51" s="14">
        <v>50</v>
      </c>
      <c r="B51" s="14">
        <v>5</v>
      </c>
      <c r="C51" s="14">
        <v>224</v>
      </c>
      <c r="D51" s="14">
        <v>5</v>
      </c>
      <c r="E51" s="14">
        <v>224</v>
      </c>
      <c r="F51" s="14">
        <v>0</v>
      </c>
      <c r="G51" s="14">
        <v>229</v>
      </c>
      <c r="H51" s="14">
        <v>5</v>
      </c>
      <c r="I51" s="14">
        <v>1</v>
      </c>
    </row>
    <row r="52" spans="1:9" x14ac:dyDescent="0.2">
      <c r="A52" s="14">
        <v>51</v>
      </c>
      <c r="B52" s="14">
        <v>8</v>
      </c>
      <c r="C52" s="14">
        <v>232</v>
      </c>
      <c r="D52" s="14">
        <v>3</v>
      </c>
      <c r="E52" s="14">
        <v>232</v>
      </c>
      <c r="F52" s="14">
        <v>0</v>
      </c>
      <c r="G52" s="14">
        <v>235</v>
      </c>
      <c r="H52" s="14">
        <v>3</v>
      </c>
      <c r="I52" s="14">
        <v>3</v>
      </c>
    </row>
    <row r="53" spans="1:9" x14ac:dyDescent="0.2">
      <c r="A53" s="14">
        <v>52</v>
      </c>
      <c r="B53" s="14">
        <v>6</v>
      </c>
      <c r="C53" s="14">
        <v>238</v>
      </c>
      <c r="D53" s="14">
        <v>5</v>
      </c>
      <c r="E53" s="14">
        <v>238</v>
      </c>
      <c r="F53" s="14">
        <v>0</v>
      </c>
      <c r="G53" s="14">
        <v>243</v>
      </c>
      <c r="H53" s="14">
        <v>5</v>
      </c>
      <c r="I53" s="14">
        <v>3</v>
      </c>
    </row>
    <row r="54" spans="1:9" x14ac:dyDescent="0.2">
      <c r="A54" s="14">
        <v>53</v>
      </c>
      <c r="B54" s="14">
        <v>1</v>
      </c>
      <c r="C54" s="14">
        <v>239</v>
      </c>
      <c r="D54" s="14">
        <v>3</v>
      </c>
      <c r="E54" s="14">
        <v>243</v>
      </c>
      <c r="F54" s="14">
        <v>4</v>
      </c>
      <c r="G54" s="14">
        <v>246</v>
      </c>
      <c r="H54" s="14">
        <v>7</v>
      </c>
      <c r="I54" s="14">
        <v>0</v>
      </c>
    </row>
    <row r="55" spans="1:9" x14ac:dyDescent="0.2">
      <c r="A55" s="14">
        <v>54</v>
      </c>
      <c r="B55" s="14">
        <v>6</v>
      </c>
      <c r="C55" s="14">
        <v>245</v>
      </c>
      <c r="D55" s="14">
        <v>4</v>
      </c>
      <c r="E55" s="14">
        <v>246</v>
      </c>
      <c r="F55" s="14">
        <v>1</v>
      </c>
      <c r="G55" s="14">
        <v>250</v>
      </c>
      <c r="H55" s="14">
        <v>5</v>
      </c>
      <c r="I55" s="14">
        <v>0</v>
      </c>
    </row>
    <row r="56" spans="1:9" x14ac:dyDescent="0.2">
      <c r="A56" s="14">
        <v>55</v>
      </c>
      <c r="B56" s="14">
        <v>1</v>
      </c>
      <c r="C56" s="14">
        <v>246</v>
      </c>
      <c r="D56" s="14">
        <v>3</v>
      </c>
      <c r="E56" s="14">
        <v>250</v>
      </c>
      <c r="F56" s="14">
        <v>4</v>
      </c>
      <c r="G56" s="14">
        <v>253</v>
      </c>
      <c r="H56" s="14">
        <v>7</v>
      </c>
      <c r="I56" s="14">
        <v>0</v>
      </c>
    </row>
    <row r="57" spans="1:9" x14ac:dyDescent="0.2">
      <c r="A57" s="14">
        <v>56</v>
      </c>
      <c r="B57" s="14">
        <v>4</v>
      </c>
      <c r="C57" s="14">
        <v>250</v>
      </c>
      <c r="D57" s="14">
        <v>4</v>
      </c>
      <c r="E57" s="14">
        <v>253</v>
      </c>
      <c r="F57" s="14">
        <v>3</v>
      </c>
      <c r="G57" s="14">
        <v>257</v>
      </c>
      <c r="H57" s="14">
        <v>7</v>
      </c>
      <c r="I57" s="14">
        <v>0</v>
      </c>
    </row>
    <row r="58" spans="1:9" x14ac:dyDescent="0.2">
      <c r="A58" s="14">
        <v>57</v>
      </c>
      <c r="B58" s="14">
        <v>1</v>
      </c>
      <c r="C58" s="14">
        <v>251</v>
      </c>
      <c r="D58" s="14">
        <v>5</v>
      </c>
      <c r="E58" s="14">
        <v>257</v>
      </c>
      <c r="F58" s="14">
        <v>6</v>
      </c>
      <c r="G58" s="14">
        <v>262</v>
      </c>
      <c r="H58" s="14">
        <v>11</v>
      </c>
      <c r="I58" s="14">
        <v>0</v>
      </c>
    </row>
    <row r="59" spans="1:9" x14ac:dyDescent="0.2">
      <c r="A59" s="14">
        <v>58</v>
      </c>
      <c r="B59" s="14">
        <v>5</v>
      </c>
      <c r="C59" s="14">
        <v>256</v>
      </c>
      <c r="D59" s="14">
        <v>5</v>
      </c>
      <c r="E59" s="14">
        <v>262</v>
      </c>
      <c r="F59" s="14">
        <v>6</v>
      </c>
      <c r="G59" s="14">
        <v>267</v>
      </c>
      <c r="H59" s="14">
        <v>11</v>
      </c>
      <c r="I59" s="14">
        <v>0</v>
      </c>
    </row>
    <row r="60" spans="1:9" x14ac:dyDescent="0.2">
      <c r="A60" s="14">
        <v>59</v>
      </c>
      <c r="B60" s="14">
        <v>4</v>
      </c>
      <c r="C60" s="14">
        <v>260</v>
      </c>
      <c r="D60" s="14">
        <v>6</v>
      </c>
      <c r="E60" s="14">
        <v>267</v>
      </c>
      <c r="F60" s="14">
        <v>7</v>
      </c>
      <c r="G60" s="14">
        <v>273</v>
      </c>
      <c r="H60" s="14">
        <v>13</v>
      </c>
      <c r="I60" s="14">
        <v>0</v>
      </c>
    </row>
    <row r="61" spans="1:9" x14ac:dyDescent="0.2">
      <c r="A61" s="14">
        <v>60</v>
      </c>
      <c r="B61" s="14">
        <v>2</v>
      </c>
      <c r="C61" s="14">
        <v>262</v>
      </c>
      <c r="D61" s="14">
        <v>4</v>
      </c>
      <c r="E61" s="14">
        <v>273</v>
      </c>
      <c r="F61" s="14">
        <v>11</v>
      </c>
      <c r="G61" s="14">
        <v>277</v>
      </c>
      <c r="H61" s="14">
        <v>15</v>
      </c>
      <c r="I61" s="14">
        <v>0</v>
      </c>
    </row>
    <row r="62" spans="1:9" x14ac:dyDescent="0.2">
      <c r="A62" s="14">
        <v>61</v>
      </c>
      <c r="B62" s="14">
        <v>7</v>
      </c>
      <c r="C62" s="14">
        <v>269</v>
      </c>
      <c r="D62" s="14">
        <v>4</v>
      </c>
      <c r="E62" s="14">
        <v>277</v>
      </c>
      <c r="F62" s="14">
        <v>8</v>
      </c>
      <c r="G62" s="14">
        <v>281</v>
      </c>
      <c r="H62" s="14">
        <v>12</v>
      </c>
      <c r="I62" s="14">
        <v>0</v>
      </c>
    </row>
    <row r="63" spans="1:9" x14ac:dyDescent="0.2">
      <c r="A63" s="14">
        <v>62</v>
      </c>
      <c r="B63" s="14">
        <v>2</v>
      </c>
      <c r="C63" s="14">
        <v>271</v>
      </c>
      <c r="D63" s="14">
        <v>3</v>
      </c>
      <c r="E63" s="14">
        <v>281</v>
      </c>
      <c r="F63" s="14">
        <v>10</v>
      </c>
      <c r="G63" s="14">
        <v>284</v>
      </c>
      <c r="H63" s="14">
        <v>13</v>
      </c>
      <c r="I63" s="14">
        <v>0</v>
      </c>
    </row>
    <row r="64" spans="1:9" x14ac:dyDescent="0.2">
      <c r="A64" s="14">
        <v>63</v>
      </c>
      <c r="B64" s="14">
        <v>4</v>
      </c>
      <c r="C64" s="14">
        <v>275</v>
      </c>
      <c r="D64" s="14">
        <v>4</v>
      </c>
      <c r="E64" s="14">
        <v>284</v>
      </c>
      <c r="F64" s="14">
        <v>9</v>
      </c>
      <c r="G64" s="14">
        <v>288</v>
      </c>
      <c r="H64" s="14">
        <v>13</v>
      </c>
      <c r="I64" s="14">
        <v>0</v>
      </c>
    </row>
    <row r="65" spans="1:9" x14ac:dyDescent="0.2">
      <c r="A65" s="14">
        <v>64</v>
      </c>
      <c r="B65" s="14">
        <v>2</v>
      </c>
      <c r="C65" s="14">
        <v>277</v>
      </c>
      <c r="D65" s="14">
        <v>3</v>
      </c>
      <c r="E65" s="14">
        <v>288</v>
      </c>
      <c r="F65" s="14">
        <v>11</v>
      </c>
      <c r="G65" s="14">
        <v>291</v>
      </c>
      <c r="H65" s="14">
        <v>14</v>
      </c>
      <c r="I65" s="14">
        <v>0</v>
      </c>
    </row>
    <row r="66" spans="1:9" x14ac:dyDescent="0.2">
      <c r="A66" s="14">
        <v>65</v>
      </c>
      <c r="B66" s="14">
        <v>7</v>
      </c>
      <c r="C66" s="14">
        <v>284</v>
      </c>
      <c r="D66" s="14">
        <v>4</v>
      </c>
      <c r="E66" s="14">
        <v>291</v>
      </c>
      <c r="F66" s="14">
        <v>7</v>
      </c>
      <c r="G66" s="14">
        <v>295</v>
      </c>
      <c r="H66" s="14">
        <v>11</v>
      </c>
      <c r="I66" s="14">
        <v>0</v>
      </c>
    </row>
    <row r="67" spans="1:9" x14ac:dyDescent="0.2">
      <c r="A67" s="14">
        <v>66</v>
      </c>
      <c r="B67" s="14">
        <v>2</v>
      </c>
      <c r="C67" s="14">
        <v>286</v>
      </c>
      <c r="D67" s="14">
        <v>1</v>
      </c>
      <c r="E67" s="14">
        <v>295</v>
      </c>
      <c r="F67" s="14">
        <v>9</v>
      </c>
      <c r="G67" s="14">
        <v>296</v>
      </c>
      <c r="H67" s="14">
        <v>10</v>
      </c>
      <c r="I67" s="14">
        <v>0</v>
      </c>
    </row>
    <row r="68" spans="1:9" x14ac:dyDescent="0.2">
      <c r="A68" s="14">
        <v>67</v>
      </c>
      <c r="B68" s="14">
        <v>4</v>
      </c>
      <c r="C68" s="14">
        <v>290</v>
      </c>
      <c r="D68" s="14">
        <v>2</v>
      </c>
      <c r="E68" s="14">
        <v>296</v>
      </c>
      <c r="F68" s="14">
        <v>6</v>
      </c>
      <c r="G68" s="14">
        <v>298</v>
      </c>
      <c r="H68" s="14">
        <v>8</v>
      </c>
      <c r="I68" s="14">
        <v>0</v>
      </c>
    </row>
    <row r="69" spans="1:9" x14ac:dyDescent="0.2">
      <c r="A69" s="14">
        <v>68</v>
      </c>
      <c r="B69" s="14">
        <v>8</v>
      </c>
      <c r="C69" s="14">
        <v>298</v>
      </c>
      <c r="D69" s="14">
        <v>4</v>
      </c>
      <c r="E69" s="14">
        <v>298</v>
      </c>
      <c r="F69" s="14">
        <v>0</v>
      </c>
      <c r="G69" s="14">
        <v>302</v>
      </c>
      <c r="H69" s="14">
        <v>4</v>
      </c>
      <c r="I69" s="14">
        <v>0</v>
      </c>
    </row>
    <row r="70" spans="1:9" x14ac:dyDescent="0.2">
      <c r="A70" s="14">
        <v>69</v>
      </c>
      <c r="B70" s="14">
        <v>1</v>
      </c>
      <c r="C70" s="14">
        <v>299</v>
      </c>
      <c r="D70" s="14">
        <v>3</v>
      </c>
      <c r="E70" s="14">
        <v>302</v>
      </c>
      <c r="F70" s="14">
        <v>3</v>
      </c>
      <c r="G70" s="14">
        <v>305</v>
      </c>
      <c r="H70" s="14">
        <v>6</v>
      </c>
      <c r="I70" s="14">
        <v>0</v>
      </c>
    </row>
    <row r="71" spans="1:9" x14ac:dyDescent="0.2">
      <c r="A71" s="14">
        <v>70</v>
      </c>
      <c r="B71" s="14">
        <v>7</v>
      </c>
      <c r="C71" s="14">
        <v>306</v>
      </c>
      <c r="D71" s="14">
        <v>3</v>
      </c>
      <c r="E71" s="14">
        <v>306</v>
      </c>
      <c r="F71" s="14">
        <v>0</v>
      </c>
      <c r="G71" s="14">
        <v>309</v>
      </c>
      <c r="H71" s="14">
        <v>3</v>
      </c>
      <c r="I71" s="14">
        <v>1</v>
      </c>
    </row>
    <row r="72" spans="1:9" x14ac:dyDescent="0.2">
      <c r="A72" s="14">
        <v>71</v>
      </c>
      <c r="B72" s="14">
        <v>6</v>
      </c>
      <c r="C72" s="14">
        <v>312</v>
      </c>
      <c r="D72" s="14">
        <v>4</v>
      </c>
      <c r="E72" s="14">
        <v>312</v>
      </c>
      <c r="F72" s="14">
        <v>0</v>
      </c>
      <c r="G72" s="14">
        <v>316</v>
      </c>
      <c r="H72" s="14">
        <v>4</v>
      </c>
      <c r="I72" s="14">
        <v>3</v>
      </c>
    </row>
    <row r="73" spans="1:9" x14ac:dyDescent="0.2">
      <c r="A73" s="14">
        <v>72</v>
      </c>
      <c r="B73" s="14">
        <v>8</v>
      </c>
      <c r="C73" s="14">
        <v>320</v>
      </c>
      <c r="D73" s="14">
        <v>3</v>
      </c>
      <c r="E73" s="14">
        <v>320</v>
      </c>
      <c r="F73" s="14">
        <v>0</v>
      </c>
      <c r="G73" s="14">
        <v>323</v>
      </c>
      <c r="H73" s="14">
        <v>3</v>
      </c>
      <c r="I73" s="14">
        <v>4</v>
      </c>
    </row>
    <row r="74" spans="1:9" x14ac:dyDescent="0.2">
      <c r="A74" s="14">
        <v>73</v>
      </c>
      <c r="B74" s="14">
        <v>6</v>
      </c>
      <c r="C74" s="14">
        <v>326</v>
      </c>
      <c r="D74" s="14">
        <v>3</v>
      </c>
      <c r="E74" s="14">
        <v>326</v>
      </c>
      <c r="F74" s="14">
        <v>0</v>
      </c>
      <c r="G74" s="14">
        <v>329</v>
      </c>
      <c r="H74" s="14">
        <v>3</v>
      </c>
      <c r="I74" s="14">
        <v>3</v>
      </c>
    </row>
    <row r="75" spans="1:9" x14ac:dyDescent="0.2">
      <c r="A75" s="14">
        <v>74</v>
      </c>
      <c r="B75" s="14">
        <v>7</v>
      </c>
      <c r="C75" s="14">
        <v>333</v>
      </c>
      <c r="D75" s="14">
        <v>4</v>
      </c>
      <c r="E75" s="14">
        <v>333</v>
      </c>
      <c r="F75" s="14">
        <v>0</v>
      </c>
      <c r="G75" s="14">
        <v>337</v>
      </c>
      <c r="H75" s="14">
        <v>4</v>
      </c>
      <c r="I75" s="14">
        <v>4</v>
      </c>
    </row>
    <row r="76" spans="1:9" x14ac:dyDescent="0.2">
      <c r="A76" s="14">
        <v>75</v>
      </c>
      <c r="B76" s="14">
        <v>8</v>
      </c>
      <c r="C76" s="14">
        <v>341</v>
      </c>
      <c r="D76" s="14">
        <v>3</v>
      </c>
      <c r="E76" s="14">
        <v>341</v>
      </c>
      <c r="F76" s="14">
        <v>0</v>
      </c>
      <c r="G76" s="14">
        <v>344</v>
      </c>
      <c r="H76" s="14">
        <v>3</v>
      </c>
      <c r="I76" s="14">
        <v>4</v>
      </c>
    </row>
    <row r="77" spans="1:9" x14ac:dyDescent="0.2">
      <c r="A77" s="14">
        <v>76</v>
      </c>
      <c r="B77" s="14">
        <v>3</v>
      </c>
      <c r="C77" s="14">
        <v>344</v>
      </c>
      <c r="D77" s="14">
        <v>5</v>
      </c>
      <c r="E77" s="14">
        <v>344</v>
      </c>
      <c r="F77" s="14">
        <v>0</v>
      </c>
      <c r="G77" s="14">
        <v>349</v>
      </c>
      <c r="H77" s="14">
        <v>5</v>
      </c>
      <c r="I77" s="14">
        <v>0</v>
      </c>
    </row>
    <row r="78" spans="1:9" x14ac:dyDescent="0.2">
      <c r="A78" s="14">
        <v>77</v>
      </c>
      <c r="B78" s="14">
        <v>2</v>
      </c>
      <c r="C78" s="14">
        <v>346</v>
      </c>
      <c r="D78" s="14">
        <v>3</v>
      </c>
      <c r="E78" s="14">
        <v>349</v>
      </c>
      <c r="F78" s="14">
        <v>3</v>
      </c>
      <c r="G78" s="14">
        <v>352</v>
      </c>
      <c r="H78" s="14">
        <v>6</v>
      </c>
      <c r="I78" s="14">
        <v>0</v>
      </c>
    </row>
    <row r="79" spans="1:9" x14ac:dyDescent="0.2">
      <c r="A79" s="14">
        <v>78</v>
      </c>
      <c r="B79" s="14">
        <v>4</v>
      </c>
      <c r="C79" s="14">
        <v>350</v>
      </c>
      <c r="D79" s="14">
        <v>4</v>
      </c>
      <c r="E79" s="14">
        <v>352</v>
      </c>
      <c r="F79" s="14">
        <v>2</v>
      </c>
      <c r="G79" s="14">
        <v>356</v>
      </c>
      <c r="H79" s="14">
        <v>6</v>
      </c>
      <c r="I79" s="14">
        <v>0</v>
      </c>
    </row>
    <row r="80" spans="1:9" x14ac:dyDescent="0.2">
      <c r="A80" s="14">
        <v>79</v>
      </c>
      <c r="B80" s="14">
        <v>1</v>
      </c>
      <c r="C80" s="14">
        <v>351</v>
      </c>
      <c r="D80" s="14">
        <v>4</v>
      </c>
      <c r="E80" s="14">
        <v>356</v>
      </c>
      <c r="F80" s="14">
        <v>5</v>
      </c>
      <c r="G80" s="14">
        <v>360</v>
      </c>
      <c r="H80" s="14">
        <v>9</v>
      </c>
      <c r="I80" s="14">
        <v>0</v>
      </c>
    </row>
    <row r="81" spans="1:9" x14ac:dyDescent="0.2">
      <c r="A81" s="14">
        <v>80</v>
      </c>
      <c r="B81" s="14">
        <v>5</v>
      </c>
      <c r="C81" s="14">
        <v>356</v>
      </c>
      <c r="D81" s="14">
        <v>2</v>
      </c>
      <c r="E81" s="14">
        <v>360</v>
      </c>
      <c r="F81" s="14">
        <v>4</v>
      </c>
      <c r="G81" s="14">
        <v>362</v>
      </c>
      <c r="H81" s="14">
        <v>6</v>
      </c>
      <c r="I81" s="14">
        <v>0</v>
      </c>
    </row>
    <row r="82" spans="1:9" x14ac:dyDescent="0.2">
      <c r="A82" s="14">
        <v>81</v>
      </c>
      <c r="B82" s="14">
        <v>6</v>
      </c>
      <c r="C82" s="14">
        <v>362</v>
      </c>
      <c r="D82" s="14">
        <v>3</v>
      </c>
      <c r="E82" s="14">
        <v>362</v>
      </c>
      <c r="F82" s="14">
        <v>0</v>
      </c>
      <c r="G82" s="14">
        <v>365</v>
      </c>
      <c r="H82" s="14">
        <v>3</v>
      </c>
      <c r="I82" s="14">
        <v>0</v>
      </c>
    </row>
    <row r="83" spans="1:9" x14ac:dyDescent="0.2">
      <c r="A83" s="14">
        <v>82</v>
      </c>
      <c r="B83" s="14">
        <v>2</v>
      </c>
      <c r="C83" s="14">
        <v>364</v>
      </c>
      <c r="D83" s="14">
        <v>4</v>
      </c>
      <c r="E83" s="14">
        <v>365</v>
      </c>
      <c r="F83" s="14">
        <v>1</v>
      </c>
      <c r="G83" s="14">
        <v>369</v>
      </c>
      <c r="H83" s="14">
        <v>5</v>
      </c>
      <c r="I83" s="14">
        <v>0</v>
      </c>
    </row>
    <row r="84" spans="1:9" x14ac:dyDescent="0.2">
      <c r="A84" s="14">
        <v>83</v>
      </c>
      <c r="B84" s="14">
        <v>7</v>
      </c>
      <c r="C84" s="14">
        <v>371</v>
      </c>
      <c r="D84" s="14">
        <v>4</v>
      </c>
      <c r="E84" s="14">
        <v>371</v>
      </c>
      <c r="F84" s="14">
        <v>0</v>
      </c>
      <c r="G84" s="14">
        <v>375</v>
      </c>
      <c r="H84" s="14">
        <v>4</v>
      </c>
      <c r="I84" s="14">
        <v>2</v>
      </c>
    </row>
    <row r="85" spans="1:9" x14ac:dyDescent="0.2">
      <c r="A85" s="14">
        <v>84</v>
      </c>
      <c r="B85" s="14">
        <v>3</v>
      </c>
      <c r="C85" s="14">
        <v>374</v>
      </c>
      <c r="D85" s="14">
        <v>2</v>
      </c>
      <c r="E85" s="14">
        <v>375</v>
      </c>
      <c r="F85" s="14">
        <v>1</v>
      </c>
      <c r="G85" s="14">
        <v>377</v>
      </c>
      <c r="H85" s="14">
        <v>3</v>
      </c>
      <c r="I85" s="14">
        <v>0</v>
      </c>
    </row>
    <row r="86" spans="1:9" x14ac:dyDescent="0.2">
      <c r="A86" s="14">
        <v>85</v>
      </c>
      <c r="B86" s="14">
        <v>6</v>
      </c>
      <c r="C86" s="14">
        <v>380</v>
      </c>
      <c r="D86" s="14">
        <v>2</v>
      </c>
      <c r="E86" s="14">
        <v>380</v>
      </c>
      <c r="F86" s="14">
        <v>0</v>
      </c>
      <c r="G86" s="14">
        <v>382</v>
      </c>
      <c r="H86" s="14">
        <v>2</v>
      </c>
      <c r="I86" s="14">
        <v>3</v>
      </c>
    </row>
    <row r="87" spans="1:9" x14ac:dyDescent="0.2">
      <c r="A87" s="14">
        <v>86</v>
      </c>
      <c r="B87" s="14">
        <v>5</v>
      </c>
      <c r="C87" s="14">
        <v>385</v>
      </c>
      <c r="D87" s="14">
        <v>3</v>
      </c>
      <c r="E87" s="14">
        <v>385</v>
      </c>
      <c r="F87" s="14">
        <v>0</v>
      </c>
      <c r="G87" s="14">
        <v>388</v>
      </c>
      <c r="H87" s="14">
        <v>3</v>
      </c>
      <c r="I87" s="14">
        <v>3</v>
      </c>
    </row>
    <row r="88" spans="1:9" x14ac:dyDescent="0.2">
      <c r="A88" s="14">
        <v>87</v>
      </c>
      <c r="B88" s="14">
        <v>3</v>
      </c>
      <c r="C88" s="14">
        <v>388</v>
      </c>
      <c r="D88" s="14">
        <v>2</v>
      </c>
      <c r="E88" s="14">
        <v>388</v>
      </c>
      <c r="F88" s="14">
        <v>0</v>
      </c>
      <c r="G88" s="14">
        <v>390</v>
      </c>
      <c r="H88" s="14">
        <v>2</v>
      </c>
      <c r="I88" s="14">
        <v>0</v>
      </c>
    </row>
    <row r="89" spans="1:9" x14ac:dyDescent="0.2">
      <c r="A89" s="14">
        <v>88</v>
      </c>
      <c r="B89" s="14">
        <v>8</v>
      </c>
      <c r="C89" s="14">
        <v>396</v>
      </c>
      <c r="D89" s="14">
        <v>4</v>
      </c>
      <c r="E89" s="14">
        <v>396</v>
      </c>
      <c r="F89" s="14">
        <v>0</v>
      </c>
      <c r="G89" s="14">
        <v>400</v>
      </c>
      <c r="H89" s="14">
        <v>4</v>
      </c>
      <c r="I89" s="14">
        <v>6</v>
      </c>
    </row>
    <row r="90" spans="1:9" x14ac:dyDescent="0.2">
      <c r="A90" s="14">
        <v>89</v>
      </c>
      <c r="B90" s="14">
        <v>8</v>
      </c>
      <c r="C90" s="14">
        <v>404</v>
      </c>
      <c r="D90" s="14">
        <v>3</v>
      </c>
      <c r="E90" s="14">
        <v>404</v>
      </c>
      <c r="F90" s="14">
        <v>0</v>
      </c>
      <c r="G90" s="14">
        <v>407</v>
      </c>
      <c r="H90" s="14">
        <v>3</v>
      </c>
      <c r="I90" s="14">
        <v>4</v>
      </c>
    </row>
    <row r="91" spans="1:9" x14ac:dyDescent="0.2">
      <c r="A91" s="14">
        <v>90</v>
      </c>
      <c r="B91" s="14">
        <v>2</v>
      </c>
      <c r="C91" s="14">
        <v>406</v>
      </c>
      <c r="D91" s="14">
        <v>5</v>
      </c>
      <c r="E91" s="14">
        <v>407</v>
      </c>
      <c r="F91" s="14">
        <v>1</v>
      </c>
      <c r="G91" s="14">
        <v>412</v>
      </c>
      <c r="H91" s="14">
        <v>6</v>
      </c>
      <c r="I91" s="14">
        <v>0</v>
      </c>
    </row>
    <row r="92" spans="1:9" x14ac:dyDescent="0.2">
      <c r="A92" s="14">
        <v>91</v>
      </c>
      <c r="B92" s="14">
        <v>1</v>
      </c>
      <c r="C92" s="14">
        <v>407</v>
      </c>
      <c r="D92" s="14">
        <v>2</v>
      </c>
      <c r="E92" s="14">
        <v>412</v>
      </c>
      <c r="F92" s="14">
        <v>5</v>
      </c>
      <c r="G92" s="14">
        <v>414</v>
      </c>
      <c r="H92" s="14">
        <v>7</v>
      </c>
      <c r="I92" s="14">
        <v>0</v>
      </c>
    </row>
    <row r="93" spans="1:9" x14ac:dyDescent="0.2">
      <c r="A93" s="14">
        <v>92</v>
      </c>
      <c r="B93" s="14">
        <v>2</v>
      </c>
      <c r="C93" s="14">
        <v>409</v>
      </c>
      <c r="D93" s="14">
        <v>1</v>
      </c>
      <c r="E93" s="14">
        <v>414</v>
      </c>
      <c r="F93" s="14">
        <v>5</v>
      </c>
      <c r="G93" s="14">
        <v>415</v>
      </c>
      <c r="H93" s="14">
        <v>6</v>
      </c>
      <c r="I93" s="14">
        <v>0</v>
      </c>
    </row>
    <row r="94" spans="1:9" x14ac:dyDescent="0.2">
      <c r="A94" s="14">
        <v>93</v>
      </c>
      <c r="B94" s="14">
        <v>4</v>
      </c>
      <c r="C94" s="14">
        <v>413</v>
      </c>
      <c r="D94" s="14">
        <v>4</v>
      </c>
      <c r="E94" s="14">
        <v>415</v>
      </c>
      <c r="F94" s="14">
        <v>2</v>
      </c>
      <c r="G94" s="14">
        <v>419</v>
      </c>
      <c r="H94" s="14">
        <v>6</v>
      </c>
      <c r="I94" s="14">
        <v>0</v>
      </c>
    </row>
    <row r="95" spans="1:9" x14ac:dyDescent="0.2">
      <c r="A95" s="14">
        <v>94</v>
      </c>
      <c r="B95" s="14">
        <v>5</v>
      </c>
      <c r="C95" s="14">
        <v>418</v>
      </c>
      <c r="D95" s="14">
        <v>3</v>
      </c>
      <c r="E95" s="14">
        <v>419</v>
      </c>
      <c r="F95" s="14">
        <v>1</v>
      </c>
      <c r="G95" s="14">
        <v>422</v>
      </c>
      <c r="H95" s="14">
        <v>4</v>
      </c>
      <c r="I95" s="14">
        <v>0</v>
      </c>
    </row>
    <row r="96" spans="1:9" x14ac:dyDescent="0.2">
      <c r="A96" s="14">
        <v>95</v>
      </c>
      <c r="B96" s="14">
        <v>6</v>
      </c>
      <c r="C96" s="14">
        <v>424</v>
      </c>
      <c r="D96" s="14">
        <v>1</v>
      </c>
      <c r="E96" s="14">
        <v>424</v>
      </c>
      <c r="F96" s="14">
        <v>0</v>
      </c>
      <c r="G96" s="14">
        <v>425</v>
      </c>
      <c r="H96" s="14">
        <v>1</v>
      </c>
      <c r="I96" s="14">
        <v>2</v>
      </c>
    </row>
    <row r="97" spans="1:9" x14ac:dyDescent="0.2">
      <c r="A97" s="14">
        <v>96</v>
      </c>
      <c r="B97" s="14">
        <v>7</v>
      </c>
      <c r="C97" s="14">
        <v>431</v>
      </c>
      <c r="D97" s="14">
        <v>3</v>
      </c>
      <c r="E97" s="14">
        <v>431</v>
      </c>
      <c r="F97" s="14">
        <v>0</v>
      </c>
      <c r="G97" s="14">
        <v>434</v>
      </c>
      <c r="H97" s="14">
        <v>3</v>
      </c>
      <c r="I97" s="14">
        <v>6</v>
      </c>
    </row>
    <row r="98" spans="1:9" x14ac:dyDescent="0.2">
      <c r="A98" s="14">
        <v>97</v>
      </c>
      <c r="B98" s="14">
        <v>5</v>
      </c>
      <c r="C98" s="14">
        <v>436</v>
      </c>
      <c r="D98" s="14">
        <v>2</v>
      </c>
      <c r="E98" s="14">
        <v>436</v>
      </c>
      <c r="F98" s="14">
        <v>0</v>
      </c>
      <c r="G98" s="14">
        <v>438</v>
      </c>
      <c r="H98" s="14">
        <v>2</v>
      </c>
      <c r="I98" s="14">
        <v>2</v>
      </c>
    </row>
    <row r="99" spans="1:9" x14ac:dyDescent="0.2">
      <c r="A99" s="14">
        <v>98</v>
      </c>
      <c r="B99" s="14">
        <v>4</v>
      </c>
      <c r="C99" s="14">
        <v>440</v>
      </c>
      <c r="D99" s="14">
        <v>1</v>
      </c>
      <c r="E99" s="14">
        <v>440</v>
      </c>
      <c r="F99" s="14">
        <v>0</v>
      </c>
      <c r="G99" s="14">
        <v>441</v>
      </c>
      <c r="H99" s="14">
        <v>1</v>
      </c>
      <c r="I99" s="14">
        <v>2</v>
      </c>
    </row>
    <row r="100" spans="1:9" x14ac:dyDescent="0.2">
      <c r="A100" s="14">
        <v>99</v>
      </c>
      <c r="B100" s="14">
        <v>5</v>
      </c>
      <c r="C100" s="14">
        <v>445</v>
      </c>
      <c r="D100" s="14">
        <v>5</v>
      </c>
      <c r="E100" s="14">
        <v>445</v>
      </c>
      <c r="F100" s="14">
        <v>0</v>
      </c>
      <c r="G100" s="14">
        <v>450</v>
      </c>
      <c r="H100" s="14">
        <v>5</v>
      </c>
      <c r="I100" s="14">
        <v>4</v>
      </c>
    </row>
    <row r="101" spans="1:9" x14ac:dyDescent="0.2">
      <c r="A101" s="14">
        <v>100</v>
      </c>
      <c r="B101" s="14">
        <v>3</v>
      </c>
      <c r="C101" s="14">
        <v>448</v>
      </c>
      <c r="D101" s="14">
        <v>3</v>
      </c>
      <c r="E101" s="14">
        <v>450</v>
      </c>
      <c r="F101" s="14">
        <v>2</v>
      </c>
      <c r="G101" s="14">
        <v>453</v>
      </c>
      <c r="H101" s="14">
        <v>5</v>
      </c>
      <c r="I101" s="14">
        <v>0</v>
      </c>
    </row>
    <row r="102" spans="1:9" x14ac:dyDescent="0.2">
      <c r="A102" s="10" t="s">
        <v>5</v>
      </c>
      <c r="B102" s="10"/>
      <c r="C102" s="10"/>
      <c r="D102" s="10">
        <f>SUM(D2:D101)</f>
        <v>327</v>
      </c>
      <c r="E102" s="10"/>
      <c r="F102" s="10">
        <f t="shared" ref="F102:I102" si="0">SUM(F2:F101)</f>
        <v>191</v>
      </c>
      <c r="G102" s="10"/>
      <c r="H102" s="10">
        <f t="shared" si="0"/>
        <v>518</v>
      </c>
      <c r="I102" s="10">
        <f t="shared" si="0"/>
        <v>126</v>
      </c>
    </row>
  </sheetData>
  <mergeCells count="1">
    <mergeCell ref="K6:L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7C61-AB34-8A44-8985-94D95FEF46AC}">
  <dimension ref="A1:L102"/>
  <sheetViews>
    <sheetView workbookViewId="0">
      <selection activeCell="K19" sqref="K19"/>
    </sheetView>
  </sheetViews>
  <sheetFormatPr baseColWidth="10" defaultRowHeight="16" x14ac:dyDescent="0.2"/>
  <cols>
    <col min="7" max="7" width="17.5" customWidth="1"/>
    <col min="9" max="9" width="16.6640625" customWidth="1"/>
    <col min="11" max="11" width="42.5" customWidth="1"/>
  </cols>
  <sheetData>
    <row r="1" spans="1:12" ht="68" x14ac:dyDescent="0.2">
      <c r="A1" s="4" t="s">
        <v>0</v>
      </c>
      <c r="B1" s="12" t="s">
        <v>21</v>
      </c>
      <c r="C1" s="4" t="s">
        <v>1</v>
      </c>
      <c r="D1" s="4" t="s">
        <v>2</v>
      </c>
      <c r="E1" s="12" t="s">
        <v>22</v>
      </c>
      <c r="F1" s="12" t="s">
        <v>20</v>
      </c>
      <c r="G1" s="4" t="s">
        <v>3</v>
      </c>
      <c r="H1" s="12" t="s">
        <v>19</v>
      </c>
      <c r="I1" s="4" t="s">
        <v>4</v>
      </c>
    </row>
    <row r="2" spans="1:12" x14ac:dyDescent="0.2">
      <c r="A2" s="14">
        <v>1</v>
      </c>
      <c r="B2" s="14">
        <v>0</v>
      </c>
      <c r="C2" s="14">
        <v>0</v>
      </c>
      <c r="D2" s="14">
        <v>2</v>
      </c>
      <c r="E2" s="14">
        <v>0</v>
      </c>
      <c r="F2" s="14">
        <v>0</v>
      </c>
      <c r="G2" s="14">
        <v>2</v>
      </c>
      <c r="H2" s="14">
        <v>2</v>
      </c>
      <c r="I2" s="14">
        <v>0</v>
      </c>
    </row>
    <row r="3" spans="1:12" x14ac:dyDescent="0.2">
      <c r="A3" s="14">
        <v>2</v>
      </c>
      <c r="B3" s="14">
        <v>1</v>
      </c>
      <c r="C3" s="14">
        <v>1</v>
      </c>
      <c r="D3" s="14">
        <v>1</v>
      </c>
      <c r="E3" s="14">
        <v>2</v>
      </c>
      <c r="F3" s="14">
        <v>1</v>
      </c>
      <c r="G3" s="14">
        <v>3</v>
      </c>
      <c r="H3" s="14">
        <v>2</v>
      </c>
      <c r="I3" s="14">
        <v>0</v>
      </c>
    </row>
    <row r="4" spans="1:12" x14ac:dyDescent="0.2">
      <c r="A4" s="14">
        <v>3</v>
      </c>
      <c r="B4" s="14">
        <v>1</v>
      </c>
      <c r="C4" s="14">
        <v>2</v>
      </c>
      <c r="D4" s="14">
        <v>2</v>
      </c>
      <c r="E4" s="14">
        <v>3</v>
      </c>
      <c r="F4" s="14">
        <v>1</v>
      </c>
      <c r="G4" s="14">
        <v>5</v>
      </c>
      <c r="H4" s="14">
        <v>3</v>
      </c>
      <c r="I4" s="14">
        <v>0</v>
      </c>
    </row>
    <row r="5" spans="1:12" x14ac:dyDescent="0.2">
      <c r="A5" s="14">
        <v>4</v>
      </c>
      <c r="B5" s="14">
        <v>6</v>
      </c>
      <c r="C5" s="14">
        <v>8</v>
      </c>
      <c r="D5" s="14">
        <v>3</v>
      </c>
      <c r="E5" s="14">
        <v>8</v>
      </c>
      <c r="F5" s="14">
        <v>0</v>
      </c>
      <c r="G5" s="14">
        <v>11</v>
      </c>
      <c r="H5" s="14">
        <v>3</v>
      </c>
      <c r="I5" s="14">
        <v>3</v>
      </c>
    </row>
    <row r="6" spans="1:12" x14ac:dyDescent="0.2">
      <c r="A6" s="14">
        <v>5</v>
      </c>
      <c r="B6" s="14">
        <v>5</v>
      </c>
      <c r="C6" s="14">
        <v>13</v>
      </c>
      <c r="D6" s="14">
        <v>1</v>
      </c>
      <c r="E6" s="14">
        <v>13</v>
      </c>
      <c r="F6" s="14">
        <v>0</v>
      </c>
      <c r="G6" s="14">
        <v>14</v>
      </c>
      <c r="H6" s="14">
        <v>1</v>
      </c>
      <c r="I6" s="14">
        <v>2</v>
      </c>
      <c r="K6" s="17" t="s">
        <v>18</v>
      </c>
      <c r="L6" s="17"/>
    </row>
    <row r="7" spans="1:12" x14ac:dyDescent="0.2">
      <c r="A7" s="14">
        <v>6</v>
      </c>
      <c r="B7" s="14">
        <v>5</v>
      </c>
      <c r="C7" s="14">
        <v>18</v>
      </c>
      <c r="D7" s="14">
        <v>4</v>
      </c>
      <c r="E7" s="14">
        <v>18</v>
      </c>
      <c r="F7" s="14">
        <v>0</v>
      </c>
      <c r="G7" s="14">
        <v>22</v>
      </c>
      <c r="H7" s="14">
        <v>4</v>
      </c>
      <c r="I7" s="14">
        <v>4</v>
      </c>
      <c r="K7" s="2" t="s">
        <v>6</v>
      </c>
      <c r="L7" s="2">
        <f>F102/100</f>
        <v>1.42</v>
      </c>
    </row>
    <row r="8" spans="1:12" x14ac:dyDescent="0.2">
      <c r="A8" s="14">
        <v>7</v>
      </c>
      <c r="B8" s="14">
        <v>2</v>
      </c>
      <c r="C8" s="14">
        <v>20</v>
      </c>
      <c r="D8" s="14">
        <v>3</v>
      </c>
      <c r="E8" s="14">
        <v>22</v>
      </c>
      <c r="F8" s="14">
        <v>2</v>
      </c>
      <c r="G8" s="14">
        <v>25</v>
      </c>
      <c r="H8" s="14">
        <v>5</v>
      </c>
      <c r="I8" s="14">
        <v>0</v>
      </c>
      <c r="K8" s="2" t="s">
        <v>8</v>
      </c>
      <c r="L8" s="2">
        <f>COUNTIF(F2:F102,"&lt;&gt;0")</f>
        <v>44</v>
      </c>
    </row>
    <row r="9" spans="1:12" x14ac:dyDescent="0.2">
      <c r="A9" s="14">
        <v>8</v>
      </c>
      <c r="B9" s="14">
        <v>6</v>
      </c>
      <c r="C9" s="14">
        <v>26</v>
      </c>
      <c r="D9" s="14">
        <v>2</v>
      </c>
      <c r="E9" s="14">
        <v>26</v>
      </c>
      <c r="F9" s="14">
        <v>0</v>
      </c>
      <c r="G9" s="14">
        <v>28</v>
      </c>
      <c r="H9" s="14">
        <v>2</v>
      </c>
      <c r="I9" s="14">
        <v>1</v>
      </c>
      <c r="K9" s="2" t="s">
        <v>7</v>
      </c>
      <c r="L9" s="3">
        <f>L8/100</f>
        <v>0.44</v>
      </c>
    </row>
    <row r="10" spans="1:12" x14ac:dyDescent="0.2">
      <c r="A10" s="14">
        <v>9</v>
      </c>
      <c r="B10" s="14">
        <v>3</v>
      </c>
      <c r="C10" s="14">
        <v>29</v>
      </c>
      <c r="D10" s="14">
        <v>1</v>
      </c>
      <c r="E10" s="14">
        <v>29</v>
      </c>
      <c r="F10" s="14">
        <v>0</v>
      </c>
      <c r="G10" s="14">
        <v>30</v>
      </c>
      <c r="H10" s="14">
        <v>1</v>
      </c>
      <c r="I10" s="14">
        <v>1</v>
      </c>
      <c r="K10" s="2" t="s">
        <v>9</v>
      </c>
      <c r="L10" s="3">
        <f>I102/G101</f>
        <v>0.30201342281879195</v>
      </c>
    </row>
    <row r="11" spans="1:12" x14ac:dyDescent="0.2">
      <c r="A11" s="14">
        <v>10</v>
      </c>
      <c r="B11" s="14">
        <v>2</v>
      </c>
      <c r="C11" s="14">
        <v>31</v>
      </c>
      <c r="D11" s="14">
        <v>3</v>
      </c>
      <c r="E11" s="14">
        <v>31</v>
      </c>
      <c r="F11" s="14">
        <v>0</v>
      </c>
      <c r="G11" s="14">
        <v>34</v>
      </c>
      <c r="H11" s="14">
        <v>3</v>
      </c>
      <c r="I11" s="14">
        <v>1</v>
      </c>
      <c r="K11" s="2" t="s">
        <v>10</v>
      </c>
      <c r="L11" s="3">
        <f>1-L10</f>
        <v>0.69798657718120805</v>
      </c>
    </row>
    <row r="12" spans="1:12" x14ac:dyDescent="0.2">
      <c r="A12" s="14">
        <v>11</v>
      </c>
      <c r="B12" s="14">
        <v>8</v>
      </c>
      <c r="C12" s="14">
        <v>39</v>
      </c>
      <c r="D12" s="14">
        <v>3</v>
      </c>
      <c r="E12" s="14">
        <v>39</v>
      </c>
      <c r="F12" s="14">
        <v>0</v>
      </c>
      <c r="G12" s="14">
        <v>42</v>
      </c>
      <c r="H12" s="14">
        <v>3</v>
      </c>
      <c r="I12" s="14">
        <v>5</v>
      </c>
      <c r="K12" s="2" t="s">
        <v>11</v>
      </c>
      <c r="L12" s="2">
        <f>D102/100</f>
        <v>3.12</v>
      </c>
    </row>
    <row r="13" spans="1:12" x14ac:dyDescent="0.2">
      <c r="A13" s="14">
        <v>12</v>
      </c>
      <c r="B13" s="14">
        <v>2</v>
      </c>
      <c r="C13" s="14">
        <v>41</v>
      </c>
      <c r="D13" s="14">
        <v>3</v>
      </c>
      <c r="E13" s="14">
        <v>42</v>
      </c>
      <c r="F13" s="14">
        <v>1</v>
      </c>
      <c r="G13" s="14">
        <v>45</v>
      </c>
      <c r="H13" s="14">
        <v>4</v>
      </c>
      <c r="I13" s="14">
        <v>0</v>
      </c>
      <c r="K13" s="2" t="s">
        <v>12</v>
      </c>
      <c r="L13" s="2">
        <f>(1 * 0.1) + (2 * 0.2) + (3 * 0.3) + (4 * 0.25) + (5 * 0.1) + (6 * 0.05)</f>
        <v>3.2</v>
      </c>
    </row>
    <row r="14" spans="1:12" x14ac:dyDescent="0.2">
      <c r="A14" s="14">
        <v>13</v>
      </c>
      <c r="B14" s="14">
        <v>6</v>
      </c>
      <c r="C14" s="14">
        <v>47</v>
      </c>
      <c r="D14" s="14">
        <v>6</v>
      </c>
      <c r="E14" s="14">
        <v>47</v>
      </c>
      <c r="F14" s="14">
        <v>0</v>
      </c>
      <c r="G14" s="14">
        <v>53</v>
      </c>
      <c r="H14" s="14">
        <v>6</v>
      </c>
      <c r="I14" s="14">
        <v>2</v>
      </c>
      <c r="K14" s="2" t="s">
        <v>13</v>
      </c>
      <c r="L14" s="2">
        <f>C101/99</f>
        <v>4.4545454545454541</v>
      </c>
    </row>
    <row r="15" spans="1:12" x14ac:dyDescent="0.2">
      <c r="A15" s="14">
        <v>14</v>
      </c>
      <c r="B15" s="14">
        <v>1</v>
      </c>
      <c r="C15" s="14">
        <v>48</v>
      </c>
      <c r="D15" s="14">
        <v>5</v>
      </c>
      <c r="E15" s="14">
        <v>53</v>
      </c>
      <c r="F15" s="14">
        <v>5</v>
      </c>
      <c r="G15" s="14">
        <v>58</v>
      </c>
      <c r="H15" s="14">
        <v>10</v>
      </c>
      <c r="I15" s="14">
        <v>0</v>
      </c>
      <c r="K15" s="2" t="s">
        <v>14</v>
      </c>
      <c r="L15" s="2">
        <f>(1 + 8) / 2</f>
        <v>4.5</v>
      </c>
    </row>
    <row r="16" spans="1:12" x14ac:dyDescent="0.2">
      <c r="A16" s="14">
        <v>15</v>
      </c>
      <c r="B16" s="14">
        <v>7</v>
      </c>
      <c r="C16" s="14">
        <v>55</v>
      </c>
      <c r="D16" s="14">
        <v>4</v>
      </c>
      <c r="E16" s="14">
        <v>58</v>
      </c>
      <c r="F16" s="14">
        <v>3</v>
      </c>
      <c r="G16" s="14">
        <v>62</v>
      </c>
      <c r="H16" s="14">
        <v>7</v>
      </c>
      <c r="I16" s="14">
        <v>0</v>
      </c>
      <c r="K16" s="2" t="s">
        <v>15</v>
      </c>
      <c r="L16" s="2">
        <f>F102/L8</f>
        <v>3.2272727272727271</v>
      </c>
    </row>
    <row r="17" spans="1:12" x14ac:dyDescent="0.2">
      <c r="A17" s="14">
        <v>16</v>
      </c>
      <c r="B17" s="14">
        <v>8</v>
      </c>
      <c r="C17" s="14">
        <v>63</v>
      </c>
      <c r="D17" s="14">
        <v>4</v>
      </c>
      <c r="E17" s="14">
        <v>63</v>
      </c>
      <c r="F17" s="14">
        <v>0</v>
      </c>
      <c r="G17" s="14">
        <v>67</v>
      </c>
      <c r="H17" s="14">
        <v>4</v>
      </c>
      <c r="I17" s="14">
        <v>1</v>
      </c>
      <c r="K17" s="2" t="s">
        <v>16</v>
      </c>
      <c r="L17" s="2">
        <f>H102/100</f>
        <v>4.54</v>
      </c>
    </row>
    <row r="18" spans="1:12" x14ac:dyDescent="0.2">
      <c r="A18" s="14">
        <v>17</v>
      </c>
      <c r="B18" s="14">
        <v>6</v>
      </c>
      <c r="C18" s="14">
        <v>69</v>
      </c>
      <c r="D18" s="14">
        <v>3</v>
      </c>
      <c r="E18" s="14">
        <v>69</v>
      </c>
      <c r="F18" s="14">
        <v>0</v>
      </c>
      <c r="G18" s="14">
        <v>72</v>
      </c>
      <c r="H18" s="14">
        <v>3</v>
      </c>
      <c r="I18" s="14">
        <v>2</v>
      </c>
      <c r="K18" s="2" t="s">
        <v>17</v>
      </c>
      <c r="L18" s="2">
        <f>L7+L12</f>
        <v>4.54</v>
      </c>
    </row>
    <row r="19" spans="1:12" x14ac:dyDescent="0.2">
      <c r="A19" s="14">
        <v>18</v>
      </c>
      <c r="B19" s="14">
        <v>6</v>
      </c>
      <c r="C19" s="14">
        <v>75</v>
      </c>
      <c r="D19" s="14">
        <v>4</v>
      </c>
      <c r="E19" s="14">
        <v>75</v>
      </c>
      <c r="F19" s="14">
        <v>0</v>
      </c>
      <c r="G19" s="14">
        <v>79</v>
      </c>
      <c r="H19" s="14">
        <v>4</v>
      </c>
      <c r="I19" s="14">
        <v>3</v>
      </c>
    </row>
    <row r="20" spans="1:12" x14ac:dyDescent="0.2">
      <c r="A20" s="14">
        <v>19</v>
      </c>
      <c r="B20" s="14">
        <v>6</v>
      </c>
      <c r="C20" s="14">
        <v>81</v>
      </c>
      <c r="D20" s="14">
        <v>3</v>
      </c>
      <c r="E20" s="14">
        <v>81</v>
      </c>
      <c r="F20" s="14">
        <v>0</v>
      </c>
      <c r="G20" s="14">
        <v>84</v>
      </c>
      <c r="H20" s="14">
        <v>3</v>
      </c>
      <c r="I20" s="14">
        <v>2</v>
      </c>
    </row>
    <row r="21" spans="1:12" x14ac:dyDescent="0.2">
      <c r="A21" s="14">
        <v>20</v>
      </c>
      <c r="B21" s="14">
        <v>8</v>
      </c>
      <c r="C21" s="14">
        <v>89</v>
      </c>
      <c r="D21" s="14">
        <v>3</v>
      </c>
      <c r="E21" s="14">
        <v>89</v>
      </c>
      <c r="F21" s="14">
        <v>0</v>
      </c>
      <c r="G21" s="14">
        <v>92</v>
      </c>
      <c r="H21" s="14">
        <v>3</v>
      </c>
      <c r="I21" s="14">
        <v>5</v>
      </c>
    </row>
    <row r="22" spans="1:12" x14ac:dyDescent="0.2">
      <c r="A22" s="14">
        <v>21</v>
      </c>
      <c r="B22" s="14">
        <v>8</v>
      </c>
      <c r="C22" s="14">
        <v>97</v>
      </c>
      <c r="D22" s="14">
        <v>1</v>
      </c>
      <c r="E22" s="14">
        <v>97</v>
      </c>
      <c r="F22" s="14">
        <v>0</v>
      </c>
      <c r="G22" s="14">
        <v>98</v>
      </c>
      <c r="H22" s="14">
        <v>1</v>
      </c>
      <c r="I22" s="14">
        <v>5</v>
      </c>
    </row>
    <row r="23" spans="1:12" x14ac:dyDescent="0.2">
      <c r="A23" s="14">
        <v>22</v>
      </c>
      <c r="B23" s="14">
        <v>6</v>
      </c>
      <c r="C23" s="14">
        <v>103</v>
      </c>
      <c r="D23" s="14">
        <v>4</v>
      </c>
      <c r="E23" s="14">
        <v>103</v>
      </c>
      <c r="F23" s="14">
        <v>0</v>
      </c>
      <c r="G23" s="14">
        <v>107</v>
      </c>
      <c r="H23" s="14">
        <v>4</v>
      </c>
      <c r="I23" s="14">
        <v>5</v>
      </c>
    </row>
    <row r="24" spans="1:12" x14ac:dyDescent="0.2">
      <c r="A24" s="14">
        <v>23</v>
      </c>
      <c r="B24" s="14">
        <v>8</v>
      </c>
      <c r="C24" s="14">
        <v>111</v>
      </c>
      <c r="D24" s="14">
        <v>4</v>
      </c>
      <c r="E24" s="14">
        <v>111</v>
      </c>
      <c r="F24" s="14">
        <v>0</v>
      </c>
      <c r="G24" s="14">
        <v>115</v>
      </c>
      <c r="H24" s="14">
        <v>4</v>
      </c>
      <c r="I24" s="14">
        <v>4</v>
      </c>
    </row>
    <row r="25" spans="1:12" x14ac:dyDescent="0.2">
      <c r="A25" s="14">
        <v>24</v>
      </c>
      <c r="B25" s="14">
        <v>2</v>
      </c>
      <c r="C25" s="14">
        <v>113</v>
      </c>
      <c r="D25" s="14">
        <v>3</v>
      </c>
      <c r="E25" s="14">
        <v>115</v>
      </c>
      <c r="F25" s="14">
        <v>2</v>
      </c>
      <c r="G25" s="14">
        <v>118</v>
      </c>
      <c r="H25" s="14">
        <v>5</v>
      </c>
      <c r="I25" s="14">
        <v>0</v>
      </c>
    </row>
    <row r="26" spans="1:12" x14ac:dyDescent="0.2">
      <c r="A26" s="14">
        <v>25</v>
      </c>
      <c r="B26" s="14">
        <v>3</v>
      </c>
      <c r="C26" s="14">
        <v>116</v>
      </c>
      <c r="D26" s="14">
        <v>5</v>
      </c>
      <c r="E26" s="14">
        <v>118</v>
      </c>
      <c r="F26" s="14">
        <v>2</v>
      </c>
      <c r="G26" s="14">
        <v>123</v>
      </c>
      <c r="H26" s="14">
        <v>7</v>
      </c>
      <c r="I26" s="14">
        <v>0</v>
      </c>
    </row>
    <row r="27" spans="1:12" x14ac:dyDescent="0.2">
      <c r="A27" s="14">
        <v>26</v>
      </c>
      <c r="B27" s="14">
        <v>7</v>
      </c>
      <c r="C27" s="14">
        <v>123</v>
      </c>
      <c r="D27" s="14">
        <v>3</v>
      </c>
      <c r="E27" s="14">
        <v>123</v>
      </c>
      <c r="F27" s="14">
        <v>0</v>
      </c>
      <c r="G27" s="14">
        <v>126</v>
      </c>
      <c r="H27" s="14">
        <v>3</v>
      </c>
      <c r="I27" s="14">
        <v>0</v>
      </c>
    </row>
    <row r="28" spans="1:12" x14ac:dyDescent="0.2">
      <c r="A28" s="14">
        <v>27</v>
      </c>
      <c r="B28" s="14">
        <v>3</v>
      </c>
      <c r="C28" s="14">
        <v>126</v>
      </c>
      <c r="D28" s="14">
        <v>3</v>
      </c>
      <c r="E28" s="14">
        <v>126</v>
      </c>
      <c r="F28" s="14">
        <v>0</v>
      </c>
      <c r="G28" s="14">
        <v>129</v>
      </c>
      <c r="H28" s="14">
        <v>3</v>
      </c>
      <c r="I28" s="14">
        <v>0</v>
      </c>
    </row>
    <row r="29" spans="1:12" x14ac:dyDescent="0.2">
      <c r="A29" s="14">
        <v>28</v>
      </c>
      <c r="B29" s="14">
        <v>8</v>
      </c>
      <c r="C29" s="14">
        <v>134</v>
      </c>
      <c r="D29" s="14">
        <v>3</v>
      </c>
      <c r="E29" s="14">
        <v>134</v>
      </c>
      <c r="F29" s="14">
        <v>0</v>
      </c>
      <c r="G29" s="14">
        <v>137</v>
      </c>
      <c r="H29" s="14">
        <v>3</v>
      </c>
      <c r="I29" s="14">
        <v>5</v>
      </c>
    </row>
    <row r="30" spans="1:12" x14ac:dyDescent="0.2">
      <c r="A30" s="14">
        <v>29</v>
      </c>
      <c r="B30" s="14">
        <v>5</v>
      </c>
      <c r="C30" s="14">
        <v>139</v>
      </c>
      <c r="D30" s="14">
        <v>4</v>
      </c>
      <c r="E30" s="14">
        <v>139</v>
      </c>
      <c r="F30" s="14">
        <v>0</v>
      </c>
      <c r="G30" s="14">
        <v>143</v>
      </c>
      <c r="H30" s="14">
        <v>4</v>
      </c>
      <c r="I30" s="14">
        <v>2</v>
      </c>
    </row>
    <row r="31" spans="1:12" x14ac:dyDescent="0.2">
      <c r="A31" s="14">
        <v>30</v>
      </c>
      <c r="B31" s="14">
        <v>3</v>
      </c>
      <c r="C31" s="14">
        <v>142</v>
      </c>
      <c r="D31" s="14">
        <v>3</v>
      </c>
      <c r="E31" s="14">
        <v>143</v>
      </c>
      <c r="F31" s="14">
        <v>1</v>
      </c>
      <c r="G31" s="14">
        <v>146</v>
      </c>
      <c r="H31" s="14">
        <v>4</v>
      </c>
      <c r="I31" s="14">
        <v>0</v>
      </c>
    </row>
    <row r="32" spans="1:12" x14ac:dyDescent="0.2">
      <c r="A32" s="14">
        <v>31</v>
      </c>
      <c r="B32" s="14">
        <v>7</v>
      </c>
      <c r="C32" s="14">
        <v>149</v>
      </c>
      <c r="D32" s="14">
        <v>4</v>
      </c>
      <c r="E32" s="14">
        <v>149</v>
      </c>
      <c r="F32" s="14">
        <v>0</v>
      </c>
      <c r="G32" s="14">
        <v>153</v>
      </c>
      <c r="H32" s="14">
        <v>4</v>
      </c>
      <c r="I32" s="14">
        <v>3</v>
      </c>
    </row>
    <row r="33" spans="1:9" x14ac:dyDescent="0.2">
      <c r="A33" s="14">
        <v>32</v>
      </c>
      <c r="B33" s="14">
        <v>1</v>
      </c>
      <c r="C33" s="14">
        <v>150</v>
      </c>
      <c r="D33" s="14">
        <v>2</v>
      </c>
      <c r="E33" s="14">
        <v>153</v>
      </c>
      <c r="F33" s="14">
        <v>3</v>
      </c>
      <c r="G33" s="14">
        <v>155</v>
      </c>
      <c r="H33" s="14">
        <v>5</v>
      </c>
      <c r="I33" s="14">
        <v>0</v>
      </c>
    </row>
    <row r="34" spans="1:9" x14ac:dyDescent="0.2">
      <c r="A34" s="14">
        <v>33</v>
      </c>
      <c r="B34" s="14">
        <v>3</v>
      </c>
      <c r="C34" s="14">
        <v>153</v>
      </c>
      <c r="D34" s="14">
        <v>4</v>
      </c>
      <c r="E34" s="14">
        <v>155</v>
      </c>
      <c r="F34" s="14">
        <v>2</v>
      </c>
      <c r="G34" s="14">
        <v>159</v>
      </c>
      <c r="H34" s="14">
        <v>6</v>
      </c>
      <c r="I34" s="14">
        <v>0</v>
      </c>
    </row>
    <row r="35" spans="1:9" x14ac:dyDescent="0.2">
      <c r="A35" s="14">
        <v>34</v>
      </c>
      <c r="B35" s="14">
        <v>2</v>
      </c>
      <c r="C35" s="14">
        <v>155</v>
      </c>
      <c r="D35" s="14">
        <v>2</v>
      </c>
      <c r="E35" s="14">
        <v>159</v>
      </c>
      <c r="F35" s="14">
        <v>4</v>
      </c>
      <c r="G35" s="14">
        <v>161</v>
      </c>
      <c r="H35" s="14">
        <v>6</v>
      </c>
      <c r="I35" s="14">
        <v>0</v>
      </c>
    </row>
    <row r="36" spans="1:9" x14ac:dyDescent="0.2">
      <c r="A36" s="14">
        <v>35</v>
      </c>
      <c r="B36" s="14">
        <v>4</v>
      </c>
      <c r="C36" s="14">
        <v>159</v>
      </c>
      <c r="D36" s="14">
        <v>3</v>
      </c>
      <c r="E36" s="14">
        <v>161</v>
      </c>
      <c r="F36" s="14">
        <v>2</v>
      </c>
      <c r="G36" s="14">
        <v>164</v>
      </c>
      <c r="H36" s="14">
        <v>5</v>
      </c>
      <c r="I36" s="14">
        <v>0</v>
      </c>
    </row>
    <row r="37" spans="1:9" x14ac:dyDescent="0.2">
      <c r="A37" s="14">
        <v>36</v>
      </c>
      <c r="B37" s="14">
        <v>4</v>
      </c>
      <c r="C37" s="14">
        <v>163</v>
      </c>
      <c r="D37" s="14">
        <v>3</v>
      </c>
      <c r="E37" s="14">
        <v>164</v>
      </c>
      <c r="F37" s="14">
        <v>1</v>
      </c>
      <c r="G37" s="14">
        <v>167</v>
      </c>
      <c r="H37" s="14">
        <v>4</v>
      </c>
      <c r="I37" s="14">
        <v>0</v>
      </c>
    </row>
    <row r="38" spans="1:9" x14ac:dyDescent="0.2">
      <c r="A38" s="14">
        <v>37</v>
      </c>
      <c r="B38" s="14">
        <v>2</v>
      </c>
      <c r="C38" s="14">
        <v>165</v>
      </c>
      <c r="D38" s="14">
        <v>2</v>
      </c>
      <c r="E38" s="14">
        <v>167</v>
      </c>
      <c r="F38" s="14">
        <v>2</v>
      </c>
      <c r="G38" s="14">
        <v>169</v>
      </c>
      <c r="H38" s="14">
        <v>4</v>
      </c>
      <c r="I38" s="14">
        <v>0</v>
      </c>
    </row>
    <row r="39" spans="1:9" x14ac:dyDescent="0.2">
      <c r="A39" s="14">
        <v>38</v>
      </c>
      <c r="B39" s="14">
        <v>6</v>
      </c>
      <c r="C39" s="14">
        <v>171</v>
      </c>
      <c r="D39" s="14">
        <v>5</v>
      </c>
      <c r="E39" s="14">
        <v>171</v>
      </c>
      <c r="F39" s="14">
        <v>0</v>
      </c>
      <c r="G39" s="14">
        <v>176</v>
      </c>
      <c r="H39" s="14">
        <v>5</v>
      </c>
      <c r="I39" s="14">
        <v>2</v>
      </c>
    </row>
    <row r="40" spans="1:9" x14ac:dyDescent="0.2">
      <c r="A40" s="14">
        <v>39</v>
      </c>
      <c r="B40" s="14">
        <v>6</v>
      </c>
      <c r="C40" s="14">
        <v>177</v>
      </c>
      <c r="D40" s="14">
        <v>4</v>
      </c>
      <c r="E40" s="14">
        <v>177</v>
      </c>
      <c r="F40" s="14">
        <v>0</v>
      </c>
      <c r="G40" s="14">
        <v>181</v>
      </c>
      <c r="H40" s="14">
        <v>4</v>
      </c>
      <c r="I40" s="14">
        <v>1</v>
      </c>
    </row>
    <row r="41" spans="1:9" x14ac:dyDescent="0.2">
      <c r="A41" s="14">
        <v>40</v>
      </c>
      <c r="B41" s="14">
        <v>6</v>
      </c>
      <c r="C41" s="14">
        <v>183</v>
      </c>
      <c r="D41" s="14">
        <v>3</v>
      </c>
      <c r="E41" s="14">
        <v>183</v>
      </c>
      <c r="F41" s="14">
        <v>0</v>
      </c>
      <c r="G41" s="14">
        <v>186</v>
      </c>
      <c r="H41" s="14">
        <v>3</v>
      </c>
      <c r="I41" s="14">
        <v>2</v>
      </c>
    </row>
    <row r="42" spans="1:9" x14ac:dyDescent="0.2">
      <c r="A42" s="14">
        <v>41</v>
      </c>
      <c r="B42" s="14">
        <v>8</v>
      </c>
      <c r="C42" s="14">
        <v>191</v>
      </c>
      <c r="D42" s="14">
        <v>4</v>
      </c>
      <c r="E42" s="14">
        <v>191</v>
      </c>
      <c r="F42" s="14">
        <v>0</v>
      </c>
      <c r="G42" s="14">
        <v>195</v>
      </c>
      <c r="H42" s="14">
        <v>4</v>
      </c>
      <c r="I42" s="14">
        <v>5</v>
      </c>
    </row>
    <row r="43" spans="1:9" x14ac:dyDescent="0.2">
      <c r="A43" s="14">
        <v>42</v>
      </c>
      <c r="B43" s="14">
        <v>5</v>
      </c>
      <c r="C43" s="14">
        <v>196</v>
      </c>
      <c r="D43" s="14">
        <v>4</v>
      </c>
      <c r="E43" s="14">
        <v>196</v>
      </c>
      <c r="F43" s="14">
        <v>0</v>
      </c>
      <c r="G43" s="14">
        <v>200</v>
      </c>
      <c r="H43" s="14">
        <v>4</v>
      </c>
      <c r="I43" s="14">
        <v>1</v>
      </c>
    </row>
    <row r="44" spans="1:9" x14ac:dyDescent="0.2">
      <c r="A44" s="14">
        <v>43</v>
      </c>
      <c r="B44" s="14">
        <v>6</v>
      </c>
      <c r="C44" s="14">
        <v>202</v>
      </c>
      <c r="D44" s="14">
        <v>4</v>
      </c>
      <c r="E44" s="14">
        <v>202</v>
      </c>
      <c r="F44" s="14">
        <v>0</v>
      </c>
      <c r="G44" s="14">
        <v>206</v>
      </c>
      <c r="H44" s="14">
        <v>4</v>
      </c>
      <c r="I44" s="14">
        <v>2</v>
      </c>
    </row>
    <row r="45" spans="1:9" x14ac:dyDescent="0.2">
      <c r="A45" s="14">
        <v>44</v>
      </c>
      <c r="B45" s="14">
        <v>1</v>
      </c>
      <c r="C45" s="14">
        <v>203</v>
      </c>
      <c r="D45" s="14">
        <v>4</v>
      </c>
      <c r="E45" s="14">
        <v>206</v>
      </c>
      <c r="F45" s="14">
        <v>3</v>
      </c>
      <c r="G45" s="14">
        <v>210</v>
      </c>
      <c r="H45" s="14">
        <v>7</v>
      </c>
      <c r="I45" s="14">
        <v>0</v>
      </c>
    </row>
    <row r="46" spans="1:9" x14ac:dyDescent="0.2">
      <c r="A46" s="14">
        <v>45</v>
      </c>
      <c r="B46" s="14">
        <v>2</v>
      </c>
      <c r="C46" s="14">
        <v>205</v>
      </c>
      <c r="D46" s="14">
        <v>3</v>
      </c>
      <c r="E46" s="14">
        <v>210</v>
      </c>
      <c r="F46" s="14">
        <v>5</v>
      </c>
      <c r="G46" s="14">
        <v>213</v>
      </c>
      <c r="H46" s="14">
        <v>8</v>
      </c>
      <c r="I46" s="14">
        <v>0</v>
      </c>
    </row>
    <row r="47" spans="1:9" x14ac:dyDescent="0.2">
      <c r="A47" s="14">
        <v>46</v>
      </c>
      <c r="B47" s="14">
        <v>2</v>
      </c>
      <c r="C47" s="14">
        <v>207</v>
      </c>
      <c r="D47" s="14">
        <v>2</v>
      </c>
      <c r="E47" s="14">
        <v>213</v>
      </c>
      <c r="F47" s="14">
        <v>6</v>
      </c>
      <c r="G47" s="14">
        <v>215</v>
      </c>
      <c r="H47" s="14">
        <v>8</v>
      </c>
      <c r="I47" s="14">
        <v>0</v>
      </c>
    </row>
    <row r="48" spans="1:9" x14ac:dyDescent="0.2">
      <c r="A48" s="14">
        <v>47</v>
      </c>
      <c r="B48" s="14">
        <v>1</v>
      </c>
      <c r="C48" s="14">
        <v>208</v>
      </c>
      <c r="D48" s="14">
        <v>1</v>
      </c>
      <c r="E48" s="14">
        <v>215</v>
      </c>
      <c r="F48" s="14">
        <v>7</v>
      </c>
      <c r="G48" s="14">
        <v>216</v>
      </c>
      <c r="H48" s="14">
        <v>8</v>
      </c>
      <c r="I48" s="14">
        <v>0</v>
      </c>
    </row>
    <row r="49" spans="1:9" x14ac:dyDescent="0.2">
      <c r="A49" s="14">
        <v>48</v>
      </c>
      <c r="B49" s="14">
        <v>2</v>
      </c>
      <c r="C49" s="14">
        <v>210</v>
      </c>
      <c r="D49" s="14">
        <v>4</v>
      </c>
      <c r="E49" s="14">
        <v>216</v>
      </c>
      <c r="F49" s="14">
        <v>6</v>
      </c>
      <c r="G49" s="14">
        <v>220</v>
      </c>
      <c r="H49" s="14">
        <v>10</v>
      </c>
      <c r="I49" s="14">
        <v>0</v>
      </c>
    </row>
    <row r="50" spans="1:9" x14ac:dyDescent="0.2">
      <c r="A50" s="14">
        <v>49</v>
      </c>
      <c r="B50" s="14">
        <v>3</v>
      </c>
      <c r="C50" s="14">
        <v>213</v>
      </c>
      <c r="D50" s="14">
        <v>4</v>
      </c>
      <c r="E50" s="14">
        <v>220</v>
      </c>
      <c r="F50" s="14">
        <v>7</v>
      </c>
      <c r="G50" s="14">
        <v>224</v>
      </c>
      <c r="H50" s="14">
        <v>11</v>
      </c>
      <c r="I50" s="14">
        <v>0</v>
      </c>
    </row>
    <row r="51" spans="1:9" x14ac:dyDescent="0.2">
      <c r="A51" s="14">
        <v>50</v>
      </c>
      <c r="B51" s="14">
        <v>2</v>
      </c>
      <c r="C51" s="14">
        <v>215</v>
      </c>
      <c r="D51" s="14">
        <v>1</v>
      </c>
      <c r="E51" s="14">
        <v>224</v>
      </c>
      <c r="F51" s="14">
        <v>9</v>
      </c>
      <c r="G51" s="14">
        <v>225</v>
      </c>
      <c r="H51" s="14">
        <v>10</v>
      </c>
      <c r="I51" s="14">
        <v>0</v>
      </c>
    </row>
    <row r="52" spans="1:9" x14ac:dyDescent="0.2">
      <c r="A52" s="14">
        <v>51</v>
      </c>
      <c r="B52" s="14">
        <v>6</v>
      </c>
      <c r="C52" s="14">
        <v>221</v>
      </c>
      <c r="D52" s="14">
        <v>5</v>
      </c>
      <c r="E52" s="14">
        <v>225</v>
      </c>
      <c r="F52" s="14">
        <v>4</v>
      </c>
      <c r="G52" s="14">
        <v>230</v>
      </c>
      <c r="H52" s="14">
        <v>9</v>
      </c>
      <c r="I52" s="14">
        <v>0</v>
      </c>
    </row>
    <row r="53" spans="1:9" x14ac:dyDescent="0.2">
      <c r="A53" s="14">
        <v>52</v>
      </c>
      <c r="B53" s="14">
        <v>6</v>
      </c>
      <c r="C53" s="14">
        <v>227</v>
      </c>
      <c r="D53" s="14">
        <v>4</v>
      </c>
      <c r="E53" s="14">
        <v>230</v>
      </c>
      <c r="F53" s="14">
        <v>3</v>
      </c>
      <c r="G53" s="14">
        <v>234</v>
      </c>
      <c r="H53" s="14">
        <v>7</v>
      </c>
      <c r="I53" s="14">
        <v>0</v>
      </c>
    </row>
    <row r="54" spans="1:9" x14ac:dyDescent="0.2">
      <c r="A54" s="14">
        <v>53</v>
      </c>
      <c r="B54" s="14">
        <v>8</v>
      </c>
      <c r="C54" s="14">
        <v>235</v>
      </c>
      <c r="D54" s="14">
        <v>2</v>
      </c>
      <c r="E54" s="14">
        <v>235</v>
      </c>
      <c r="F54" s="14">
        <v>0</v>
      </c>
      <c r="G54" s="14">
        <v>237</v>
      </c>
      <c r="H54" s="14">
        <v>2</v>
      </c>
      <c r="I54" s="14">
        <v>1</v>
      </c>
    </row>
    <row r="55" spans="1:9" x14ac:dyDescent="0.2">
      <c r="A55" s="14">
        <v>54</v>
      </c>
      <c r="B55" s="14">
        <v>4</v>
      </c>
      <c r="C55" s="14">
        <v>239</v>
      </c>
      <c r="D55" s="14">
        <v>4</v>
      </c>
      <c r="E55" s="14">
        <v>239</v>
      </c>
      <c r="F55" s="14">
        <v>0</v>
      </c>
      <c r="G55" s="14">
        <v>243</v>
      </c>
      <c r="H55" s="14">
        <v>4</v>
      </c>
      <c r="I55" s="14">
        <v>2</v>
      </c>
    </row>
    <row r="56" spans="1:9" x14ac:dyDescent="0.2">
      <c r="A56" s="14">
        <v>55</v>
      </c>
      <c r="B56" s="14">
        <v>5</v>
      </c>
      <c r="C56" s="14">
        <v>244</v>
      </c>
      <c r="D56" s="14">
        <v>2</v>
      </c>
      <c r="E56" s="14">
        <v>244</v>
      </c>
      <c r="F56" s="14">
        <v>0</v>
      </c>
      <c r="G56" s="14">
        <v>246</v>
      </c>
      <c r="H56" s="14">
        <v>2</v>
      </c>
      <c r="I56" s="14">
        <v>1</v>
      </c>
    </row>
    <row r="57" spans="1:9" x14ac:dyDescent="0.2">
      <c r="A57" s="14">
        <v>56</v>
      </c>
      <c r="B57" s="14">
        <v>1</v>
      </c>
      <c r="C57" s="14">
        <v>245</v>
      </c>
      <c r="D57" s="14">
        <v>2</v>
      </c>
      <c r="E57" s="14">
        <v>246</v>
      </c>
      <c r="F57" s="14">
        <v>1</v>
      </c>
      <c r="G57" s="14">
        <v>248</v>
      </c>
      <c r="H57" s="14">
        <v>3</v>
      </c>
      <c r="I57" s="14">
        <v>0</v>
      </c>
    </row>
    <row r="58" spans="1:9" x14ac:dyDescent="0.2">
      <c r="A58" s="14">
        <v>57</v>
      </c>
      <c r="B58" s="14">
        <v>6</v>
      </c>
      <c r="C58" s="14">
        <v>251</v>
      </c>
      <c r="D58" s="14">
        <v>4</v>
      </c>
      <c r="E58" s="14">
        <v>251</v>
      </c>
      <c r="F58" s="14">
        <v>0</v>
      </c>
      <c r="G58" s="14">
        <v>255</v>
      </c>
      <c r="H58" s="14">
        <v>4</v>
      </c>
      <c r="I58" s="14">
        <v>3</v>
      </c>
    </row>
    <row r="59" spans="1:9" x14ac:dyDescent="0.2">
      <c r="A59" s="14">
        <v>58</v>
      </c>
      <c r="B59" s="14">
        <v>2</v>
      </c>
      <c r="C59" s="14">
        <v>253</v>
      </c>
      <c r="D59" s="14">
        <v>6</v>
      </c>
      <c r="E59" s="14">
        <v>255</v>
      </c>
      <c r="F59" s="14">
        <v>2</v>
      </c>
      <c r="G59" s="14">
        <v>261</v>
      </c>
      <c r="H59" s="14">
        <v>8</v>
      </c>
      <c r="I59" s="14">
        <v>0</v>
      </c>
    </row>
    <row r="60" spans="1:9" x14ac:dyDescent="0.2">
      <c r="A60" s="14">
        <v>59</v>
      </c>
      <c r="B60" s="14">
        <v>5</v>
      </c>
      <c r="C60" s="14">
        <v>258</v>
      </c>
      <c r="D60" s="14">
        <v>3</v>
      </c>
      <c r="E60" s="14">
        <v>261</v>
      </c>
      <c r="F60" s="14">
        <v>3</v>
      </c>
      <c r="G60" s="14">
        <v>264</v>
      </c>
      <c r="H60" s="14">
        <v>6</v>
      </c>
      <c r="I60" s="14">
        <v>0</v>
      </c>
    </row>
    <row r="61" spans="1:9" x14ac:dyDescent="0.2">
      <c r="A61" s="14">
        <v>60</v>
      </c>
      <c r="B61" s="14">
        <v>4</v>
      </c>
      <c r="C61" s="14">
        <v>262</v>
      </c>
      <c r="D61" s="14">
        <v>3</v>
      </c>
      <c r="E61" s="14">
        <v>264</v>
      </c>
      <c r="F61" s="14">
        <v>2</v>
      </c>
      <c r="G61" s="14">
        <v>267</v>
      </c>
      <c r="H61" s="14">
        <v>5</v>
      </c>
      <c r="I61" s="14">
        <v>0</v>
      </c>
    </row>
    <row r="62" spans="1:9" x14ac:dyDescent="0.2">
      <c r="A62" s="14">
        <v>61</v>
      </c>
      <c r="B62" s="14">
        <v>8</v>
      </c>
      <c r="C62" s="14">
        <v>270</v>
      </c>
      <c r="D62" s="14">
        <v>6</v>
      </c>
      <c r="E62" s="14">
        <v>270</v>
      </c>
      <c r="F62" s="14">
        <v>0</v>
      </c>
      <c r="G62" s="14">
        <v>276</v>
      </c>
      <c r="H62" s="14">
        <v>6</v>
      </c>
      <c r="I62" s="14">
        <v>3</v>
      </c>
    </row>
    <row r="63" spans="1:9" x14ac:dyDescent="0.2">
      <c r="A63" s="14">
        <v>62</v>
      </c>
      <c r="B63" s="14">
        <v>8</v>
      </c>
      <c r="C63" s="14">
        <v>278</v>
      </c>
      <c r="D63" s="14">
        <v>2</v>
      </c>
      <c r="E63" s="14">
        <v>278</v>
      </c>
      <c r="F63" s="14">
        <v>0</v>
      </c>
      <c r="G63" s="14">
        <v>280</v>
      </c>
      <c r="H63" s="14">
        <v>2</v>
      </c>
      <c r="I63" s="14">
        <v>2</v>
      </c>
    </row>
    <row r="64" spans="1:9" x14ac:dyDescent="0.2">
      <c r="A64" s="14">
        <v>63</v>
      </c>
      <c r="B64" s="14">
        <v>5</v>
      </c>
      <c r="C64" s="14">
        <v>283</v>
      </c>
      <c r="D64" s="14">
        <v>2</v>
      </c>
      <c r="E64" s="14">
        <v>283</v>
      </c>
      <c r="F64" s="14">
        <v>0</v>
      </c>
      <c r="G64" s="14">
        <v>285</v>
      </c>
      <c r="H64" s="14">
        <v>2</v>
      </c>
      <c r="I64" s="14">
        <v>3</v>
      </c>
    </row>
    <row r="65" spans="1:9" x14ac:dyDescent="0.2">
      <c r="A65" s="14">
        <v>64</v>
      </c>
      <c r="B65" s="14">
        <v>6</v>
      </c>
      <c r="C65" s="14">
        <v>289</v>
      </c>
      <c r="D65" s="14">
        <v>1</v>
      </c>
      <c r="E65" s="14">
        <v>289</v>
      </c>
      <c r="F65" s="14">
        <v>0</v>
      </c>
      <c r="G65" s="14">
        <v>290</v>
      </c>
      <c r="H65" s="14">
        <v>1</v>
      </c>
      <c r="I65" s="14">
        <v>4</v>
      </c>
    </row>
    <row r="66" spans="1:9" x14ac:dyDescent="0.2">
      <c r="A66" s="14">
        <v>65</v>
      </c>
      <c r="B66" s="14">
        <v>8</v>
      </c>
      <c r="C66" s="14">
        <v>297</v>
      </c>
      <c r="D66" s="14">
        <v>2</v>
      </c>
      <c r="E66" s="14">
        <v>297</v>
      </c>
      <c r="F66" s="14">
        <v>0</v>
      </c>
      <c r="G66" s="14">
        <v>299</v>
      </c>
      <c r="H66" s="14">
        <v>2</v>
      </c>
      <c r="I66" s="14">
        <v>7</v>
      </c>
    </row>
    <row r="67" spans="1:9" x14ac:dyDescent="0.2">
      <c r="A67" s="14">
        <v>66</v>
      </c>
      <c r="B67" s="14">
        <v>2</v>
      </c>
      <c r="C67" s="14">
        <v>299</v>
      </c>
      <c r="D67" s="14">
        <v>1</v>
      </c>
      <c r="E67" s="14">
        <v>299</v>
      </c>
      <c r="F67" s="14">
        <v>0</v>
      </c>
      <c r="G67" s="14">
        <v>300</v>
      </c>
      <c r="H67" s="14">
        <v>1</v>
      </c>
      <c r="I67" s="14">
        <v>0</v>
      </c>
    </row>
    <row r="68" spans="1:9" x14ac:dyDescent="0.2">
      <c r="A68" s="14">
        <v>67</v>
      </c>
      <c r="B68" s="14">
        <v>7</v>
      </c>
      <c r="C68" s="14">
        <v>306</v>
      </c>
      <c r="D68" s="14">
        <v>3</v>
      </c>
      <c r="E68" s="14">
        <v>306</v>
      </c>
      <c r="F68" s="14">
        <v>0</v>
      </c>
      <c r="G68" s="14">
        <v>309</v>
      </c>
      <c r="H68" s="14">
        <v>3</v>
      </c>
      <c r="I68" s="14">
        <v>6</v>
      </c>
    </row>
    <row r="69" spans="1:9" x14ac:dyDescent="0.2">
      <c r="A69" s="14">
        <v>68</v>
      </c>
      <c r="B69" s="14">
        <v>6</v>
      </c>
      <c r="C69" s="14">
        <v>312</v>
      </c>
      <c r="D69" s="14">
        <v>3</v>
      </c>
      <c r="E69" s="14">
        <v>312</v>
      </c>
      <c r="F69" s="14">
        <v>0</v>
      </c>
      <c r="G69" s="14">
        <v>315</v>
      </c>
      <c r="H69" s="14">
        <v>3</v>
      </c>
      <c r="I69" s="14">
        <v>3</v>
      </c>
    </row>
    <row r="70" spans="1:9" x14ac:dyDescent="0.2">
      <c r="A70" s="14">
        <v>69</v>
      </c>
      <c r="B70" s="14">
        <v>5</v>
      </c>
      <c r="C70" s="14">
        <v>317</v>
      </c>
      <c r="D70" s="14">
        <v>3</v>
      </c>
      <c r="E70" s="14">
        <v>317</v>
      </c>
      <c r="F70" s="14">
        <v>0</v>
      </c>
      <c r="G70" s="14">
        <v>320</v>
      </c>
      <c r="H70" s="14">
        <v>3</v>
      </c>
      <c r="I70" s="14">
        <v>2</v>
      </c>
    </row>
    <row r="71" spans="1:9" x14ac:dyDescent="0.2">
      <c r="A71" s="14">
        <v>70</v>
      </c>
      <c r="B71" s="14">
        <v>4</v>
      </c>
      <c r="C71" s="14">
        <v>321</v>
      </c>
      <c r="D71" s="14">
        <v>3</v>
      </c>
      <c r="E71" s="14">
        <v>321</v>
      </c>
      <c r="F71" s="14">
        <v>0</v>
      </c>
      <c r="G71" s="14">
        <v>324</v>
      </c>
      <c r="H71" s="14">
        <v>3</v>
      </c>
      <c r="I71" s="14">
        <v>1</v>
      </c>
    </row>
    <row r="72" spans="1:9" x14ac:dyDescent="0.2">
      <c r="A72" s="14">
        <v>71</v>
      </c>
      <c r="B72" s="14">
        <v>2</v>
      </c>
      <c r="C72" s="14">
        <v>323</v>
      </c>
      <c r="D72" s="14">
        <v>1</v>
      </c>
      <c r="E72" s="14">
        <v>324</v>
      </c>
      <c r="F72" s="14">
        <v>1</v>
      </c>
      <c r="G72" s="14">
        <v>325</v>
      </c>
      <c r="H72" s="14">
        <v>2</v>
      </c>
      <c r="I72" s="14">
        <v>0</v>
      </c>
    </row>
    <row r="73" spans="1:9" x14ac:dyDescent="0.2">
      <c r="A73" s="14">
        <v>72</v>
      </c>
      <c r="B73" s="14">
        <v>3</v>
      </c>
      <c r="C73" s="14">
        <v>326</v>
      </c>
      <c r="D73" s="14">
        <v>3</v>
      </c>
      <c r="E73" s="14">
        <v>326</v>
      </c>
      <c r="F73" s="14">
        <v>0</v>
      </c>
      <c r="G73" s="14">
        <v>329</v>
      </c>
      <c r="H73" s="14">
        <v>3</v>
      </c>
      <c r="I73" s="14">
        <v>1</v>
      </c>
    </row>
    <row r="74" spans="1:9" x14ac:dyDescent="0.2">
      <c r="A74" s="14">
        <v>73</v>
      </c>
      <c r="B74" s="14">
        <v>5</v>
      </c>
      <c r="C74" s="14">
        <v>331</v>
      </c>
      <c r="D74" s="14">
        <v>5</v>
      </c>
      <c r="E74" s="14">
        <v>331</v>
      </c>
      <c r="F74" s="14">
        <v>0</v>
      </c>
      <c r="G74" s="14">
        <v>336</v>
      </c>
      <c r="H74" s="14">
        <v>5</v>
      </c>
      <c r="I74" s="14">
        <v>2</v>
      </c>
    </row>
    <row r="75" spans="1:9" x14ac:dyDescent="0.2">
      <c r="A75" s="14">
        <v>74</v>
      </c>
      <c r="B75" s="14">
        <v>5</v>
      </c>
      <c r="C75" s="14">
        <v>336</v>
      </c>
      <c r="D75" s="14">
        <v>3</v>
      </c>
      <c r="E75" s="14">
        <v>336</v>
      </c>
      <c r="F75" s="14">
        <v>0</v>
      </c>
      <c r="G75" s="14">
        <v>339</v>
      </c>
      <c r="H75" s="14">
        <v>3</v>
      </c>
      <c r="I75" s="14">
        <v>0</v>
      </c>
    </row>
    <row r="76" spans="1:9" x14ac:dyDescent="0.2">
      <c r="A76" s="14">
        <v>75</v>
      </c>
      <c r="B76" s="14">
        <v>7</v>
      </c>
      <c r="C76" s="14">
        <v>343</v>
      </c>
      <c r="D76" s="14">
        <v>1</v>
      </c>
      <c r="E76" s="14">
        <v>343</v>
      </c>
      <c r="F76" s="14">
        <v>0</v>
      </c>
      <c r="G76" s="14">
        <v>344</v>
      </c>
      <c r="H76" s="14">
        <v>1</v>
      </c>
      <c r="I76" s="14">
        <v>4</v>
      </c>
    </row>
    <row r="77" spans="1:9" x14ac:dyDescent="0.2">
      <c r="A77" s="14">
        <v>76</v>
      </c>
      <c r="B77" s="14">
        <v>5</v>
      </c>
      <c r="C77" s="14">
        <v>348</v>
      </c>
      <c r="D77" s="14">
        <v>4</v>
      </c>
      <c r="E77" s="14">
        <v>348</v>
      </c>
      <c r="F77" s="14">
        <v>0</v>
      </c>
      <c r="G77" s="14">
        <v>352</v>
      </c>
      <c r="H77" s="14">
        <v>4</v>
      </c>
      <c r="I77" s="14">
        <v>4</v>
      </c>
    </row>
    <row r="78" spans="1:9" x14ac:dyDescent="0.2">
      <c r="A78" s="14">
        <v>77</v>
      </c>
      <c r="B78" s="14">
        <v>7</v>
      </c>
      <c r="C78" s="14">
        <v>355</v>
      </c>
      <c r="D78" s="14">
        <v>5</v>
      </c>
      <c r="E78" s="14">
        <v>355</v>
      </c>
      <c r="F78" s="14">
        <v>0</v>
      </c>
      <c r="G78" s="14">
        <v>360</v>
      </c>
      <c r="H78" s="14">
        <v>5</v>
      </c>
      <c r="I78" s="14">
        <v>3</v>
      </c>
    </row>
    <row r="79" spans="1:9" x14ac:dyDescent="0.2">
      <c r="A79" s="14">
        <v>78</v>
      </c>
      <c r="B79" s="14">
        <v>4</v>
      </c>
      <c r="C79" s="14">
        <v>359</v>
      </c>
      <c r="D79" s="14">
        <v>2</v>
      </c>
      <c r="E79" s="14">
        <v>360</v>
      </c>
      <c r="F79" s="14">
        <v>1</v>
      </c>
      <c r="G79" s="14">
        <v>362</v>
      </c>
      <c r="H79" s="14">
        <v>3</v>
      </c>
      <c r="I79" s="14">
        <v>0</v>
      </c>
    </row>
    <row r="80" spans="1:9" x14ac:dyDescent="0.2">
      <c r="A80" s="14">
        <v>79</v>
      </c>
      <c r="B80" s="14">
        <v>1</v>
      </c>
      <c r="C80" s="14">
        <v>360</v>
      </c>
      <c r="D80" s="14">
        <v>3</v>
      </c>
      <c r="E80" s="14">
        <v>362</v>
      </c>
      <c r="F80" s="14">
        <v>2</v>
      </c>
      <c r="G80" s="14">
        <v>365</v>
      </c>
      <c r="H80" s="14">
        <v>5</v>
      </c>
      <c r="I80" s="14">
        <v>0</v>
      </c>
    </row>
    <row r="81" spans="1:9" x14ac:dyDescent="0.2">
      <c r="A81" s="14">
        <v>80</v>
      </c>
      <c r="B81" s="14">
        <v>2</v>
      </c>
      <c r="C81" s="14">
        <v>362</v>
      </c>
      <c r="D81" s="14">
        <v>3</v>
      </c>
      <c r="E81" s="14">
        <v>365</v>
      </c>
      <c r="F81" s="14">
        <v>3</v>
      </c>
      <c r="G81" s="14">
        <v>368</v>
      </c>
      <c r="H81" s="14">
        <v>6</v>
      </c>
      <c r="I81" s="14">
        <v>0</v>
      </c>
    </row>
    <row r="82" spans="1:9" x14ac:dyDescent="0.2">
      <c r="A82" s="14">
        <v>81</v>
      </c>
      <c r="B82" s="14">
        <v>3</v>
      </c>
      <c r="C82" s="14">
        <v>365</v>
      </c>
      <c r="D82" s="14">
        <v>6</v>
      </c>
      <c r="E82" s="14">
        <v>368</v>
      </c>
      <c r="F82" s="14">
        <v>3</v>
      </c>
      <c r="G82" s="14">
        <v>374</v>
      </c>
      <c r="H82" s="14">
        <v>9</v>
      </c>
      <c r="I82" s="14">
        <v>0</v>
      </c>
    </row>
    <row r="83" spans="1:9" x14ac:dyDescent="0.2">
      <c r="A83" s="14">
        <v>82</v>
      </c>
      <c r="B83" s="14">
        <v>4</v>
      </c>
      <c r="C83" s="14">
        <v>369</v>
      </c>
      <c r="D83" s="14">
        <v>1</v>
      </c>
      <c r="E83" s="14">
        <v>374</v>
      </c>
      <c r="F83" s="14">
        <v>5</v>
      </c>
      <c r="G83" s="14">
        <v>375</v>
      </c>
      <c r="H83" s="14">
        <v>6</v>
      </c>
      <c r="I83" s="14">
        <v>0</v>
      </c>
    </row>
    <row r="84" spans="1:9" x14ac:dyDescent="0.2">
      <c r="A84" s="14">
        <v>83</v>
      </c>
      <c r="B84" s="14">
        <v>6</v>
      </c>
      <c r="C84" s="14">
        <v>375</v>
      </c>
      <c r="D84" s="14">
        <v>2</v>
      </c>
      <c r="E84" s="14">
        <v>375</v>
      </c>
      <c r="F84" s="14">
        <v>0</v>
      </c>
      <c r="G84" s="14">
        <v>377</v>
      </c>
      <c r="H84" s="14">
        <v>2</v>
      </c>
      <c r="I84" s="14">
        <v>0</v>
      </c>
    </row>
    <row r="85" spans="1:9" x14ac:dyDescent="0.2">
      <c r="A85" s="14">
        <v>84</v>
      </c>
      <c r="B85" s="14">
        <v>7</v>
      </c>
      <c r="C85" s="14">
        <v>382</v>
      </c>
      <c r="D85" s="14">
        <v>2</v>
      </c>
      <c r="E85" s="14">
        <v>382</v>
      </c>
      <c r="F85" s="14">
        <v>0</v>
      </c>
      <c r="G85" s="14">
        <v>384</v>
      </c>
      <c r="H85" s="14">
        <v>2</v>
      </c>
      <c r="I85" s="14">
        <v>5</v>
      </c>
    </row>
    <row r="86" spans="1:9" x14ac:dyDescent="0.2">
      <c r="A86" s="14">
        <v>85</v>
      </c>
      <c r="B86" s="14">
        <v>4</v>
      </c>
      <c r="C86" s="14">
        <v>386</v>
      </c>
      <c r="D86" s="14">
        <v>1</v>
      </c>
      <c r="E86" s="14">
        <v>386</v>
      </c>
      <c r="F86" s="14">
        <v>0</v>
      </c>
      <c r="G86" s="14">
        <v>387</v>
      </c>
      <c r="H86" s="14">
        <v>1</v>
      </c>
      <c r="I86" s="14">
        <v>2</v>
      </c>
    </row>
    <row r="87" spans="1:9" x14ac:dyDescent="0.2">
      <c r="A87" s="14">
        <v>86</v>
      </c>
      <c r="B87" s="14">
        <v>1</v>
      </c>
      <c r="C87" s="14">
        <v>387</v>
      </c>
      <c r="D87" s="14">
        <v>3</v>
      </c>
      <c r="E87" s="14">
        <v>387</v>
      </c>
      <c r="F87" s="14">
        <v>0</v>
      </c>
      <c r="G87" s="14">
        <v>390</v>
      </c>
      <c r="H87" s="14">
        <v>3</v>
      </c>
      <c r="I87" s="14">
        <v>0</v>
      </c>
    </row>
    <row r="88" spans="1:9" x14ac:dyDescent="0.2">
      <c r="A88" s="14">
        <v>87</v>
      </c>
      <c r="B88" s="14">
        <v>7</v>
      </c>
      <c r="C88" s="14">
        <v>394</v>
      </c>
      <c r="D88" s="14">
        <v>5</v>
      </c>
      <c r="E88" s="14">
        <v>394</v>
      </c>
      <c r="F88" s="14">
        <v>0</v>
      </c>
      <c r="G88" s="14">
        <v>399</v>
      </c>
      <c r="H88" s="14">
        <v>5</v>
      </c>
      <c r="I88" s="14">
        <v>4</v>
      </c>
    </row>
    <row r="89" spans="1:9" x14ac:dyDescent="0.2">
      <c r="A89" s="14">
        <v>88</v>
      </c>
      <c r="B89" s="14">
        <v>6</v>
      </c>
      <c r="C89" s="14">
        <v>400</v>
      </c>
      <c r="D89" s="14">
        <v>3</v>
      </c>
      <c r="E89" s="14">
        <v>400</v>
      </c>
      <c r="F89" s="14">
        <v>0</v>
      </c>
      <c r="G89" s="14">
        <v>403</v>
      </c>
      <c r="H89" s="14">
        <v>3</v>
      </c>
      <c r="I89" s="14">
        <v>1</v>
      </c>
    </row>
    <row r="90" spans="1:9" x14ac:dyDescent="0.2">
      <c r="A90" s="14">
        <v>89</v>
      </c>
      <c r="B90" s="14">
        <v>3</v>
      </c>
      <c r="C90" s="14">
        <v>403</v>
      </c>
      <c r="D90" s="14">
        <v>2</v>
      </c>
      <c r="E90" s="14">
        <v>403</v>
      </c>
      <c r="F90" s="14">
        <v>0</v>
      </c>
      <c r="G90" s="14">
        <v>405</v>
      </c>
      <c r="H90" s="14">
        <v>2</v>
      </c>
      <c r="I90" s="14">
        <v>0</v>
      </c>
    </row>
    <row r="91" spans="1:9" x14ac:dyDescent="0.2">
      <c r="A91" s="14">
        <v>90</v>
      </c>
      <c r="B91" s="14">
        <v>1</v>
      </c>
      <c r="C91" s="14">
        <v>404</v>
      </c>
      <c r="D91" s="14">
        <v>6</v>
      </c>
      <c r="E91" s="14">
        <v>405</v>
      </c>
      <c r="F91" s="14">
        <v>1</v>
      </c>
      <c r="G91" s="14">
        <v>411</v>
      </c>
      <c r="H91" s="14">
        <v>7</v>
      </c>
      <c r="I91" s="14">
        <v>0</v>
      </c>
    </row>
    <row r="92" spans="1:9" x14ac:dyDescent="0.2">
      <c r="A92" s="14">
        <v>91</v>
      </c>
      <c r="B92" s="14">
        <v>2</v>
      </c>
      <c r="C92" s="14">
        <v>406</v>
      </c>
      <c r="D92" s="14">
        <v>5</v>
      </c>
      <c r="E92" s="14">
        <v>411</v>
      </c>
      <c r="F92" s="14">
        <v>5</v>
      </c>
      <c r="G92" s="14">
        <v>416</v>
      </c>
      <c r="H92" s="14">
        <v>10</v>
      </c>
      <c r="I92" s="14">
        <v>0</v>
      </c>
    </row>
    <row r="93" spans="1:9" x14ac:dyDescent="0.2">
      <c r="A93" s="14">
        <v>92</v>
      </c>
      <c r="B93" s="14">
        <v>2</v>
      </c>
      <c r="C93" s="14">
        <v>408</v>
      </c>
      <c r="D93" s="14">
        <v>2</v>
      </c>
      <c r="E93" s="14">
        <v>416</v>
      </c>
      <c r="F93" s="14">
        <v>8</v>
      </c>
      <c r="G93" s="14">
        <v>418</v>
      </c>
      <c r="H93" s="14">
        <v>10</v>
      </c>
      <c r="I93" s="14">
        <v>0</v>
      </c>
    </row>
    <row r="94" spans="1:9" x14ac:dyDescent="0.2">
      <c r="A94" s="14">
        <v>93</v>
      </c>
      <c r="B94" s="14">
        <v>5</v>
      </c>
      <c r="C94" s="14">
        <v>413</v>
      </c>
      <c r="D94" s="14">
        <v>2</v>
      </c>
      <c r="E94" s="14">
        <v>418</v>
      </c>
      <c r="F94" s="14">
        <v>5</v>
      </c>
      <c r="G94" s="14">
        <v>420</v>
      </c>
      <c r="H94" s="14">
        <v>7</v>
      </c>
      <c r="I94" s="14">
        <v>0</v>
      </c>
    </row>
    <row r="95" spans="1:9" x14ac:dyDescent="0.2">
      <c r="A95" s="14">
        <v>94</v>
      </c>
      <c r="B95" s="14">
        <v>8</v>
      </c>
      <c r="C95" s="14">
        <v>421</v>
      </c>
      <c r="D95" s="14">
        <v>5</v>
      </c>
      <c r="E95" s="14">
        <v>421</v>
      </c>
      <c r="F95" s="14">
        <v>0</v>
      </c>
      <c r="G95" s="14">
        <v>426</v>
      </c>
      <c r="H95" s="14">
        <v>5</v>
      </c>
      <c r="I95" s="14">
        <v>1</v>
      </c>
    </row>
    <row r="96" spans="1:9" x14ac:dyDescent="0.2">
      <c r="A96" s="14">
        <v>95</v>
      </c>
      <c r="B96" s="14">
        <v>6</v>
      </c>
      <c r="C96" s="14">
        <v>427</v>
      </c>
      <c r="D96" s="14">
        <v>4</v>
      </c>
      <c r="E96" s="14">
        <v>427</v>
      </c>
      <c r="F96" s="14">
        <v>0</v>
      </c>
      <c r="G96" s="14">
        <v>431</v>
      </c>
      <c r="H96" s="14">
        <v>4</v>
      </c>
      <c r="I96" s="14">
        <v>1</v>
      </c>
    </row>
    <row r="97" spans="1:9" x14ac:dyDescent="0.2">
      <c r="A97" s="14">
        <v>96</v>
      </c>
      <c r="B97" s="14">
        <v>3</v>
      </c>
      <c r="C97" s="14">
        <v>430</v>
      </c>
      <c r="D97" s="14">
        <v>3</v>
      </c>
      <c r="E97" s="14">
        <v>431</v>
      </c>
      <c r="F97" s="14">
        <v>1</v>
      </c>
      <c r="G97" s="14">
        <v>434</v>
      </c>
      <c r="H97" s="14">
        <v>4</v>
      </c>
      <c r="I97" s="14">
        <v>0</v>
      </c>
    </row>
    <row r="98" spans="1:9" x14ac:dyDescent="0.2">
      <c r="A98" s="14">
        <v>97</v>
      </c>
      <c r="B98" s="14">
        <v>1</v>
      </c>
      <c r="C98" s="14">
        <v>431</v>
      </c>
      <c r="D98" s="14">
        <v>5</v>
      </c>
      <c r="E98" s="14">
        <v>434</v>
      </c>
      <c r="F98" s="14">
        <v>3</v>
      </c>
      <c r="G98" s="14">
        <v>439</v>
      </c>
      <c r="H98" s="14">
        <v>8</v>
      </c>
      <c r="I98" s="14">
        <v>0</v>
      </c>
    </row>
    <row r="99" spans="1:9" x14ac:dyDescent="0.2">
      <c r="A99" s="14">
        <v>98</v>
      </c>
      <c r="B99" s="14">
        <v>1</v>
      </c>
      <c r="C99" s="14">
        <v>432</v>
      </c>
      <c r="D99" s="14">
        <v>3</v>
      </c>
      <c r="E99" s="14">
        <v>439</v>
      </c>
      <c r="F99" s="14">
        <v>7</v>
      </c>
      <c r="G99" s="14">
        <v>442</v>
      </c>
      <c r="H99" s="14">
        <v>10</v>
      </c>
      <c r="I99" s="14">
        <v>0</v>
      </c>
    </row>
    <row r="100" spans="1:9" x14ac:dyDescent="0.2">
      <c r="A100" s="14">
        <v>99</v>
      </c>
      <c r="B100" s="14">
        <v>6</v>
      </c>
      <c r="C100" s="14">
        <v>438</v>
      </c>
      <c r="D100" s="14">
        <v>2</v>
      </c>
      <c r="E100" s="14">
        <v>442</v>
      </c>
      <c r="F100" s="14">
        <v>4</v>
      </c>
      <c r="G100" s="14">
        <v>444</v>
      </c>
      <c r="H100" s="14">
        <v>6</v>
      </c>
      <c r="I100" s="14">
        <v>0</v>
      </c>
    </row>
    <row r="101" spans="1:9" x14ac:dyDescent="0.2">
      <c r="A101" s="14">
        <v>100</v>
      </c>
      <c r="B101" s="14">
        <v>3</v>
      </c>
      <c r="C101" s="14">
        <v>441</v>
      </c>
      <c r="D101" s="14">
        <v>3</v>
      </c>
      <c r="E101" s="14">
        <v>444</v>
      </c>
      <c r="F101" s="14">
        <v>3</v>
      </c>
      <c r="G101" s="14">
        <v>447</v>
      </c>
      <c r="H101" s="14">
        <v>6</v>
      </c>
      <c r="I101" s="14">
        <v>0</v>
      </c>
    </row>
    <row r="102" spans="1:9" x14ac:dyDescent="0.2">
      <c r="A102" s="10" t="s">
        <v>5</v>
      </c>
      <c r="B102" s="10"/>
      <c r="C102" s="10"/>
      <c r="D102" s="10">
        <f>SUM(D2:D101)</f>
        <v>312</v>
      </c>
      <c r="E102" s="10"/>
      <c r="F102" s="10">
        <f t="shared" ref="F102:I102" si="0">SUM(F2:F101)</f>
        <v>142</v>
      </c>
      <c r="G102" s="10"/>
      <c r="H102" s="10">
        <f t="shared" si="0"/>
        <v>454</v>
      </c>
      <c r="I102" s="10">
        <f t="shared" si="0"/>
        <v>135</v>
      </c>
    </row>
  </sheetData>
  <mergeCells count="1">
    <mergeCell ref="K6:L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DA4D-ED92-7849-B3AF-F15DF07426C0}">
  <dimension ref="A1:G13"/>
  <sheetViews>
    <sheetView workbookViewId="0">
      <selection activeCell="A2" sqref="A2:A13"/>
    </sheetView>
  </sheetViews>
  <sheetFormatPr baseColWidth="10" defaultRowHeight="16" x14ac:dyDescent="0.2"/>
  <cols>
    <col min="1" max="1" width="43.1640625" customWidth="1"/>
  </cols>
  <sheetData>
    <row r="1" spans="1:7" x14ac:dyDescent="0.2">
      <c r="A1" s="2"/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</row>
    <row r="2" spans="1:7" x14ac:dyDescent="0.2">
      <c r="A2" s="2" t="s">
        <v>6</v>
      </c>
      <c r="B2" s="2">
        <f>'100Run1'!L7</f>
        <v>0.76</v>
      </c>
      <c r="C2" s="2">
        <f>'100Run2'!L7</f>
        <v>1.52</v>
      </c>
      <c r="D2" s="2">
        <f>'100Run3'!L7</f>
        <v>0.92</v>
      </c>
      <c r="E2" s="2">
        <f>'100Run4'!L7</f>
        <v>1.91</v>
      </c>
      <c r="F2" s="2">
        <f>'100Run5'!L7</f>
        <v>1.42</v>
      </c>
      <c r="G2" s="2">
        <f>AVERAGE(B2:F2)</f>
        <v>1.306</v>
      </c>
    </row>
    <row r="3" spans="1:7" x14ac:dyDescent="0.2">
      <c r="A3" s="2" t="s">
        <v>8</v>
      </c>
      <c r="B3" s="2">
        <f>'100Run1'!L8</f>
        <v>34</v>
      </c>
      <c r="C3" s="2">
        <f>'100Run2'!L8</f>
        <v>51</v>
      </c>
      <c r="D3" s="2">
        <f>'100Run3'!L8</f>
        <v>36</v>
      </c>
      <c r="E3" s="2">
        <f>'100Run4'!L8</f>
        <v>52</v>
      </c>
      <c r="F3" s="2">
        <f>'100Run5'!L8</f>
        <v>44</v>
      </c>
      <c r="G3" s="2">
        <f t="shared" ref="G3:G13" si="0">AVERAGE(B3:F3)</f>
        <v>43.4</v>
      </c>
    </row>
    <row r="4" spans="1:7" x14ac:dyDescent="0.2">
      <c r="A4" s="2" t="s">
        <v>7</v>
      </c>
      <c r="B4" s="2">
        <f>'100Run1'!L9</f>
        <v>0.34</v>
      </c>
      <c r="C4" s="2">
        <f>'100Run2'!L9</f>
        <v>0.51</v>
      </c>
      <c r="D4" s="2">
        <f>'100Run3'!L9</f>
        <v>0.36</v>
      </c>
      <c r="E4" s="2">
        <f>'100Run4'!L9</f>
        <v>0.52</v>
      </c>
      <c r="F4" s="2">
        <f>'100Run5'!L9</f>
        <v>0.44</v>
      </c>
      <c r="G4" s="2">
        <f t="shared" si="0"/>
        <v>0.434</v>
      </c>
    </row>
    <row r="5" spans="1:7" x14ac:dyDescent="0.2">
      <c r="A5" s="2" t="s">
        <v>9</v>
      </c>
      <c r="B5" s="2">
        <f>'100Run1'!L10</f>
        <v>0.31567796610169491</v>
      </c>
      <c r="C5" s="2">
        <f>'100Run2'!L10</f>
        <v>0.25060240963855424</v>
      </c>
      <c r="D5" s="2">
        <f>'100Run3'!L10</f>
        <v>0.34467120181405897</v>
      </c>
      <c r="E5" s="2">
        <f>'100Run4'!L10</f>
        <v>0.27814569536423839</v>
      </c>
      <c r="F5" s="2">
        <f>'100Run5'!L10</f>
        <v>0.30201342281879195</v>
      </c>
      <c r="G5" s="2">
        <f t="shared" si="0"/>
        <v>0.29822213914746765</v>
      </c>
    </row>
    <row r="6" spans="1:7" x14ac:dyDescent="0.2">
      <c r="A6" s="2" t="s">
        <v>10</v>
      </c>
      <c r="B6" s="2">
        <f>'100Run1'!L11</f>
        <v>0.68432203389830515</v>
      </c>
      <c r="C6" s="2">
        <f>'100Run2'!L11</f>
        <v>0.74939759036144582</v>
      </c>
      <c r="D6" s="2">
        <f>'100Run3'!L11</f>
        <v>0.65532879818594103</v>
      </c>
      <c r="E6" s="2">
        <f>'100Run4'!L11</f>
        <v>0.72185430463576161</v>
      </c>
      <c r="F6" s="2">
        <f>'100Run5'!L11</f>
        <v>0.69798657718120805</v>
      </c>
      <c r="G6" s="2">
        <f t="shared" si="0"/>
        <v>0.70177786085253224</v>
      </c>
    </row>
    <row r="7" spans="1:7" x14ac:dyDescent="0.2">
      <c r="A7" s="2" t="s">
        <v>11</v>
      </c>
      <c r="B7" s="2">
        <f>'100Run1'!L12</f>
        <v>3.23</v>
      </c>
      <c r="C7" s="2">
        <f>'100Run2'!L12</f>
        <v>3.11</v>
      </c>
      <c r="D7" s="2">
        <f>'100Run3'!L12</f>
        <v>2.89</v>
      </c>
      <c r="E7" s="2">
        <f>'100Run4'!L12</f>
        <v>3.27</v>
      </c>
      <c r="F7" s="2">
        <f>'100Run5'!L12</f>
        <v>3.12</v>
      </c>
      <c r="G7" s="2">
        <f t="shared" si="0"/>
        <v>3.1240000000000001</v>
      </c>
    </row>
    <row r="8" spans="1:7" x14ac:dyDescent="0.2">
      <c r="A8" s="2" t="s">
        <v>12</v>
      </c>
      <c r="B8" s="2">
        <f>'100Run1'!L13</f>
        <v>3.2</v>
      </c>
      <c r="C8" s="2">
        <f>'100Run2'!L13</f>
        <v>3.2</v>
      </c>
      <c r="D8" s="2">
        <f>'100Run3'!L13</f>
        <v>3.2</v>
      </c>
      <c r="E8" s="2">
        <f>'100Run4'!L13</f>
        <v>3.2</v>
      </c>
      <c r="F8" s="2">
        <f>'100Run5'!L13</f>
        <v>3.2</v>
      </c>
      <c r="G8" s="2">
        <f t="shared" si="0"/>
        <v>3.2</v>
      </c>
    </row>
    <row r="9" spans="1:7" x14ac:dyDescent="0.2">
      <c r="A9" s="2" t="s">
        <v>13</v>
      </c>
      <c r="B9" s="2">
        <f>'100Run1'!L14</f>
        <v>4.7272727272727275</v>
      </c>
      <c r="C9" s="2">
        <f>'100Run2'!L14</f>
        <v>4.1717171717171722</v>
      </c>
      <c r="D9" s="2">
        <f>'100Run3'!L14</f>
        <v>4.4242424242424239</v>
      </c>
      <c r="E9" s="2">
        <f>'100Run4'!L14</f>
        <v>4.5252525252525251</v>
      </c>
      <c r="F9" s="2">
        <f>'100Run5'!L14</f>
        <v>4.4545454545454541</v>
      </c>
      <c r="G9" s="2">
        <f t="shared" si="0"/>
        <v>4.46060606060606</v>
      </c>
    </row>
    <row r="10" spans="1:7" x14ac:dyDescent="0.2">
      <c r="A10" s="2" t="s">
        <v>14</v>
      </c>
      <c r="B10" s="2">
        <f>'100Run1'!L15</f>
        <v>4.5</v>
      </c>
      <c r="C10" s="2">
        <f>'100Run2'!L15</f>
        <v>4.5</v>
      </c>
      <c r="D10" s="2">
        <f>'100Run3'!L15</f>
        <v>4.5</v>
      </c>
      <c r="E10" s="2">
        <f>'100Run4'!L15</f>
        <v>4.5</v>
      </c>
      <c r="F10" s="2">
        <f>'100Run5'!L15</f>
        <v>4.5</v>
      </c>
      <c r="G10" s="2">
        <f t="shared" si="0"/>
        <v>4.5</v>
      </c>
    </row>
    <row r="11" spans="1:7" x14ac:dyDescent="0.2">
      <c r="A11" s="2" t="s">
        <v>15</v>
      </c>
      <c r="B11" s="2">
        <f>'100Run1'!L16</f>
        <v>2.2352941176470589</v>
      </c>
      <c r="C11" s="2">
        <f>'100Run2'!L16</f>
        <v>2.9803921568627452</v>
      </c>
      <c r="D11" s="2">
        <f>'100Run3'!L16</f>
        <v>2.5555555555555554</v>
      </c>
      <c r="E11" s="2">
        <f>'100Run4'!L16</f>
        <v>3.6730769230769229</v>
      </c>
      <c r="F11" s="2">
        <f>'100Run5'!L16</f>
        <v>3.2272727272727271</v>
      </c>
      <c r="G11" s="2">
        <f t="shared" si="0"/>
        <v>2.9343182960830019</v>
      </c>
    </row>
    <row r="12" spans="1:7" x14ac:dyDescent="0.2">
      <c r="A12" s="2" t="s">
        <v>16</v>
      </c>
      <c r="B12" s="2">
        <f>'100Run1'!L17</f>
        <v>3.99</v>
      </c>
      <c r="C12" s="2">
        <f>'100Run2'!L17</f>
        <v>4.63</v>
      </c>
      <c r="D12" s="2">
        <f>'100Run3'!L17</f>
        <v>3.81</v>
      </c>
      <c r="E12" s="2">
        <f>'100Run4'!L17</f>
        <v>5.18</v>
      </c>
      <c r="F12" s="2">
        <f>'100Run5'!L17</f>
        <v>4.54</v>
      </c>
      <c r="G12" s="2">
        <f t="shared" si="0"/>
        <v>4.43</v>
      </c>
    </row>
    <row r="13" spans="1:7" x14ac:dyDescent="0.2">
      <c r="A13" s="2" t="s">
        <v>17</v>
      </c>
      <c r="B13" s="2">
        <f>'100Run1'!L18</f>
        <v>3.99</v>
      </c>
      <c r="C13" s="2">
        <f>'100Run2'!L18</f>
        <v>4.63</v>
      </c>
      <c r="D13" s="2">
        <f>'100Run3'!L18</f>
        <v>3.81</v>
      </c>
      <c r="E13" s="2">
        <f>'100Run4'!L18</f>
        <v>5.18</v>
      </c>
      <c r="F13" s="2">
        <f>'100Run5'!L18</f>
        <v>4.54</v>
      </c>
      <c r="G13" s="2">
        <f t="shared" si="0"/>
        <v>4.43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1481-58D8-0949-A934-A5B9741F3C86}">
  <dimension ref="A1:D13"/>
  <sheetViews>
    <sheetView workbookViewId="0">
      <selection activeCell="D6" sqref="D6"/>
    </sheetView>
  </sheetViews>
  <sheetFormatPr baseColWidth="10" defaultRowHeight="16" x14ac:dyDescent="0.2"/>
  <cols>
    <col min="1" max="1" width="41.6640625" customWidth="1"/>
    <col min="2" max="2" width="19.5" customWidth="1"/>
    <col min="3" max="3" width="19.33203125" customWidth="1"/>
    <col min="4" max="4" width="17" customWidth="1"/>
  </cols>
  <sheetData>
    <row r="1" spans="1:4" x14ac:dyDescent="0.2">
      <c r="B1" s="13" t="s">
        <v>31</v>
      </c>
      <c r="C1" s="13" t="s">
        <v>32</v>
      </c>
      <c r="D1" s="13" t="s">
        <v>33</v>
      </c>
    </row>
    <row r="2" spans="1:4" x14ac:dyDescent="0.2">
      <c r="A2" s="16" t="s">
        <v>6</v>
      </c>
      <c r="B2" s="13">
        <f>'20RunSummery'!G2</f>
        <v>1</v>
      </c>
      <c r="C2" s="13">
        <f>'100RunSummery'!G2</f>
        <v>1.306</v>
      </c>
      <c r="D2" s="13">
        <f>C2-B2</f>
        <v>0.30600000000000005</v>
      </c>
    </row>
    <row r="3" spans="1:4" x14ac:dyDescent="0.2">
      <c r="A3" s="16" t="s">
        <v>8</v>
      </c>
      <c r="B3" s="13">
        <f>'20RunSummery'!G3</f>
        <v>8</v>
      </c>
      <c r="C3" s="13">
        <f>'100RunSummery'!G3</f>
        <v>43.4</v>
      </c>
      <c r="D3" s="13"/>
    </row>
    <row r="4" spans="1:4" x14ac:dyDescent="0.2">
      <c r="A4" s="16" t="s">
        <v>7</v>
      </c>
      <c r="B4" s="13">
        <f>'20RunSummery'!G4</f>
        <v>0.4</v>
      </c>
      <c r="C4" s="13">
        <f>'100RunSummery'!G4</f>
        <v>0.434</v>
      </c>
      <c r="D4" s="13">
        <f>C4-B4</f>
        <v>3.3999999999999975E-2</v>
      </c>
    </row>
    <row r="5" spans="1:4" x14ac:dyDescent="0.2">
      <c r="A5" s="16" t="s">
        <v>9</v>
      </c>
      <c r="B5" s="13">
        <f>'20RunSummery'!G5</f>
        <v>0.29239931323501972</v>
      </c>
      <c r="C5" s="13">
        <f>'100RunSummery'!G5</f>
        <v>0.29822213914746765</v>
      </c>
      <c r="D5" s="13">
        <f t="shared" ref="D5:D13" si="0">C5-B5</f>
        <v>5.8228259124479265E-3</v>
      </c>
    </row>
    <row r="6" spans="1:4" x14ac:dyDescent="0.2">
      <c r="A6" s="16" t="s">
        <v>10</v>
      </c>
      <c r="B6" s="13">
        <f>'20RunSummery'!G6</f>
        <v>0.70760068676498022</v>
      </c>
      <c r="C6" s="13">
        <f>'100RunSummery'!G6</f>
        <v>0.70177786085253224</v>
      </c>
      <c r="D6" s="13">
        <f>B6-C6</f>
        <v>5.822825912447982E-3</v>
      </c>
    </row>
    <row r="7" spans="1:4" x14ac:dyDescent="0.2">
      <c r="A7" s="16" t="s">
        <v>11</v>
      </c>
      <c r="B7" s="13">
        <f>'20RunSummery'!G7</f>
        <v>3.2</v>
      </c>
      <c r="C7" s="13">
        <f>'100RunSummery'!G7</f>
        <v>3.1240000000000001</v>
      </c>
      <c r="D7" s="13">
        <f>B7-C7</f>
        <v>7.6000000000000068E-2</v>
      </c>
    </row>
    <row r="8" spans="1:4" x14ac:dyDescent="0.2">
      <c r="A8" s="16" t="s">
        <v>12</v>
      </c>
      <c r="B8" s="13">
        <f>'20RunSummery'!G8</f>
        <v>3.2</v>
      </c>
      <c r="C8" s="13">
        <f>'100RunSummery'!G8</f>
        <v>3.2</v>
      </c>
      <c r="D8" s="13">
        <f t="shared" si="0"/>
        <v>0</v>
      </c>
    </row>
    <row r="9" spans="1:4" x14ac:dyDescent="0.2">
      <c r="A9" s="16" t="s">
        <v>13</v>
      </c>
      <c r="B9" s="13">
        <f>'20RunSummery'!G9</f>
        <v>4.4526315789473676</v>
      </c>
      <c r="C9" s="13">
        <f>'100RunSummery'!G9</f>
        <v>4.46060606060606</v>
      </c>
      <c r="D9" s="13">
        <f t="shared" si="0"/>
        <v>7.9744816586924117E-3</v>
      </c>
    </row>
    <row r="10" spans="1:4" x14ac:dyDescent="0.2">
      <c r="A10" s="16" t="s">
        <v>14</v>
      </c>
      <c r="B10" s="13">
        <f>'20RunSummery'!G10</f>
        <v>4.5</v>
      </c>
      <c r="C10" s="13">
        <f>'100RunSummery'!G10</f>
        <v>4.5</v>
      </c>
      <c r="D10" s="13">
        <f t="shared" si="0"/>
        <v>0</v>
      </c>
    </row>
    <row r="11" spans="1:4" x14ac:dyDescent="0.2">
      <c r="A11" s="16" t="s">
        <v>15</v>
      </c>
      <c r="B11" s="13">
        <f>'20RunSummery'!G11</f>
        <v>2.3116666666666665</v>
      </c>
      <c r="C11" s="13">
        <f>'100RunSummery'!G11</f>
        <v>2.9343182960830019</v>
      </c>
      <c r="D11" s="13">
        <f t="shared" si="0"/>
        <v>0.62265162941633534</v>
      </c>
    </row>
    <row r="12" spans="1:4" x14ac:dyDescent="0.2">
      <c r="A12" s="16" t="s">
        <v>16</v>
      </c>
      <c r="B12" s="13">
        <f>'20RunSummery'!G12</f>
        <v>4.2</v>
      </c>
      <c r="C12" s="13">
        <f>'100RunSummery'!G12</f>
        <v>4.43</v>
      </c>
      <c r="D12" s="13">
        <f t="shared" si="0"/>
        <v>0.22999999999999954</v>
      </c>
    </row>
    <row r="13" spans="1:4" x14ac:dyDescent="0.2">
      <c r="A13" s="16" t="s">
        <v>17</v>
      </c>
      <c r="B13" s="13">
        <f>'20RunSummery'!G13</f>
        <v>4.2</v>
      </c>
      <c r="C13" s="13">
        <f>'100RunSummery'!G13</f>
        <v>4.43</v>
      </c>
      <c r="D13" s="13">
        <f t="shared" si="0"/>
        <v>0.22999999999999954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B1CA-F2BB-2F44-96FD-1B120636AF38}">
  <dimension ref="A1:L25"/>
  <sheetViews>
    <sheetView zoomScale="133" workbookViewId="0">
      <selection activeCell="E24" sqref="E24:G25"/>
    </sheetView>
  </sheetViews>
  <sheetFormatPr baseColWidth="10" defaultRowHeight="16" x14ac:dyDescent="0.2"/>
  <cols>
    <col min="4" max="4" width="15.33203125" customWidth="1"/>
    <col min="7" max="7" width="17.1640625" customWidth="1"/>
    <col min="8" max="8" width="15" customWidth="1"/>
    <col min="9" max="9" width="17.6640625" customWidth="1"/>
    <col min="11" max="11" width="41.6640625" customWidth="1"/>
    <col min="12" max="12" width="45.1640625" customWidth="1"/>
  </cols>
  <sheetData>
    <row r="1" spans="1:12" ht="68" x14ac:dyDescent="0.2">
      <c r="A1" s="4" t="s">
        <v>0</v>
      </c>
      <c r="B1" s="5" t="s">
        <v>21</v>
      </c>
      <c r="C1" s="6" t="s">
        <v>1</v>
      </c>
      <c r="D1" s="6" t="s">
        <v>2</v>
      </c>
      <c r="E1" s="5" t="s">
        <v>22</v>
      </c>
      <c r="F1" s="5" t="s">
        <v>20</v>
      </c>
      <c r="G1" s="6" t="s">
        <v>3</v>
      </c>
      <c r="H1" s="5" t="s">
        <v>19</v>
      </c>
      <c r="I1" s="6" t="s">
        <v>4</v>
      </c>
    </row>
    <row r="2" spans="1:12" x14ac:dyDescent="0.2">
      <c r="A2" s="7">
        <v>1</v>
      </c>
      <c r="B2" s="9"/>
      <c r="C2" s="9">
        <v>0</v>
      </c>
      <c r="D2" s="9">
        <v>1</v>
      </c>
      <c r="E2" s="9">
        <v>0</v>
      </c>
      <c r="F2" s="9">
        <f>E2-C2</f>
        <v>0</v>
      </c>
      <c r="G2" s="9">
        <f>E2+D2</f>
        <v>1</v>
      </c>
      <c r="H2" s="9">
        <f>D2+F2</f>
        <v>1</v>
      </c>
      <c r="I2" s="9">
        <v>0</v>
      </c>
    </row>
    <row r="3" spans="1:12" x14ac:dyDescent="0.2">
      <c r="A3" s="7">
        <v>2</v>
      </c>
      <c r="B3" s="9">
        <v>7</v>
      </c>
      <c r="C3" s="9">
        <f>B3+C2</f>
        <v>7</v>
      </c>
      <c r="D3" s="9">
        <v>4</v>
      </c>
      <c r="E3" s="9">
        <v>7</v>
      </c>
      <c r="F3" s="9">
        <f t="shared" ref="F3:F21" si="0">E3-C3</f>
        <v>0</v>
      </c>
      <c r="G3" s="9">
        <f t="shared" ref="G3:G21" si="1">E3+D3</f>
        <v>11</v>
      </c>
      <c r="H3" s="9">
        <f t="shared" ref="H3:H21" si="2">D3+F3</f>
        <v>4</v>
      </c>
      <c r="I3" s="9">
        <f>E3-G2</f>
        <v>6</v>
      </c>
    </row>
    <row r="4" spans="1:12" x14ac:dyDescent="0.2">
      <c r="A4" s="7">
        <v>3</v>
      </c>
      <c r="B4" s="9">
        <v>5</v>
      </c>
      <c r="C4" s="9">
        <f t="shared" ref="C4:C21" si="3">B4+C3</f>
        <v>12</v>
      </c>
      <c r="D4" s="9">
        <v>1</v>
      </c>
      <c r="E4" s="9">
        <v>12</v>
      </c>
      <c r="F4" s="9">
        <f t="shared" si="0"/>
        <v>0</v>
      </c>
      <c r="G4" s="9">
        <f t="shared" si="1"/>
        <v>13</v>
      </c>
      <c r="H4" s="9">
        <f t="shared" si="2"/>
        <v>1</v>
      </c>
      <c r="I4" s="9">
        <f t="shared" ref="I4:I21" si="4">E4-G3</f>
        <v>1</v>
      </c>
    </row>
    <row r="5" spans="1:12" x14ac:dyDescent="0.2">
      <c r="A5" s="7">
        <v>4</v>
      </c>
      <c r="B5" s="9">
        <v>3</v>
      </c>
      <c r="C5" s="9">
        <f t="shared" si="3"/>
        <v>15</v>
      </c>
      <c r="D5" s="9">
        <v>1</v>
      </c>
      <c r="E5" s="9">
        <v>15</v>
      </c>
      <c r="F5" s="9">
        <f t="shared" si="0"/>
        <v>0</v>
      </c>
      <c r="G5" s="9">
        <f t="shared" si="1"/>
        <v>16</v>
      </c>
      <c r="H5" s="9">
        <f t="shared" si="2"/>
        <v>1</v>
      </c>
      <c r="I5" s="9">
        <f t="shared" si="4"/>
        <v>2</v>
      </c>
    </row>
    <row r="6" spans="1:12" x14ac:dyDescent="0.2">
      <c r="A6" s="7">
        <v>5</v>
      </c>
      <c r="B6" s="9">
        <v>2</v>
      </c>
      <c r="C6" s="9">
        <f t="shared" si="3"/>
        <v>17</v>
      </c>
      <c r="D6" s="9">
        <v>2</v>
      </c>
      <c r="E6" s="9">
        <v>17</v>
      </c>
      <c r="F6" s="9">
        <f t="shared" si="0"/>
        <v>0</v>
      </c>
      <c r="G6" s="9">
        <f t="shared" si="1"/>
        <v>19</v>
      </c>
      <c r="H6" s="9">
        <f t="shared" si="2"/>
        <v>2</v>
      </c>
      <c r="I6" s="9">
        <f t="shared" si="4"/>
        <v>1</v>
      </c>
      <c r="K6" s="17" t="s">
        <v>18</v>
      </c>
      <c r="L6" s="17"/>
    </row>
    <row r="7" spans="1:12" x14ac:dyDescent="0.2">
      <c r="A7" s="7">
        <v>6</v>
      </c>
      <c r="B7" s="9">
        <v>8</v>
      </c>
      <c r="C7" s="9">
        <f t="shared" si="3"/>
        <v>25</v>
      </c>
      <c r="D7" s="9">
        <v>4</v>
      </c>
      <c r="E7" s="9">
        <v>25</v>
      </c>
      <c r="F7" s="9">
        <f t="shared" si="0"/>
        <v>0</v>
      </c>
      <c r="G7" s="9">
        <f t="shared" si="1"/>
        <v>29</v>
      </c>
      <c r="H7" s="9">
        <f t="shared" si="2"/>
        <v>4</v>
      </c>
      <c r="I7" s="9">
        <f t="shared" si="4"/>
        <v>6</v>
      </c>
      <c r="K7" s="1" t="s">
        <v>6</v>
      </c>
      <c r="L7" s="1">
        <f>F22/20</f>
        <v>1.25</v>
      </c>
    </row>
    <row r="8" spans="1:12" x14ac:dyDescent="0.2">
      <c r="A8" s="7">
        <v>7</v>
      </c>
      <c r="B8" s="9">
        <v>1</v>
      </c>
      <c r="C8" s="9">
        <f t="shared" si="3"/>
        <v>26</v>
      </c>
      <c r="D8" s="9">
        <v>4</v>
      </c>
      <c r="E8" s="9">
        <v>29</v>
      </c>
      <c r="F8" s="9">
        <f t="shared" si="0"/>
        <v>3</v>
      </c>
      <c r="G8" s="9">
        <f t="shared" si="1"/>
        <v>33</v>
      </c>
      <c r="H8" s="9">
        <f t="shared" si="2"/>
        <v>7</v>
      </c>
      <c r="I8" s="9">
        <f t="shared" si="4"/>
        <v>0</v>
      </c>
      <c r="K8" s="1" t="s">
        <v>8</v>
      </c>
      <c r="L8" s="1">
        <f>COUNTIF(F2:F21,"&lt;&gt;0")</f>
        <v>8</v>
      </c>
    </row>
    <row r="9" spans="1:12" x14ac:dyDescent="0.2">
      <c r="A9" s="7">
        <v>8</v>
      </c>
      <c r="B9" s="9">
        <v>4</v>
      </c>
      <c r="C9" s="9">
        <f t="shared" si="3"/>
        <v>30</v>
      </c>
      <c r="D9" s="9">
        <v>2</v>
      </c>
      <c r="E9" s="9">
        <v>33</v>
      </c>
      <c r="F9" s="9">
        <f t="shared" si="0"/>
        <v>3</v>
      </c>
      <c r="G9" s="9">
        <f t="shared" si="1"/>
        <v>35</v>
      </c>
      <c r="H9" s="9">
        <f t="shared" si="2"/>
        <v>5</v>
      </c>
      <c r="I9" s="9">
        <f t="shared" si="4"/>
        <v>0</v>
      </c>
      <c r="K9" s="1" t="s">
        <v>7</v>
      </c>
      <c r="L9" s="3">
        <f>L8/20</f>
        <v>0.4</v>
      </c>
    </row>
    <row r="10" spans="1:12" x14ac:dyDescent="0.2">
      <c r="A10" s="7">
        <v>9</v>
      </c>
      <c r="B10" s="9">
        <v>7</v>
      </c>
      <c r="C10" s="9">
        <f t="shared" si="3"/>
        <v>37</v>
      </c>
      <c r="D10" s="9">
        <v>3</v>
      </c>
      <c r="E10" s="9">
        <v>37</v>
      </c>
      <c r="F10" s="9">
        <f t="shared" si="0"/>
        <v>0</v>
      </c>
      <c r="G10" s="9">
        <f t="shared" si="1"/>
        <v>40</v>
      </c>
      <c r="H10" s="9">
        <f t="shared" si="2"/>
        <v>3</v>
      </c>
      <c r="I10" s="9">
        <f t="shared" si="4"/>
        <v>2</v>
      </c>
      <c r="K10" s="1" t="s">
        <v>9</v>
      </c>
      <c r="L10" s="3">
        <f>I22/G21</f>
        <v>0.33333333333333331</v>
      </c>
    </row>
    <row r="11" spans="1:12" x14ac:dyDescent="0.2">
      <c r="A11" s="7">
        <v>10</v>
      </c>
      <c r="B11" s="9">
        <v>6</v>
      </c>
      <c r="C11" s="9">
        <f t="shared" si="3"/>
        <v>43</v>
      </c>
      <c r="D11" s="9">
        <v>3</v>
      </c>
      <c r="E11" s="9">
        <v>43</v>
      </c>
      <c r="F11" s="9">
        <f t="shared" si="0"/>
        <v>0</v>
      </c>
      <c r="G11" s="9">
        <f t="shared" si="1"/>
        <v>46</v>
      </c>
      <c r="H11" s="9">
        <f t="shared" si="2"/>
        <v>3</v>
      </c>
      <c r="I11" s="9">
        <f t="shared" si="4"/>
        <v>3</v>
      </c>
      <c r="K11" s="1" t="s">
        <v>10</v>
      </c>
      <c r="L11" s="3">
        <f>1-L10</f>
        <v>0.66666666666666674</v>
      </c>
    </row>
    <row r="12" spans="1:12" x14ac:dyDescent="0.2">
      <c r="A12" s="7">
        <v>11</v>
      </c>
      <c r="B12" s="9">
        <v>7</v>
      </c>
      <c r="C12" s="9">
        <f t="shared" si="3"/>
        <v>50</v>
      </c>
      <c r="D12" s="9">
        <v>6</v>
      </c>
      <c r="E12" s="9">
        <v>50</v>
      </c>
      <c r="F12" s="9">
        <f t="shared" si="0"/>
        <v>0</v>
      </c>
      <c r="G12" s="9">
        <f t="shared" si="1"/>
        <v>56</v>
      </c>
      <c r="H12" s="9">
        <f t="shared" si="2"/>
        <v>6</v>
      </c>
      <c r="I12" s="9">
        <f t="shared" si="4"/>
        <v>4</v>
      </c>
      <c r="K12" s="1" t="s">
        <v>11</v>
      </c>
      <c r="L12" s="1">
        <f>D22/20</f>
        <v>3.1</v>
      </c>
    </row>
    <row r="13" spans="1:12" x14ac:dyDescent="0.2">
      <c r="A13" s="7">
        <v>12</v>
      </c>
      <c r="B13" s="9">
        <v>7</v>
      </c>
      <c r="C13" s="9">
        <f t="shared" si="3"/>
        <v>57</v>
      </c>
      <c r="D13" s="9">
        <v>1</v>
      </c>
      <c r="E13" s="9">
        <v>57</v>
      </c>
      <c r="F13" s="9">
        <f t="shared" si="0"/>
        <v>0</v>
      </c>
      <c r="G13" s="9">
        <f t="shared" si="1"/>
        <v>58</v>
      </c>
      <c r="H13" s="9">
        <f t="shared" si="2"/>
        <v>1</v>
      </c>
      <c r="I13" s="9">
        <f t="shared" si="4"/>
        <v>1</v>
      </c>
      <c r="K13" s="1" t="s">
        <v>12</v>
      </c>
      <c r="L13" s="1">
        <f>(1 * 0.1) + (2 * 0.2) + (3 * 0.3) + (4 * 0.25) + (5 * 0.1) + (6 * 0.05)</f>
        <v>3.2</v>
      </c>
    </row>
    <row r="14" spans="1:12" x14ac:dyDescent="0.2">
      <c r="A14" s="7">
        <v>13</v>
      </c>
      <c r="B14" s="9">
        <v>6</v>
      </c>
      <c r="C14" s="9">
        <f t="shared" si="3"/>
        <v>63</v>
      </c>
      <c r="D14" s="9">
        <v>5</v>
      </c>
      <c r="E14" s="9">
        <v>63</v>
      </c>
      <c r="F14" s="9">
        <f t="shared" si="0"/>
        <v>0</v>
      </c>
      <c r="G14" s="9">
        <f t="shared" si="1"/>
        <v>68</v>
      </c>
      <c r="H14" s="9">
        <f t="shared" si="2"/>
        <v>5</v>
      </c>
      <c r="I14" s="9">
        <f t="shared" si="4"/>
        <v>5</v>
      </c>
      <c r="K14" s="1" t="s">
        <v>13</v>
      </c>
      <c r="L14" s="1">
        <f>C21/19</f>
        <v>4.4736842105263159</v>
      </c>
    </row>
    <row r="15" spans="1:12" x14ac:dyDescent="0.2">
      <c r="A15" s="7">
        <v>14</v>
      </c>
      <c r="B15" s="9">
        <v>5</v>
      </c>
      <c r="C15" s="9">
        <f t="shared" si="3"/>
        <v>68</v>
      </c>
      <c r="D15" s="9">
        <v>4</v>
      </c>
      <c r="E15" s="9">
        <v>68</v>
      </c>
      <c r="F15" s="9">
        <f t="shared" si="0"/>
        <v>0</v>
      </c>
      <c r="G15" s="9">
        <f t="shared" si="1"/>
        <v>72</v>
      </c>
      <c r="H15" s="9">
        <f t="shared" si="2"/>
        <v>4</v>
      </c>
      <c r="I15" s="9">
        <f t="shared" si="4"/>
        <v>0</v>
      </c>
      <c r="K15" s="1" t="s">
        <v>14</v>
      </c>
      <c r="L15" s="1">
        <f>(1 + 8) / 2</f>
        <v>4.5</v>
      </c>
    </row>
    <row r="16" spans="1:12" x14ac:dyDescent="0.2">
      <c r="A16" s="7">
        <v>15</v>
      </c>
      <c r="B16" s="9">
        <v>1</v>
      </c>
      <c r="C16" s="9">
        <f t="shared" si="3"/>
        <v>69</v>
      </c>
      <c r="D16" s="9">
        <v>3</v>
      </c>
      <c r="E16" s="9">
        <v>72</v>
      </c>
      <c r="F16" s="9">
        <f t="shared" si="0"/>
        <v>3</v>
      </c>
      <c r="G16" s="9">
        <f t="shared" si="1"/>
        <v>75</v>
      </c>
      <c r="H16" s="9">
        <f t="shared" si="2"/>
        <v>6</v>
      </c>
      <c r="I16" s="9">
        <f t="shared" si="4"/>
        <v>0</v>
      </c>
      <c r="K16" s="1" t="s">
        <v>15</v>
      </c>
      <c r="L16" s="1">
        <f>F22/L8</f>
        <v>3.125</v>
      </c>
    </row>
    <row r="17" spans="1:12" x14ac:dyDescent="0.2">
      <c r="A17" s="7">
        <v>16</v>
      </c>
      <c r="B17" s="9">
        <v>4</v>
      </c>
      <c r="C17" s="9">
        <f t="shared" si="3"/>
        <v>73</v>
      </c>
      <c r="D17" s="9">
        <v>5</v>
      </c>
      <c r="E17" s="9">
        <v>75</v>
      </c>
      <c r="F17" s="9">
        <f t="shared" si="0"/>
        <v>2</v>
      </c>
      <c r="G17" s="9">
        <f t="shared" si="1"/>
        <v>80</v>
      </c>
      <c r="H17" s="9">
        <f t="shared" si="2"/>
        <v>7</v>
      </c>
      <c r="I17" s="9">
        <f t="shared" si="4"/>
        <v>0</v>
      </c>
      <c r="K17" s="1" t="s">
        <v>16</v>
      </c>
      <c r="L17" s="1">
        <f>H22/20</f>
        <v>4.3499999999999996</v>
      </c>
    </row>
    <row r="18" spans="1:12" x14ac:dyDescent="0.2">
      <c r="A18" s="7">
        <v>17</v>
      </c>
      <c r="B18" s="9">
        <v>4</v>
      </c>
      <c r="C18" s="9">
        <f t="shared" si="3"/>
        <v>77</v>
      </c>
      <c r="D18" s="9">
        <v>4</v>
      </c>
      <c r="E18" s="9">
        <v>80</v>
      </c>
      <c r="F18" s="9">
        <f t="shared" si="0"/>
        <v>3</v>
      </c>
      <c r="G18" s="9">
        <f t="shared" si="1"/>
        <v>84</v>
      </c>
      <c r="H18" s="9">
        <f t="shared" si="2"/>
        <v>7</v>
      </c>
      <c r="I18" s="9">
        <f t="shared" si="4"/>
        <v>0</v>
      </c>
      <c r="K18" s="1" t="s">
        <v>17</v>
      </c>
      <c r="L18" s="1">
        <f>L7+L12</f>
        <v>4.3499999999999996</v>
      </c>
    </row>
    <row r="19" spans="1:12" x14ac:dyDescent="0.2">
      <c r="A19" s="7">
        <v>18</v>
      </c>
      <c r="B19" s="9">
        <v>6</v>
      </c>
      <c r="C19" s="9">
        <f t="shared" si="3"/>
        <v>83</v>
      </c>
      <c r="D19" s="9">
        <v>4</v>
      </c>
      <c r="E19" s="9">
        <v>84</v>
      </c>
      <c r="F19" s="9">
        <f t="shared" si="0"/>
        <v>1</v>
      </c>
      <c r="G19" s="9">
        <f t="shared" si="1"/>
        <v>88</v>
      </c>
      <c r="H19" s="9">
        <f t="shared" si="2"/>
        <v>5</v>
      </c>
      <c r="I19" s="9">
        <f t="shared" si="4"/>
        <v>0</v>
      </c>
    </row>
    <row r="20" spans="1:12" x14ac:dyDescent="0.2">
      <c r="A20" s="7">
        <v>19</v>
      </c>
      <c r="B20" s="9">
        <v>1</v>
      </c>
      <c r="C20" s="9">
        <f t="shared" si="3"/>
        <v>84</v>
      </c>
      <c r="D20" s="9">
        <v>3</v>
      </c>
      <c r="E20" s="9">
        <v>88</v>
      </c>
      <c r="F20" s="9">
        <f t="shared" si="0"/>
        <v>4</v>
      </c>
      <c r="G20" s="9">
        <f t="shared" si="1"/>
        <v>91</v>
      </c>
      <c r="H20" s="9">
        <f t="shared" si="2"/>
        <v>7</v>
      </c>
      <c r="I20" s="9">
        <f t="shared" si="4"/>
        <v>0</v>
      </c>
    </row>
    <row r="21" spans="1:12" x14ac:dyDescent="0.2">
      <c r="A21" s="7">
        <v>20</v>
      </c>
      <c r="B21" s="9">
        <v>1</v>
      </c>
      <c r="C21" s="9">
        <f t="shared" si="3"/>
        <v>85</v>
      </c>
      <c r="D21" s="9">
        <v>2</v>
      </c>
      <c r="E21" s="9">
        <v>91</v>
      </c>
      <c r="F21" s="9">
        <f t="shared" si="0"/>
        <v>6</v>
      </c>
      <c r="G21" s="9">
        <f t="shared" si="1"/>
        <v>93</v>
      </c>
      <c r="H21" s="9">
        <f t="shared" si="2"/>
        <v>8</v>
      </c>
      <c r="I21" s="9">
        <f t="shared" si="4"/>
        <v>0</v>
      </c>
    </row>
    <row r="22" spans="1:12" x14ac:dyDescent="0.2">
      <c r="A22" s="10" t="s">
        <v>5</v>
      </c>
      <c r="B22" s="11"/>
      <c r="C22" s="11"/>
      <c r="D22" s="10">
        <f>SUM(D2:D21)</f>
        <v>62</v>
      </c>
      <c r="E22" s="11"/>
      <c r="F22" s="10">
        <f>SUM(F2:F21)</f>
        <v>25</v>
      </c>
      <c r="G22" s="11"/>
      <c r="H22" s="10">
        <f>SUM(H2:H21)</f>
        <v>87</v>
      </c>
      <c r="I22" s="10">
        <f>SUM(I2:I21)</f>
        <v>31</v>
      </c>
    </row>
    <row r="24" spans="1:12" x14ac:dyDescent="0.2">
      <c r="E24" s="18" t="s">
        <v>23</v>
      </c>
      <c r="F24" s="19"/>
      <c r="G24" s="19"/>
    </row>
    <row r="25" spans="1:12" x14ac:dyDescent="0.2">
      <c r="E25" s="19"/>
      <c r="F25" s="19"/>
      <c r="G25" s="19"/>
    </row>
  </sheetData>
  <mergeCells count="2">
    <mergeCell ref="K6:L6"/>
    <mergeCell ref="E24:G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3F38-742C-FF4D-A2A6-1F4A01093C09}">
  <dimension ref="A1:L26"/>
  <sheetViews>
    <sheetView zoomScale="150" workbookViewId="0">
      <selection activeCell="K6" sqref="K6:L18"/>
    </sheetView>
  </sheetViews>
  <sheetFormatPr baseColWidth="10" defaultRowHeight="16" x14ac:dyDescent="0.2"/>
  <cols>
    <col min="2" max="2" width="18" customWidth="1"/>
    <col min="3" max="3" width="13.33203125" customWidth="1"/>
    <col min="6" max="6" width="13.1640625" customWidth="1"/>
    <col min="7" max="7" width="19.5" customWidth="1"/>
    <col min="8" max="8" width="14.33203125" customWidth="1"/>
    <col min="9" max="9" width="18.6640625" customWidth="1"/>
    <col min="11" max="11" width="40.6640625" customWidth="1"/>
  </cols>
  <sheetData>
    <row r="1" spans="1:12" ht="68" x14ac:dyDescent="0.2">
      <c r="A1" s="4" t="s">
        <v>0</v>
      </c>
      <c r="B1" s="5" t="s">
        <v>21</v>
      </c>
      <c r="C1" s="6" t="s">
        <v>1</v>
      </c>
      <c r="D1" s="6" t="s">
        <v>2</v>
      </c>
      <c r="E1" s="5" t="s">
        <v>22</v>
      </c>
      <c r="F1" s="5" t="s">
        <v>20</v>
      </c>
      <c r="G1" s="6" t="s">
        <v>3</v>
      </c>
      <c r="H1" s="5" t="s">
        <v>19</v>
      </c>
      <c r="I1" s="6" t="s">
        <v>4</v>
      </c>
      <c r="J1" s="8"/>
      <c r="K1" s="8"/>
      <c r="L1" s="8"/>
    </row>
    <row r="2" spans="1:12" x14ac:dyDescent="0.2">
      <c r="A2" s="7">
        <v>1</v>
      </c>
      <c r="B2" s="9"/>
      <c r="C2" s="9">
        <v>0</v>
      </c>
      <c r="D2" s="9">
        <v>2</v>
      </c>
      <c r="E2" s="9">
        <v>0</v>
      </c>
      <c r="F2" s="9">
        <f>E2-C2</f>
        <v>0</v>
      </c>
      <c r="G2" s="9">
        <f>E2+D2</f>
        <v>2</v>
      </c>
      <c r="H2" s="9">
        <f>D2+F2</f>
        <v>2</v>
      </c>
      <c r="I2" s="9">
        <v>0</v>
      </c>
      <c r="J2" s="8"/>
      <c r="K2" s="8"/>
      <c r="L2" s="8"/>
    </row>
    <row r="3" spans="1:12" x14ac:dyDescent="0.2">
      <c r="A3" s="7">
        <v>2</v>
      </c>
      <c r="B3" s="9">
        <v>5</v>
      </c>
      <c r="C3" s="9">
        <f>B3+C2</f>
        <v>5</v>
      </c>
      <c r="D3" s="9">
        <v>3</v>
      </c>
      <c r="E3" s="9">
        <v>5</v>
      </c>
      <c r="F3" s="9">
        <f t="shared" ref="F3:F21" si="0">E3-C3</f>
        <v>0</v>
      </c>
      <c r="G3" s="9">
        <f t="shared" ref="G3:G21" si="1">E3+D3</f>
        <v>8</v>
      </c>
      <c r="H3" s="9">
        <f t="shared" ref="H3:H21" si="2">D3+F3</f>
        <v>3</v>
      </c>
      <c r="I3" s="9">
        <f>E3-G2</f>
        <v>3</v>
      </c>
      <c r="J3" s="8"/>
      <c r="K3" s="8"/>
      <c r="L3" s="8"/>
    </row>
    <row r="4" spans="1:12" x14ac:dyDescent="0.2">
      <c r="A4" s="7">
        <v>3</v>
      </c>
      <c r="B4" s="9">
        <v>6</v>
      </c>
      <c r="C4" s="9">
        <f t="shared" ref="C4:C21" si="3">B4+C3</f>
        <v>11</v>
      </c>
      <c r="D4" s="9">
        <v>3</v>
      </c>
      <c r="E4" s="9">
        <v>11</v>
      </c>
      <c r="F4" s="9">
        <f t="shared" si="0"/>
        <v>0</v>
      </c>
      <c r="G4" s="9">
        <f t="shared" si="1"/>
        <v>14</v>
      </c>
      <c r="H4" s="9">
        <f t="shared" si="2"/>
        <v>3</v>
      </c>
      <c r="I4" s="9">
        <f t="shared" ref="I4:I21" si="4">E4-G3</f>
        <v>3</v>
      </c>
      <c r="J4" s="8"/>
      <c r="K4" s="8"/>
      <c r="L4" s="8"/>
    </row>
    <row r="5" spans="1:12" x14ac:dyDescent="0.2">
      <c r="A5" s="7">
        <v>4</v>
      </c>
      <c r="B5" s="9">
        <v>3</v>
      </c>
      <c r="C5" s="9">
        <f t="shared" si="3"/>
        <v>14</v>
      </c>
      <c r="D5" s="9">
        <v>4</v>
      </c>
      <c r="E5" s="9">
        <v>14</v>
      </c>
      <c r="F5" s="9">
        <f t="shared" si="0"/>
        <v>0</v>
      </c>
      <c r="G5" s="9">
        <f t="shared" si="1"/>
        <v>18</v>
      </c>
      <c r="H5" s="9">
        <f t="shared" si="2"/>
        <v>4</v>
      </c>
      <c r="I5" s="9">
        <f t="shared" si="4"/>
        <v>0</v>
      </c>
      <c r="J5" s="8"/>
      <c r="K5" s="8"/>
      <c r="L5" s="8"/>
    </row>
    <row r="6" spans="1:12" x14ac:dyDescent="0.2">
      <c r="A6" s="7">
        <v>5</v>
      </c>
      <c r="B6" s="9">
        <v>5</v>
      </c>
      <c r="C6" s="9">
        <f t="shared" si="3"/>
        <v>19</v>
      </c>
      <c r="D6" s="9">
        <v>3</v>
      </c>
      <c r="E6" s="9">
        <v>19</v>
      </c>
      <c r="F6" s="9">
        <f t="shared" si="0"/>
        <v>0</v>
      </c>
      <c r="G6" s="9">
        <f t="shared" si="1"/>
        <v>22</v>
      </c>
      <c r="H6" s="9">
        <f t="shared" si="2"/>
        <v>3</v>
      </c>
      <c r="I6" s="9">
        <f t="shared" si="4"/>
        <v>1</v>
      </c>
      <c r="J6" s="8"/>
      <c r="K6" s="17" t="s">
        <v>18</v>
      </c>
      <c r="L6" s="17"/>
    </row>
    <row r="7" spans="1:12" x14ac:dyDescent="0.2">
      <c r="A7" s="7">
        <v>6</v>
      </c>
      <c r="B7" s="9">
        <v>2</v>
      </c>
      <c r="C7" s="9">
        <f t="shared" si="3"/>
        <v>21</v>
      </c>
      <c r="D7" s="9">
        <v>3</v>
      </c>
      <c r="E7" s="9">
        <v>22</v>
      </c>
      <c r="F7" s="9">
        <f t="shared" si="0"/>
        <v>1</v>
      </c>
      <c r="G7" s="9">
        <f t="shared" si="1"/>
        <v>25</v>
      </c>
      <c r="H7" s="9">
        <f t="shared" si="2"/>
        <v>4</v>
      </c>
      <c r="I7" s="9">
        <f t="shared" si="4"/>
        <v>0</v>
      </c>
      <c r="J7" s="8"/>
      <c r="K7" s="1" t="s">
        <v>6</v>
      </c>
      <c r="L7" s="1">
        <f>F22/20</f>
        <v>0.15</v>
      </c>
    </row>
    <row r="8" spans="1:12" x14ac:dyDescent="0.2">
      <c r="A8" s="7">
        <v>7</v>
      </c>
      <c r="B8" s="9">
        <v>3</v>
      </c>
      <c r="C8" s="9">
        <f t="shared" si="3"/>
        <v>24</v>
      </c>
      <c r="D8" s="9">
        <v>5</v>
      </c>
      <c r="E8" s="9">
        <v>25</v>
      </c>
      <c r="F8" s="9">
        <f t="shared" si="0"/>
        <v>1</v>
      </c>
      <c r="G8" s="9">
        <f t="shared" si="1"/>
        <v>30</v>
      </c>
      <c r="H8" s="9">
        <f t="shared" si="2"/>
        <v>6</v>
      </c>
      <c r="I8" s="9">
        <f t="shared" si="4"/>
        <v>0</v>
      </c>
      <c r="J8" s="8"/>
      <c r="K8" s="1" t="s">
        <v>8</v>
      </c>
      <c r="L8" s="1">
        <f>COUNTIF(F2:F21,"&lt;&gt;0")</f>
        <v>3</v>
      </c>
    </row>
    <row r="9" spans="1:12" x14ac:dyDescent="0.2">
      <c r="A9" s="7">
        <v>8</v>
      </c>
      <c r="B9" s="9">
        <v>7</v>
      </c>
      <c r="C9" s="9">
        <f t="shared" si="3"/>
        <v>31</v>
      </c>
      <c r="D9" s="9">
        <v>3</v>
      </c>
      <c r="E9" s="9">
        <v>31</v>
      </c>
      <c r="F9" s="9">
        <f t="shared" si="0"/>
        <v>0</v>
      </c>
      <c r="G9" s="9">
        <f t="shared" si="1"/>
        <v>34</v>
      </c>
      <c r="H9" s="9">
        <f t="shared" si="2"/>
        <v>3</v>
      </c>
      <c r="I9" s="9">
        <f t="shared" si="4"/>
        <v>1</v>
      </c>
      <c r="J9" s="8"/>
      <c r="K9" s="1" t="s">
        <v>7</v>
      </c>
      <c r="L9" s="3">
        <f>L8/20</f>
        <v>0.15</v>
      </c>
    </row>
    <row r="10" spans="1:12" x14ac:dyDescent="0.2">
      <c r="A10" s="7">
        <v>9</v>
      </c>
      <c r="B10" s="9">
        <v>5</v>
      </c>
      <c r="C10" s="9">
        <f t="shared" si="3"/>
        <v>36</v>
      </c>
      <c r="D10" s="9">
        <v>6</v>
      </c>
      <c r="E10" s="9">
        <v>36</v>
      </c>
      <c r="F10" s="9">
        <f t="shared" si="0"/>
        <v>0</v>
      </c>
      <c r="G10" s="9">
        <f t="shared" si="1"/>
        <v>42</v>
      </c>
      <c r="H10" s="9">
        <f t="shared" si="2"/>
        <v>6</v>
      </c>
      <c r="I10" s="9">
        <f t="shared" si="4"/>
        <v>2</v>
      </c>
      <c r="J10" s="8"/>
      <c r="K10" s="1" t="s">
        <v>9</v>
      </c>
      <c r="L10" s="3">
        <f>I22/G21</f>
        <v>0.34693877551020408</v>
      </c>
    </row>
    <row r="11" spans="1:12" x14ac:dyDescent="0.2">
      <c r="A11" s="7">
        <v>10</v>
      </c>
      <c r="B11" s="9">
        <v>5</v>
      </c>
      <c r="C11" s="9">
        <f t="shared" si="3"/>
        <v>41</v>
      </c>
      <c r="D11" s="9">
        <v>3</v>
      </c>
      <c r="E11" s="9">
        <v>42</v>
      </c>
      <c r="F11" s="9">
        <f t="shared" si="0"/>
        <v>1</v>
      </c>
      <c r="G11" s="9">
        <f t="shared" si="1"/>
        <v>45</v>
      </c>
      <c r="H11" s="9">
        <f t="shared" si="2"/>
        <v>4</v>
      </c>
      <c r="I11" s="9">
        <f t="shared" si="4"/>
        <v>0</v>
      </c>
      <c r="J11" s="8"/>
      <c r="K11" s="1" t="s">
        <v>10</v>
      </c>
      <c r="L11" s="3">
        <f>1-L10</f>
        <v>0.65306122448979598</v>
      </c>
    </row>
    <row r="12" spans="1:12" x14ac:dyDescent="0.2">
      <c r="A12" s="7">
        <v>11</v>
      </c>
      <c r="B12" s="9">
        <v>7</v>
      </c>
      <c r="C12" s="9">
        <f t="shared" si="3"/>
        <v>48</v>
      </c>
      <c r="D12" s="9">
        <v>1</v>
      </c>
      <c r="E12" s="9">
        <v>48</v>
      </c>
      <c r="F12" s="9">
        <f t="shared" si="0"/>
        <v>0</v>
      </c>
      <c r="G12" s="9">
        <f t="shared" si="1"/>
        <v>49</v>
      </c>
      <c r="H12" s="9">
        <f t="shared" si="2"/>
        <v>1</v>
      </c>
      <c r="I12" s="9">
        <f t="shared" si="4"/>
        <v>3</v>
      </c>
      <c r="J12" s="8"/>
      <c r="K12" s="1" t="s">
        <v>11</v>
      </c>
      <c r="L12" s="1">
        <f>D22/20</f>
        <v>3.2</v>
      </c>
    </row>
    <row r="13" spans="1:12" x14ac:dyDescent="0.2">
      <c r="A13" s="7">
        <v>12</v>
      </c>
      <c r="B13" s="9">
        <v>2</v>
      </c>
      <c r="C13" s="9">
        <f t="shared" si="3"/>
        <v>50</v>
      </c>
      <c r="D13" s="9">
        <v>2</v>
      </c>
      <c r="E13" s="9">
        <v>50</v>
      </c>
      <c r="F13" s="9">
        <f t="shared" si="0"/>
        <v>0</v>
      </c>
      <c r="G13" s="9">
        <f t="shared" si="1"/>
        <v>52</v>
      </c>
      <c r="H13" s="9">
        <f t="shared" si="2"/>
        <v>2</v>
      </c>
      <c r="I13" s="9">
        <f t="shared" si="4"/>
        <v>1</v>
      </c>
      <c r="J13" s="8"/>
      <c r="K13" s="1" t="s">
        <v>12</v>
      </c>
      <c r="L13" s="1">
        <f>(1 * 0.1) + (2 * 0.2) + (3 * 0.3) + (4 * 0.25) + (5 * 0.1) + (6 * 0.05)</f>
        <v>3.2</v>
      </c>
    </row>
    <row r="14" spans="1:12" x14ac:dyDescent="0.2">
      <c r="A14" s="7">
        <v>13</v>
      </c>
      <c r="B14" s="9">
        <v>2</v>
      </c>
      <c r="C14" s="9">
        <f t="shared" si="3"/>
        <v>52</v>
      </c>
      <c r="D14" s="9">
        <v>3</v>
      </c>
      <c r="E14" s="9">
        <v>52</v>
      </c>
      <c r="F14" s="9">
        <f t="shared" si="0"/>
        <v>0</v>
      </c>
      <c r="G14" s="9">
        <f t="shared" si="1"/>
        <v>55</v>
      </c>
      <c r="H14" s="9">
        <f t="shared" si="2"/>
        <v>3</v>
      </c>
      <c r="I14" s="9">
        <f t="shared" si="4"/>
        <v>0</v>
      </c>
      <c r="J14" s="8"/>
      <c r="K14" s="1" t="s">
        <v>13</v>
      </c>
      <c r="L14" s="1">
        <f>C21/19</f>
        <v>4.8947368421052628</v>
      </c>
    </row>
    <row r="15" spans="1:12" x14ac:dyDescent="0.2">
      <c r="A15" s="7">
        <v>14</v>
      </c>
      <c r="B15" s="9">
        <v>5</v>
      </c>
      <c r="C15" s="9">
        <f t="shared" si="3"/>
        <v>57</v>
      </c>
      <c r="D15" s="9">
        <v>3</v>
      </c>
      <c r="E15" s="9">
        <v>57</v>
      </c>
      <c r="F15" s="9">
        <f t="shared" si="0"/>
        <v>0</v>
      </c>
      <c r="G15" s="9">
        <f t="shared" si="1"/>
        <v>60</v>
      </c>
      <c r="H15" s="9">
        <f t="shared" si="2"/>
        <v>3</v>
      </c>
      <c r="I15" s="9">
        <f t="shared" si="4"/>
        <v>2</v>
      </c>
      <c r="J15" s="8"/>
      <c r="K15" s="1" t="s">
        <v>14</v>
      </c>
      <c r="L15" s="1">
        <f>(1 + 8) / 2</f>
        <v>4.5</v>
      </c>
    </row>
    <row r="16" spans="1:12" x14ac:dyDescent="0.2">
      <c r="A16" s="7">
        <v>15</v>
      </c>
      <c r="B16" s="9">
        <v>8</v>
      </c>
      <c r="C16" s="9">
        <f t="shared" si="3"/>
        <v>65</v>
      </c>
      <c r="D16" s="9">
        <v>4</v>
      </c>
      <c r="E16" s="9">
        <v>65</v>
      </c>
      <c r="F16" s="9">
        <f t="shared" si="0"/>
        <v>0</v>
      </c>
      <c r="G16" s="9">
        <f t="shared" si="1"/>
        <v>69</v>
      </c>
      <c r="H16" s="9">
        <f t="shared" si="2"/>
        <v>4</v>
      </c>
      <c r="I16" s="9">
        <f t="shared" si="4"/>
        <v>5</v>
      </c>
      <c r="J16" s="8"/>
      <c r="K16" s="1" t="s">
        <v>15</v>
      </c>
      <c r="L16" s="1">
        <f>F22/L8</f>
        <v>1</v>
      </c>
    </row>
    <row r="17" spans="1:12" x14ac:dyDescent="0.2">
      <c r="A17" s="7">
        <v>16</v>
      </c>
      <c r="B17" s="9">
        <v>5</v>
      </c>
      <c r="C17" s="9">
        <f t="shared" si="3"/>
        <v>70</v>
      </c>
      <c r="D17" s="9">
        <v>3</v>
      </c>
      <c r="E17" s="9">
        <v>70</v>
      </c>
      <c r="F17" s="9">
        <f t="shared" si="0"/>
        <v>0</v>
      </c>
      <c r="G17" s="9">
        <f t="shared" si="1"/>
        <v>73</v>
      </c>
      <c r="H17" s="9">
        <f t="shared" si="2"/>
        <v>3</v>
      </c>
      <c r="I17" s="9">
        <f t="shared" si="4"/>
        <v>1</v>
      </c>
      <c r="J17" s="8"/>
      <c r="K17" s="1" t="s">
        <v>16</v>
      </c>
      <c r="L17" s="1">
        <f>H22/20</f>
        <v>3.35</v>
      </c>
    </row>
    <row r="18" spans="1:12" x14ac:dyDescent="0.2">
      <c r="A18" s="7">
        <v>17</v>
      </c>
      <c r="B18" s="9">
        <v>7</v>
      </c>
      <c r="C18" s="9">
        <f t="shared" si="3"/>
        <v>77</v>
      </c>
      <c r="D18" s="9">
        <v>2</v>
      </c>
      <c r="E18" s="9">
        <v>77</v>
      </c>
      <c r="F18" s="9">
        <f t="shared" si="0"/>
        <v>0</v>
      </c>
      <c r="G18" s="9">
        <f t="shared" si="1"/>
        <v>79</v>
      </c>
      <c r="H18" s="9">
        <f t="shared" si="2"/>
        <v>2</v>
      </c>
      <c r="I18" s="9">
        <f t="shared" si="4"/>
        <v>4</v>
      </c>
      <c r="J18" s="8"/>
      <c r="K18" s="1" t="s">
        <v>17</v>
      </c>
      <c r="L18" s="1">
        <f>L7+L12</f>
        <v>3.35</v>
      </c>
    </row>
    <row r="19" spans="1:12" x14ac:dyDescent="0.2">
      <c r="A19" s="7">
        <v>18</v>
      </c>
      <c r="B19" s="9">
        <v>5</v>
      </c>
      <c r="C19" s="9">
        <f t="shared" si="3"/>
        <v>82</v>
      </c>
      <c r="D19" s="9">
        <v>3</v>
      </c>
      <c r="E19" s="9">
        <v>82</v>
      </c>
      <c r="F19" s="9">
        <f t="shared" si="0"/>
        <v>0</v>
      </c>
      <c r="G19" s="9">
        <f t="shared" si="1"/>
        <v>85</v>
      </c>
      <c r="H19" s="9">
        <f t="shared" si="2"/>
        <v>3</v>
      </c>
      <c r="I19" s="9">
        <f t="shared" si="4"/>
        <v>3</v>
      </c>
      <c r="J19" s="8"/>
      <c r="K19" s="8"/>
      <c r="L19" s="8"/>
    </row>
    <row r="20" spans="1:12" x14ac:dyDescent="0.2">
      <c r="A20" s="7">
        <v>19</v>
      </c>
      <c r="B20" s="9">
        <v>6</v>
      </c>
      <c r="C20" s="9">
        <f t="shared" si="3"/>
        <v>88</v>
      </c>
      <c r="D20" s="9">
        <v>3</v>
      </c>
      <c r="E20" s="9">
        <v>88</v>
      </c>
      <c r="F20" s="9">
        <f t="shared" si="0"/>
        <v>0</v>
      </c>
      <c r="G20" s="9">
        <f t="shared" si="1"/>
        <v>91</v>
      </c>
      <c r="H20" s="9">
        <f t="shared" si="2"/>
        <v>3</v>
      </c>
      <c r="I20" s="9">
        <f t="shared" si="4"/>
        <v>3</v>
      </c>
      <c r="J20" s="8"/>
      <c r="K20" s="8"/>
      <c r="L20" s="8"/>
    </row>
    <row r="21" spans="1:12" x14ac:dyDescent="0.2">
      <c r="A21" s="7">
        <v>20</v>
      </c>
      <c r="B21" s="9">
        <v>5</v>
      </c>
      <c r="C21" s="9">
        <f t="shared" si="3"/>
        <v>93</v>
      </c>
      <c r="D21" s="9">
        <v>5</v>
      </c>
      <c r="E21" s="9">
        <v>93</v>
      </c>
      <c r="F21" s="9">
        <f t="shared" si="0"/>
        <v>0</v>
      </c>
      <c r="G21" s="9">
        <f t="shared" si="1"/>
        <v>98</v>
      </c>
      <c r="H21" s="9">
        <f t="shared" si="2"/>
        <v>5</v>
      </c>
      <c r="I21" s="9">
        <f t="shared" si="4"/>
        <v>2</v>
      </c>
      <c r="J21" s="8"/>
      <c r="K21" s="8"/>
      <c r="L21" s="8"/>
    </row>
    <row r="22" spans="1:12" x14ac:dyDescent="0.2">
      <c r="A22" s="10" t="s">
        <v>5</v>
      </c>
      <c r="B22" s="11"/>
      <c r="C22" s="11"/>
      <c r="D22" s="10">
        <f>SUM(D2:D21)</f>
        <v>64</v>
      </c>
      <c r="E22" s="11"/>
      <c r="F22" s="10">
        <f>SUM(F2:F21)</f>
        <v>3</v>
      </c>
      <c r="G22" s="11"/>
      <c r="H22" s="10">
        <f>SUM(H2:H21)</f>
        <v>67</v>
      </c>
      <c r="I22" s="10">
        <f>SUM(I2:I21)</f>
        <v>34</v>
      </c>
      <c r="J22" s="8"/>
      <c r="K22" s="8"/>
      <c r="L22" s="8"/>
    </row>
    <row r="25" spans="1:12" x14ac:dyDescent="0.2">
      <c r="D25" s="20" t="s">
        <v>23</v>
      </c>
      <c r="E25" s="21"/>
      <c r="F25" s="21"/>
    </row>
    <row r="26" spans="1:12" x14ac:dyDescent="0.2">
      <c r="D26" s="21"/>
      <c r="E26" s="21"/>
      <c r="F26" s="21"/>
    </row>
  </sheetData>
  <mergeCells count="2">
    <mergeCell ref="K6:L6"/>
    <mergeCell ref="D25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45B5-C2A3-6F40-852F-E9DE99B8280C}">
  <dimension ref="A1:L25"/>
  <sheetViews>
    <sheetView zoomScale="138" workbookViewId="0">
      <selection activeCell="C3" sqref="C3"/>
    </sheetView>
  </sheetViews>
  <sheetFormatPr baseColWidth="10" defaultRowHeight="16" x14ac:dyDescent="0.2"/>
  <cols>
    <col min="4" max="4" width="14.6640625" customWidth="1"/>
    <col min="7" max="7" width="19.33203125" customWidth="1"/>
    <col min="8" max="8" width="15.33203125" customWidth="1"/>
    <col min="9" max="9" width="26.6640625" customWidth="1"/>
    <col min="11" max="11" width="44.5" customWidth="1"/>
  </cols>
  <sheetData>
    <row r="1" spans="1:12" ht="68" x14ac:dyDescent="0.2">
      <c r="A1" s="4" t="s">
        <v>0</v>
      </c>
      <c r="B1" s="5" t="s">
        <v>21</v>
      </c>
      <c r="C1" s="6" t="s">
        <v>1</v>
      </c>
      <c r="D1" s="6" t="s">
        <v>2</v>
      </c>
      <c r="E1" s="5" t="s">
        <v>22</v>
      </c>
      <c r="F1" s="5" t="s">
        <v>20</v>
      </c>
      <c r="G1" s="6" t="s">
        <v>3</v>
      </c>
      <c r="H1" s="5" t="s">
        <v>19</v>
      </c>
      <c r="I1" s="6" t="s">
        <v>4</v>
      </c>
    </row>
    <row r="2" spans="1:12" x14ac:dyDescent="0.2">
      <c r="A2" s="7">
        <v>1</v>
      </c>
      <c r="B2" s="9"/>
      <c r="C2" s="9">
        <v>0</v>
      </c>
      <c r="D2" s="9">
        <v>4</v>
      </c>
      <c r="E2" s="9">
        <v>0</v>
      </c>
      <c r="F2" s="9">
        <f>E2-C2</f>
        <v>0</v>
      </c>
      <c r="G2" s="9">
        <f>E2+D2</f>
        <v>4</v>
      </c>
      <c r="H2" s="9">
        <f>D2+F2</f>
        <v>4</v>
      </c>
      <c r="I2" s="9">
        <v>0</v>
      </c>
    </row>
    <row r="3" spans="1:12" x14ac:dyDescent="0.2">
      <c r="A3" s="7">
        <v>2</v>
      </c>
      <c r="B3" s="9">
        <v>4</v>
      </c>
      <c r="C3" s="9">
        <f>B3+C2</f>
        <v>4</v>
      </c>
      <c r="D3" s="9">
        <v>2</v>
      </c>
      <c r="E3" s="9">
        <v>4</v>
      </c>
      <c r="F3" s="9">
        <f t="shared" ref="F3:F21" si="0">E3-C3</f>
        <v>0</v>
      </c>
      <c r="G3" s="9">
        <f t="shared" ref="G3:G21" si="1">E3+D3</f>
        <v>6</v>
      </c>
      <c r="H3" s="9">
        <f t="shared" ref="H3:H21" si="2">D3+F3</f>
        <v>2</v>
      </c>
      <c r="I3" s="9">
        <f>E3-G2</f>
        <v>0</v>
      </c>
    </row>
    <row r="4" spans="1:12" x14ac:dyDescent="0.2">
      <c r="A4" s="7">
        <v>3</v>
      </c>
      <c r="B4" s="9">
        <v>5</v>
      </c>
      <c r="C4" s="9">
        <f t="shared" ref="C4:C21" si="3">B4+C3</f>
        <v>9</v>
      </c>
      <c r="D4" s="9">
        <v>2</v>
      </c>
      <c r="E4" s="9">
        <v>9</v>
      </c>
      <c r="F4" s="9">
        <f t="shared" si="0"/>
        <v>0</v>
      </c>
      <c r="G4" s="9">
        <f t="shared" si="1"/>
        <v>11</v>
      </c>
      <c r="H4" s="9">
        <f t="shared" si="2"/>
        <v>2</v>
      </c>
      <c r="I4" s="9">
        <f t="shared" ref="I4:I21" si="4">E4-G3</f>
        <v>3</v>
      </c>
    </row>
    <row r="5" spans="1:12" x14ac:dyDescent="0.2">
      <c r="A5" s="7">
        <v>4</v>
      </c>
      <c r="B5" s="9">
        <v>8</v>
      </c>
      <c r="C5" s="9">
        <f t="shared" si="3"/>
        <v>17</v>
      </c>
      <c r="D5" s="9">
        <v>4</v>
      </c>
      <c r="E5" s="9">
        <v>17</v>
      </c>
      <c r="F5" s="9">
        <f t="shared" si="0"/>
        <v>0</v>
      </c>
      <c r="G5" s="9">
        <f t="shared" si="1"/>
        <v>21</v>
      </c>
      <c r="H5" s="9">
        <f t="shared" si="2"/>
        <v>4</v>
      </c>
      <c r="I5" s="9">
        <f t="shared" si="4"/>
        <v>6</v>
      </c>
    </row>
    <row r="6" spans="1:12" x14ac:dyDescent="0.2">
      <c r="A6" s="7">
        <v>5</v>
      </c>
      <c r="B6" s="9">
        <v>8</v>
      </c>
      <c r="C6" s="9">
        <f t="shared" si="3"/>
        <v>25</v>
      </c>
      <c r="D6" s="9">
        <v>4</v>
      </c>
      <c r="E6" s="9">
        <v>25</v>
      </c>
      <c r="F6" s="9">
        <f t="shared" si="0"/>
        <v>0</v>
      </c>
      <c r="G6" s="9">
        <f t="shared" si="1"/>
        <v>29</v>
      </c>
      <c r="H6" s="9">
        <f t="shared" si="2"/>
        <v>4</v>
      </c>
      <c r="I6" s="9">
        <f t="shared" si="4"/>
        <v>4</v>
      </c>
      <c r="K6" s="17" t="s">
        <v>18</v>
      </c>
      <c r="L6" s="17"/>
    </row>
    <row r="7" spans="1:12" x14ac:dyDescent="0.2">
      <c r="A7" s="7">
        <v>6</v>
      </c>
      <c r="B7" s="9">
        <v>8</v>
      </c>
      <c r="C7" s="9">
        <f t="shared" si="3"/>
        <v>33</v>
      </c>
      <c r="D7" s="9">
        <v>5</v>
      </c>
      <c r="E7" s="9">
        <v>33</v>
      </c>
      <c r="F7" s="9">
        <f t="shared" si="0"/>
        <v>0</v>
      </c>
      <c r="G7" s="9">
        <f t="shared" si="1"/>
        <v>38</v>
      </c>
      <c r="H7" s="9">
        <f t="shared" si="2"/>
        <v>5</v>
      </c>
      <c r="I7" s="9">
        <f t="shared" si="4"/>
        <v>4</v>
      </c>
      <c r="K7" s="1" t="s">
        <v>6</v>
      </c>
      <c r="L7" s="1">
        <f>F22/20</f>
        <v>1.05</v>
      </c>
    </row>
    <row r="8" spans="1:12" x14ac:dyDescent="0.2">
      <c r="A8" s="7">
        <v>7</v>
      </c>
      <c r="B8" s="9">
        <v>3</v>
      </c>
      <c r="C8" s="9">
        <f t="shared" si="3"/>
        <v>36</v>
      </c>
      <c r="D8" s="9">
        <v>3</v>
      </c>
      <c r="E8" s="9">
        <v>38</v>
      </c>
      <c r="F8" s="9">
        <f t="shared" si="0"/>
        <v>2</v>
      </c>
      <c r="G8" s="9">
        <f t="shared" si="1"/>
        <v>41</v>
      </c>
      <c r="H8" s="9">
        <f t="shared" si="2"/>
        <v>5</v>
      </c>
      <c r="I8" s="9">
        <f t="shared" si="4"/>
        <v>0</v>
      </c>
      <c r="K8" s="1" t="s">
        <v>8</v>
      </c>
      <c r="L8" s="1">
        <f>COUNTIF(F2:F21,"&lt;&gt;0")</f>
        <v>9</v>
      </c>
    </row>
    <row r="9" spans="1:12" x14ac:dyDescent="0.2">
      <c r="A9" s="7">
        <v>8</v>
      </c>
      <c r="B9" s="9">
        <v>4</v>
      </c>
      <c r="C9" s="9">
        <f t="shared" si="3"/>
        <v>40</v>
      </c>
      <c r="D9" s="9">
        <v>3</v>
      </c>
      <c r="E9" s="9">
        <v>41</v>
      </c>
      <c r="F9" s="9">
        <f t="shared" si="0"/>
        <v>1</v>
      </c>
      <c r="G9" s="9">
        <f t="shared" si="1"/>
        <v>44</v>
      </c>
      <c r="H9" s="9">
        <f t="shared" si="2"/>
        <v>4</v>
      </c>
      <c r="I9" s="9">
        <f t="shared" si="4"/>
        <v>0</v>
      </c>
      <c r="K9" s="1" t="s">
        <v>7</v>
      </c>
      <c r="L9" s="3">
        <f>L8/20</f>
        <v>0.45</v>
      </c>
    </row>
    <row r="10" spans="1:12" x14ac:dyDescent="0.2">
      <c r="A10" s="7">
        <v>9</v>
      </c>
      <c r="B10" s="9">
        <v>2</v>
      </c>
      <c r="C10" s="9">
        <f t="shared" si="3"/>
        <v>42</v>
      </c>
      <c r="D10" s="9">
        <v>4</v>
      </c>
      <c r="E10" s="9">
        <v>44</v>
      </c>
      <c r="F10" s="9">
        <f t="shared" si="0"/>
        <v>2</v>
      </c>
      <c r="G10" s="9">
        <f t="shared" si="1"/>
        <v>48</v>
      </c>
      <c r="H10" s="9">
        <f t="shared" si="2"/>
        <v>6</v>
      </c>
      <c r="I10" s="9">
        <f t="shared" si="4"/>
        <v>0</v>
      </c>
      <c r="K10" s="1" t="s">
        <v>9</v>
      </c>
      <c r="L10" s="3">
        <f>I22/G21</f>
        <v>0.25842696629213485</v>
      </c>
    </row>
    <row r="11" spans="1:12" x14ac:dyDescent="0.2">
      <c r="A11" s="7">
        <v>10</v>
      </c>
      <c r="B11" s="9">
        <v>6</v>
      </c>
      <c r="C11" s="9">
        <f t="shared" si="3"/>
        <v>48</v>
      </c>
      <c r="D11" s="9">
        <v>4</v>
      </c>
      <c r="E11" s="9">
        <v>48</v>
      </c>
      <c r="F11" s="9">
        <f t="shared" si="0"/>
        <v>0</v>
      </c>
      <c r="G11" s="9">
        <f t="shared" si="1"/>
        <v>52</v>
      </c>
      <c r="H11" s="9">
        <f t="shared" si="2"/>
        <v>4</v>
      </c>
      <c r="I11" s="9">
        <f t="shared" si="4"/>
        <v>0</v>
      </c>
      <c r="K11" s="1" t="s">
        <v>10</v>
      </c>
      <c r="L11" s="3">
        <f>1-L10</f>
        <v>0.7415730337078652</v>
      </c>
    </row>
    <row r="12" spans="1:12" x14ac:dyDescent="0.2">
      <c r="A12" s="7">
        <v>11</v>
      </c>
      <c r="B12" s="9">
        <v>1</v>
      </c>
      <c r="C12" s="9">
        <f t="shared" si="3"/>
        <v>49</v>
      </c>
      <c r="D12" s="9">
        <v>3</v>
      </c>
      <c r="E12" s="9">
        <v>52</v>
      </c>
      <c r="F12" s="9">
        <f t="shared" si="0"/>
        <v>3</v>
      </c>
      <c r="G12" s="9">
        <f t="shared" si="1"/>
        <v>55</v>
      </c>
      <c r="H12" s="9">
        <f t="shared" si="2"/>
        <v>6</v>
      </c>
      <c r="I12" s="9">
        <f t="shared" si="4"/>
        <v>0</v>
      </c>
      <c r="K12" s="1" t="s">
        <v>11</v>
      </c>
      <c r="L12" s="1">
        <f>D22/20</f>
        <v>3.3</v>
      </c>
    </row>
    <row r="13" spans="1:12" x14ac:dyDescent="0.2">
      <c r="A13" s="7">
        <v>12</v>
      </c>
      <c r="B13" s="9">
        <v>8</v>
      </c>
      <c r="C13" s="9">
        <f t="shared" si="3"/>
        <v>57</v>
      </c>
      <c r="D13" s="9">
        <v>2</v>
      </c>
      <c r="E13" s="9">
        <v>57</v>
      </c>
      <c r="F13" s="9">
        <f t="shared" si="0"/>
        <v>0</v>
      </c>
      <c r="G13" s="9">
        <f t="shared" si="1"/>
        <v>59</v>
      </c>
      <c r="H13" s="9">
        <f t="shared" si="2"/>
        <v>2</v>
      </c>
      <c r="I13" s="9">
        <f t="shared" si="4"/>
        <v>2</v>
      </c>
      <c r="K13" s="1" t="s">
        <v>12</v>
      </c>
      <c r="L13" s="1">
        <f>(1 * 0.1) + (2 * 0.2) + (3 * 0.3) + (4 * 0.25) + (5 * 0.1) + (6 * 0.05)</f>
        <v>3.2</v>
      </c>
    </row>
    <row r="14" spans="1:12" x14ac:dyDescent="0.2">
      <c r="A14" s="7">
        <v>13</v>
      </c>
      <c r="B14" s="9">
        <v>3</v>
      </c>
      <c r="C14" s="9">
        <f t="shared" si="3"/>
        <v>60</v>
      </c>
      <c r="D14" s="9">
        <v>4</v>
      </c>
      <c r="E14" s="9">
        <v>60</v>
      </c>
      <c r="F14" s="9">
        <f t="shared" si="0"/>
        <v>0</v>
      </c>
      <c r="G14" s="9">
        <f t="shared" si="1"/>
        <v>64</v>
      </c>
      <c r="H14" s="9">
        <f t="shared" si="2"/>
        <v>4</v>
      </c>
      <c r="I14" s="9">
        <f t="shared" si="4"/>
        <v>1</v>
      </c>
      <c r="K14" s="1" t="s">
        <v>13</v>
      </c>
      <c r="L14" s="1">
        <f>C21/19</f>
        <v>4.3157894736842106</v>
      </c>
    </row>
    <row r="15" spans="1:12" x14ac:dyDescent="0.2">
      <c r="A15" s="7">
        <v>14</v>
      </c>
      <c r="B15" s="9">
        <v>2</v>
      </c>
      <c r="C15" s="9">
        <f t="shared" si="3"/>
        <v>62</v>
      </c>
      <c r="D15" s="9">
        <v>5</v>
      </c>
      <c r="E15" s="9">
        <v>64</v>
      </c>
      <c r="F15" s="9">
        <f t="shared" si="0"/>
        <v>2</v>
      </c>
      <c r="G15" s="9">
        <f t="shared" si="1"/>
        <v>69</v>
      </c>
      <c r="H15" s="9">
        <f t="shared" si="2"/>
        <v>7</v>
      </c>
      <c r="I15" s="9">
        <f t="shared" si="4"/>
        <v>0</v>
      </c>
      <c r="K15" s="1" t="s">
        <v>14</v>
      </c>
      <c r="L15" s="1">
        <f>(1 + 8) / 2</f>
        <v>4.5</v>
      </c>
    </row>
    <row r="16" spans="1:12" x14ac:dyDescent="0.2">
      <c r="A16" s="7">
        <v>15</v>
      </c>
      <c r="B16" s="9">
        <v>5</v>
      </c>
      <c r="C16" s="9">
        <f t="shared" si="3"/>
        <v>67</v>
      </c>
      <c r="D16" s="9">
        <v>3</v>
      </c>
      <c r="E16" s="9">
        <v>69</v>
      </c>
      <c r="F16" s="9">
        <f t="shared" si="0"/>
        <v>2</v>
      </c>
      <c r="G16" s="9">
        <f t="shared" si="1"/>
        <v>72</v>
      </c>
      <c r="H16" s="9">
        <f t="shared" si="2"/>
        <v>5</v>
      </c>
      <c r="I16" s="9">
        <f t="shared" si="4"/>
        <v>0</v>
      </c>
      <c r="K16" s="1" t="s">
        <v>15</v>
      </c>
      <c r="L16" s="1">
        <f>F22/L8</f>
        <v>2.3333333333333335</v>
      </c>
    </row>
    <row r="17" spans="1:12" x14ac:dyDescent="0.2">
      <c r="A17" s="7">
        <v>16</v>
      </c>
      <c r="B17" s="9">
        <v>8</v>
      </c>
      <c r="C17" s="9">
        <f t="shared" si="3"/>
        <v>75</v>
      </c>
      <c r="D17" s="9">
        <v>1</v>
      </c>
      <c r="E17" s="9">
        <v>75</v>
      </c>
      <c r="F17" s="9">
        <f t="shared" si="0"/>
        <v>0</v>
      </c>
      <c r="G17" s="9">
        <f t="shared" si="1"/>
        <v>76</v>
      </c>
      <c r="H17" s="9">
        <f t="shared" si="2"/>
        <v>1</v>
      </c>
      <c r="I17" s="9">
        <f t="shared" si="4"/>
        <v>3</v>
      </c>
      <c r="K17" s="1" t="s">
        <v>16</v>
      </c>
      <c r="L17" s="1">
        <f>H22/20</f>
        <v>4.3499999999999996</v>
      </c>
    </row>
    <row r="18" spans="1:12" x14ac:dyDescent="0.2">
      <c r="A18" s="7">
        <v>17</v>
      </c>
      <c r="B18" s="9">
        <v>1</v>
      </c>
      <c r="C18" s="9">
        <f t="shared" si="3"/>
        <v>76</v>
      </c>
      <c r="D18" s="9">
        <v>2</v>
      </c>
      <c r="E18" s="9">
        <v>76</v>
      </c>
      <c r="F18" s="9">
        <f t="shared" si="0"/>
        <v>0</v>
      </c>
      <c r="G18" s="9">
        <f t="shared" si="1"/>
        <v>78</v>
      </c>
      <c r="H18" s="9">
        <f t="shared" si="2"/>
        <v>2</v>
      </c>
      <c r="I18" s="9">
        <f t="shared" si="4"/>
        <v>0</v>
      </c>
      <c r="K18" s="1" t="s">
        <v>17</v>
      </c>
      <c r="L18" s="1">
        <f>L7+L12</f>
        <v>4.3499999999999996</v>
      </c>
    </row>
    <row r="19" spans="1:12" x14ac:dyDescent="0.2">
      <c r="A19" s="7">
        <v>18</v>
      </c>
      <c r="B19" s="9">
        <v>1</v>
      </c>
      <c r="C19" s="9">
        <f t="shared" si="3"/>
        <v>77</v>
      </c>
      <c r="D19" s="9">
        <v>5</v>
      </c>
      <c r="E19" s="9">
        <v>78</v>
      </c>
      <c r="F19" s="9">
        <f t="shared" si="0"/>
        <v>1</v>
      </c>
      <c r="G19" s="9">
        <f t="shared" si="1"/>
        <v>83</v>
      </c>
      <c r="H19" s="9">
        <f t="shared" si="2"/>
        <v>6</v>
      </c>
      <c r="I19" s="9">
        <f t="shared" si="4"/>
        <v>0</v>
      </c>
    </row>
    <row r="20" spans="1:12" x14ac:dyDescent="0.2">
      <c r="A20" s="7">
        <v>19</v>
      </c>
      <c r="B20" s="9">
        <v>2</v>
      </c>
      <c r="C20" s="9">
        <f t="shared" si="3"/>
        <v>79</v>
      </c>
      <c r="D20" s="9">
        <v>3</v>
      </c>
      <c r="E20" s="9">
        <v>83</v>
      </c>
      <c r="F20" s="9">
        <f t="shared" si="0"/>
        <v>4</v>
      </c>
      <c r="G20" s="9">
        <f t="shared" si="1"/>
        <v>86</v>
      </c>
      <c r="H20" s="9">
        <f t="shared" si="2"/>
        <v>7</v>
      </c>
      <c r="I20" s="9">
        <f t="shared" si="4"/>
        <v>0</v>
      </c>
    </row>
    <row r="21" spans="1:12" x14ac:dyDescent="0.2">
      <c r="A21" s="7">
        <v>20</v>
      </c>
      <c r="B21" s="9">
        <v>3</v>
      </c>
      <c r="C21" s="9">
        <f t="shared" si="3"/>
        <v>82</v>
      </c>
      <c r="D21" s="9">
        <v>3</v>
      </c>
      <c r="E21" s="9">
        <v>86</v>
      </c>
      <c r="F21" s="9">
        <f t="shared" si="0"/>
        <v>4</v>
      </c>
      <c r="G21" s="9">
        <f t="shared" si="1"/>
        <v>89</v>
      </c>
      <c r="H21" s="9">
        <f t="shared" si="2"/>
        <v>7</v>
      </c>
      <c r="I21" s="9">
        <f t="shared" si="4"/>
        <v>0</v>
      </c>
    </row>
    <row r="22" spans="1:12" x14ac:dyDescent="0.2">
      <c r="A22" s="10" t="s">
        <v>5</v>
      </c>
      <c r="B22" s="11"/>
      <c r="C22" s="11"/>
      <c r="D22" s="10">
        <f>SUM(D2:D21)</f>
        <v>66</v>
      </c>
      <c r="E22" s="11"/>
      <c r="F22" s="10">
        <f>SUM(F2:F21)</f>
        <v>21</v>
      </c>
      <c r="G22" s="11"/>
      <c r="H22" s="10">
        <f>SUM(H2:H21)</f>
        <v>87</v>
      </c>
      <c r="I22" s="10">
        <f>SUM(I2:I21)</f>
        <v>23</v>
      </c>
    </row>
    <row r="24" spans="1:12" x14ac:dyDescent="0.2">
      <c r="E24" s="22" t="s">
        <v>24</v>
      </c>
      <c r="F24" s="22"/>
      <c r="G24" s="22"/>
    </row>
    <row r="25" spans="1:12" x14ac:dyDescent="0.2">
      <c r="E25" s="22"/>
      <c r="F25" s="22"/>
      <c r="G25" s="22"/>
    </row>
  </sheetData>
  <mergeCells count="2">
    <mergeCell ref="K6:L6"/>
    <mergeCell ref="E24:G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8C20A-7C68-9649-9653-3E7C643DAFD8}">
  <dimension ref="A1:L26"/>
  <sheetViews>
    <sheetView zoomScale="132" workbookViewId="0">
      <selection activeCell="L16" sqref="L16"/>
    </sheetView>
  </sheetViews>
  <sheetFormatPr baseColWidth="10" defaultRowHeight="16" x14ac:dyDescent="0.2"/>
  <cols>
    <col min="4" max="4" width="13.5" customWidth="1"/>
    <col min="7" max="7" width="17" customWidth="1"/>
    <col min="8" max="8" width="14.5" customWidth="1"/>
    <col min="9" max="9" width="22.1640625" customWidth="1"/>
    <col min="11" max="11" width="39.1640625" customWidth="1"/>
  </cols>
  <sheetData>
    <row r="1" spans="1:12" ht="68" x14ac:dyDescent="0.2">
      <c r="A1" s="4" t="s">
        <v>0</v>
      </c>
      <c r="B1" s="5" t="s">
        <v>21</v>
      </c>
      <c r="C1" s="6" t="s">
        <v>1</v>
      </c>
      <c r="D1" s="6" t="s">
        <v>2</v>
      </c>
      <c r="E1" s="5" t="s">
        <v>22</v>
      </c>
      <c r="F1" s="5" t="s">
        <v>20</v>
      </c>
      <c r="G1" s="6" t="s">
        <v>3</v>
      </c>
      <c r="H1" s="5" t="s">
        <v>19</v>
      </c>
      <c r="I1" s="6" t="s">
        <v>4</v>
      </c>
    </row>
    <row r="2" spans="1:12" x14ac:dyDescent="0.2">
      <c r="A2" s="7">
        <v>1</v>
      </c>
      <c r="B2" s="9"/>
      <c r="C2" s="9">
        <v>0</v>
      </c>
      <c r="D2" s="9">
        <v>3</v>
      </c>
      <c r="E2" s="9">
        <v>0</v>
      </c>
      <c r="F2" s="9">
        <f>E2-C2</f>
        <v>0</v>
      </c>
      <c r="G2" s="9">
        <f>E2+D2</f>
        <v>3</v>
      </c>
      <c r="H2" s="9">
        <f>D2+F2</f>
        <v>3</v>
      </c>
      <c r="I2" s="9">
        <v>0</v>
      </c>
    </row>
    <row r="3" spans="1:12" x14ac:dyDescent="0.2">
      <c r="A3" s="7">
        <v>2</v>
      </c>
      <c r="B3" s="9">
        <v>3</v>
      </c>
      <c r="C3" s="9">
        <f>B3+C2</f>
        <v>3</v>
      </c>
      <c r="D3" s="9">
        <v>5</v>
      </c>
      <c r="E3" s="9">
        <v>3</v>
      </c>
      <c r="F3" s="9">
        <f t="shared" ref="F3:F21" si="0">E3-C3</f>
        <v>0</v>
      </c>
      <c r="G3" s="9">
        <f t="shared" ref="G3:G21" si="1">E3+D3</f>
        <v>8</v>
      </c>
      <c r="H3" s="9">
        <f t="shared" ref="H3:H21" si="2">D3+F3</f>
        <v>5</v>
      </c>
      <c r="I3" s="9">
        <f>E3-G2</f>
        <v>0</v>
      </c>
    </row>
    <row r="4" spans="1:12" x14ac:dyDescent="0.2">
      <c r="A4" s="7">
        <v>3</v>
      </c>
      <c r="B4" s="9">
        <v>1</v>
      </c>
      <c r="C4" s="9">
        <f t="shared" ref="C4:C21" si="3">B4+C3</f>
        <v>4</v>
      </c>
      <c r="D4" s="9">
        <v>1</v>
      </c>
      <c r="E4" s="9">
        <v>8</v>
      </c>
      <c r="F4" s="9">
        <f t="shared" si="0"/>
        <v>4</v>
      </c>
      <c r="G4" s="9">
        <f t="shared" si="1"/>
        <v>9</v>
      </c>
      <c r="H4" s="9">
        <f t="shared" si="2"/>
        <v>5</v>
      </c>
      <c r="I4" s="9">
        <f t="shared" ref="I4:I21" si="4">E4-G3</f>
        <v>0</v>
      </c>
    </row>
    <row r="5" spans="1:12" x14ac:dyDescent="0.2">
      <c r="A5" s="7">
        <v>4</v>
      </c>
      <c r="B5" s="9">
        <v>4</v>
      </c>
      <c r="C5" s="9">
        <f t="shared" si="3"/>
        <v>8</v>
      </c>
      <c r="D5" s="9">
        <v>5</v>
      </c>
      <c r="E5" s="9">
        <v>9</v>
      </c>
      <c r="F5" s="9">
        <f t="shared" si="0"/>
        <v>1</v>
      </c>
      <c r="G5" s="9">
        <f t="shared" si="1"/>
        <v>14</v>
      </c>
      <c r="H5" s="9">
        <f t="shared" si="2"/>
        <v>6</v>
      </c>
      <c r="I5" s="9">
        <f t="shared" si="4"/>
        <v>0</v>
      </c>
    </row>
    <row r="6" spans="1:12" x14ac:dyDescent="0.2">
      <c r="A6" s="7">
        <v>5</v>
      </c>
      <c r="B6" s="9">
        <v>3</v>
      </c>
      <c r="C6" s="9">
        <f t="shared" si="3"/>
        <v>11</v>
      </c>
      <c r="D6" s="9">
        <v>3</v>
      </c>
      <c r="E6" s="9">
        <v>14</v>
      </c>
      <c r="F6" s="9">
        <f t="shared" si="0"/>
        <v>3</v>
      </c>
      <c r="G6" s="9">
        <f t="shared" si="1"/>
        <v>17</v>
      </c>
      <c r="H6" s="9">
        <f t="shared" si="2"/>
        <v>6</v>
      </c>
      <c r="I6" s="9">
        <f t="shared" si="4"/>
        <v>0</v>
      </c>
      <c r="K6" s="17" t="s">
        <v>18</v>
      </c>
      <c r="L6" s="17"/>
    </row>
    <row r="7" spans="1:12" x14ac:dyDescent="0.2">
      <c r="A7" s="7">
        <v>6</v>
      </c>
      <c r="B7" s="9">
        <v>1</v>
      </c>
      <c r="C7" s="9">
        <f t="shared" si="3"/>
        <v>12</v>
      </c>
      <c r="D7" s="9">
        <v>3</v>
      </c>
      <c r="E7" s="9">
        <v>17</v>
      </c>
      <c r="F7" s="9">
        <f t="shared" si="0"/>
        <v>5</v>
      </c>
      <c r="G7" s="9">
        <f t="shared" si="1"/>
        <v>20</v>
      </c>
      <c r="H7" s="9">
        <f t="shared" si="2"/>
        <v>8</v>
      </c>
      <c r="I7" s="9">
        <f t="shared" si="4"/>
        <v>0</v>
      </c>
      <c r="K7" s="1" t="s">
        <v>6</v>
      </c>
      <c r="L7" s="1">
        <f>F22/20</f>
        <v>1.5</v>
      </c>
    </row>
    <row r="8" spans="1:12" x14ac:dyDescent="0.2">
      <c r="A8" s="7">
        <v>7</v>
      </c>
      <c r="B8" s="9">
        <v>1</v>
      </c>
      <c r="C8" s="9">
        <f t="shared" si="3"/>
        <v>13</v>
      </c>
      <c r="D8" s="9">
        <v>3</v>
      </c>
      <c r="E8" s="9">
        <v>20</v>
      </c>
      <c r="F8" s="9">
        <f t="shared" si="0"/>
        <v>7</v>
      </c>
      <c r="G8" s="9">
        <f t="shared" si="1"/>
        <v>23</v>
      </c>
      <c r="H8" s="9">
        <f t="shared" si="2"/>
        <v>10</v>
      </c>
      <c r="I8" s="9">
        <f t="shared" si="4"/>
        <v>0</v>
      </c>
      <c r="K8" s="1" t="s">
        <v>8</v>
      </c>
      <c r="L8" s="1">
        <f>COUNTIF(F2:F21,"&lt;&gt;0")</f>
        <v>10</v>
      </c>
    </row>
    <row r="9" spans="1:12" x14ac:dyDescent="0.2">
      <c r="A9" s="7">
        <v>8</v>
      </c>
      <c r="B9" s="9">
        <v>7</v>
      </c>
      <c r="C9" s="9">
        <f t="shared" si="3"/>
        <v>20</v>
      </c>
      <c r="D9" s="9">
        <v>5</v>
      </c>
      <c r="E9" s="9">
        <v>23</v>
      </c>
      <c r="F9" s="9">
        <f t="shared" si="0"/>
        <v>3</v>
      </c>
      <c r="G9" s="9">
        <f t="shared" si="1"/>
        <v>28</v>
      </c>
      <c r="H9" s="9">
        <f t="shared" si="2"/>
        <v>8</v>
      </c>
      <c r="I9" s="9">
        <f t="shared" si="4"/>
        <v>0</v>
      </c>
      <c r="K9" s="1" t="s">
        <v>7</v>
      </c>
      <c r="L9" s="3">
        <f>L8/20</f>
        <v>0.5</v>
      </c>
    </row>
    <row r="10" spans="1:12" x14ac:dyDescent="0.2">
      <c r="A10" s="7">
        <v>9</v>
      </c>
      <c r="B10" s="9">
        <v>5</v>
      </c>
      <c r="C10" s="9">
        <f t="shared" si="3"/>
        <v>25</v>
      </c>
      <c r="D10" s="9">
        <v>2</v>
      </c>
      <c r="E10" s="9">
        <v>28</v>
      </c>
      <c r="F10" s="9">
        <f t="shared" si="0"/>
        <v>3</v>
      </c>
      <c r="G10" s="9">
        <f t="shared" si="1"/>
        <v>30</v>
      </c>
      <c r="H10" s="9">
        <f t="shared" si="2"/>
        <v>5</v>
      </c>
      <c r="I10" s="9">
        <f t="shared" si="4"/>
        <v>0</v>
      </c>
      <c r="K10" s="1" t="s">
        <v>9</v>
      </c>
      <c r="L10" s="3">
        <f>I22/G21</f>
        <v>0.30107526881720431</v>
      </c>
    </row>
    <row r="11" spans="1:12" x14ac:dyDescent="0.2">
      <c r="A11" s="7">
        <v>10</v>
      </c>
      <c r="B11" s="9">
        <v>5</v>
      </c>
      <c r="C11" s="9">
        <f t="shared" si="3"/>
        <v>30</v>
      </c>
      <c r="D11" s="9">
        <v>2</v>
      </c>
      <c r="E11" s="9">
        <v>30</v>
      </c>
      <c r="F11" s="9">
        <f t="shared" si="0"/>
        <v>0</v>
      </c>
      <c r="G11" s="9">
        <f t="shared" si="1"/>
        <v>32</v>
      </c>
      <c r="H11" s="9">
        <f t="shared" si="2"/>
        <v>2</v>
      </c>
      <c r="I11" s="9">
        <f t="shared" si="4"/>
        <v>0</v>
      </c>
      <c r="K11" s="1" t="s">
        <v>10</v>
      </c>
      <c r="L11" s="3">
        <f>1-L10</f>
        <v>0.69892473118279574</v>
      </c>
    </row>
    <row r="12" spans="1:12" x14ac:dyDescent="0.2">
      <c r="A12" s="7">
        <v>11</v>
      </c>
      <c r="B12" s="9">
        <v>7</v>
      </c>
      <c r="C12" s="9">
        <f t="shared" si="3"/>
        <v>37</v>
      </c>
      <c r="D12" s="9">
        <v>6</v>
      </c>
      <c r="E12" s="9">
        <v>37</v>
      </c>
      <c r="F12" s="9">
        <f t="shared" si="0"/>
        <v>0</v>
      </c>
      <c r="G12" s="9">
        <f t="shared" si="1"/>
        <v>43</v>
      </c>
      <c r="H12" s="9">
        <f t="shared" si="2"/>
        <v>6</v>
      </c>
      <c r="I12" s="9">
        <f t="shared" si="4"/>
        <v>5</v>
      </c>
      <c r="K12" s="1" t="s">
        <v>11</v>
      </c>
      <c r="L12" s="1">
        <f>D22/20</f>
        <v>3.25</v>
      </c>
    </row>
    <row r="13" spans="1:12" x14ac:dyDescent="0.2">
      <c r="A13" s="7">
        <v>12</v>
      </c>
      <c r="B13" s="9">
        <v>7</v>
      </c>
      <c r="C13" s="9">
        <f t="shared" si="3"/>
        <v>44</v>
      </c>
      <c r="D13" s="9">
        <v>1</v>
      </c>
      <c r="E13" s="9">
        <v>44</v>
      </c>
      <c r="F13" s="9">
        <f t="shared" si="0"/>
        <v>0</v>
      </c>
      <c r="G13" s="9">
        <f t="shared" si="1"/>
        <v>45</v>
      </c>
      <c r="H13" s="9">
        <f t="shared" si="2"/>
        <v>1</v>
      </c>
      <c r="I13" s="9">
        <f t="shared" si="4"/>
        <v>1</v>
      </c>
      <c r="K13" s="1" t="s">
        <v>12</v>
      </c>
      <c r="L13" s="1">
        <f>(1 * 0.1) + (2 * 0.2) + (3 * 0.3) + (4 * 0.25) + (5 * 0.1) + (6 * 0.05)</f>
        <v>3.2</v>
      </c>
    </row>
    <row r="14" spans="1:12" x14ac:dyDescent="0.2">
      <c r="A14" s="7">
        <v>13</v>
      </c>
      <c r="B14" s="9">
        <v>8</v>
      </c>
      <c r="C14" s="9">
        <f t="shared" si="3"/>
        <v>52</v>
      </c>
      <c r="D14" s="9">
        <v>4</v>
      </c>
      <c r="E14" s="9">
        <v>52</v>
      </c>
      <c r="F14" s="9">
        <f t="shared" si="0"/>
        <v>0</v>
      </c>
      <c r="G14" s="9">
        <f t="shared" si="1"/>
        <v>56</v>
      </c>
      <c r="H14" s="9">
        <f t="shared" si="2"/>
        <v>4</v>
      </c>
      <c r="I14" s="9">
        <f t="shared" si="4"/>
        <v>7</v>
      </c>
      <c r="K14" s="1" t="s">
        <v>13</v>
      </c>
      <c r="L14" s="1">
        <f>C21/19</f>
        <v>4.6315789473684212</v>
      </c>
    </row>
    <row r="15" spans="1:12" x14ac:dyDescent="0.2">
      <c r="A15" s="7">
        <v>14</v>
      </c>
      <c r="B15" s="9">
        <v>5</v>
      </c>
      <c r="C15" s="9">
        <f t="shared" si="3"/>
        <v>57</v>
      </c>
      <c r="D15" s="9">
        <v>2</v>
      </c>
      <c r="E15" s="9">
        <v>57</v>
      </c>
      <c r="F15" s="9">
        <f t="shared" si="0"/>
        <v>0</v>
      </c>
      <c r="G15" s="9">
        <f t="shared" si="1"/>
        <v>59</v>
      </c>
      <c r="H15" s="9">
        <f t="shared" si="2"/>
        <v>2</v>
      </c>
      <c r="I15" s="9">
        <f t="shared" si="4"/>
        <v>1</v>
      </c>
      <c r="K15" s="1" t="s">
        <v>14</v>
      </c>
      <c r="L15" s="1">
        <f>(1 + 8) / 2</f>
        <v>4.5</v>
      </c>
    </row>
    <row r="16" spans="1:12" x14ac:dyDescent="0.2">
      <c r="A16" s="7">
        <v>15</v>
      </c>
      <c r="B16" s="9">
        <v>8</v>
      </c>
      <c r="C16" s="9">
        <f t="shared" si="3"/>
        <v>65</v>
      </c>
      <c r="D16" s="9">
        <v>3</v>
      </c>
      <c r="E16" s="9">
        <v>65</v>
      </c>
      <c r="F16" s="9">
        <f t="shared" si="0"/>
        <v>0</v>
      </c>
      <c r="G16" s="9">
        <f t="shared" si="1"/>
        <v>68</v>
      </c>
      <c r="H16" s="9">
        <f t="shared" si="2"/>
        <v>3</v>
      </c>
      <c r="I16" s="9">
        <f t="shared" si="4"/>
        <v>6</v>
      </c>
      <c r="K16" s="1" t="s">
        <v>15</v>
      </c>
      <c r="L16" s="1">
        <f>F22/L8</f>
        <v>3</v>
      </c>
    </row>
    <row r="17" spans="1:12" x14ac:dyDescent="0.2">
      <c r="A17" s="7">
        <v>16</v>
      </c>
      <c r="B17" s="9">
        <v>8</v>
      </c>
      <c r="C17" s="9">
        <f t="shared" si="3"/>
        <v>73</v>
      </c>
      <c r="D17" s="9">
        <v>2</v>
      </c>
      <c r="E17" s="9">
        <v>73</v>
      </c>
      <c r="F17" s="9">
        <f t="shared" si="0"/>
        <v>0</v>
      </c>
      <c r="G17" s="9">
        <f t="shared" si="1"/>
        <v>75</v>
      </c>
      <c r="H17" s="9">
        <f t="shared" si="2"/>
        <v>2</v>
      </c>
      <c r="I17" s="9">
        <f t="shared" si="4"/>
        <v>5</v>
      </c>
      <c r="K17" s="1" t="s">
        <v>16</v>
      </c>
      <c r="L17" s="1">
        <f>H22/20</f>
        <v>4.75</v>
      </c>
    </row>
    <row r="18" spans="1:12" x14ac:dyDescent="0.2">
      <c r="A18" s="7">
        <v>17</v>
      </c>
      <c r="B18" s="9">
        <v>5</v>
      </c>
      <c r="C18" s="9">
        <f t="shared" si="3"/>
        <v>78</v>
      </c>
      <c r="D18" s="9">
        <v>5</v>
      </c>
      <c r="E18" s="9">
        <v>78</v>
      </c>
      <c r="F18" s="9">
        <f t="shared" si="0"/>
        <v>0</v>
      </c>
      <c r="G18" s="9">
        <f t="shared" si="1"/>
        <v>83</v>
      </c>
      <c r="H18" s="9">
        <f t="shared" si="2"/>
        <v>5</v>
      </c>
      <c r="I18" s="9">
        <f t="shared" si="4"/>
        <v>3</v>
      </c>
      <c r="K18" s="1" t="s">
        <v>17</v>
      </c>
      <c r="L18" s="1">
        <f>L7+L12</f>
        <v>4.75</v>
      </c>
    </row>
    <row r="19" spans="1:12" x14ac:dyDescent="0.2">
      <c r="A19" s="7">
        <v>18</v>
      </c>
      <c r="B19" s="9">
        <v>4</v>
      </c>
      <c r="C19" s="9">
        <f t="shared" si="3"/>
        <v>82</v>
      </c>
      <c r="D19" s="9">
        <v>2</v>
      </c>
      <c r="E19" s="9">
        <v>83</v>
      </c>
      <c r="F19" s="9">
        <f t="shared" si="0"/>
        <v>1</v>
      </c>
      <c r="G19" s="9">
        <f t="shared" si="1"/>
        <v>85</v>
      </c>
      <c r="H19" s="9">
        <f t="shared" si="2"/>
        <v>3</v>
      </c>
      <c r="I19" s="9">
        <f t="shared" si="4"/>
        <v>0</v>
      </c>
    </row>
    <row r="20" spans="1:12" x14ac:dyDescent="0.2">
      <c r="A20" s="7">
        <v>19</v>
      </c>
      <c r="B20" s="9">
        <v>1</v>
      </c>
      <c r="C20" s="9">
        <f t="shared" si="3"/>
        <v>83</v>
      </c>
      <c r="D20" s="9">
        <v>4</v>
      </c>
      <c r="E20" s="9">
        <v>85</v>
      </c>
      <c r="F20" s="9">
        <f t="shared" si="0"/>
        <v>2</v>
      </c>
      <c r="G20" s="9">
        <f t="shared" si="1"/>
        <v>89</v>
      </c>
      <c r="H20" s="9">
        <f t="shared" si="2"/>
        <v>6</v>
      </c>
      <c r="I20" s="9">
        <f t="shared" si="4"/>
        <v>0</v>
      </c>
    </row>
    <row r="21" spans="1:12" x14ac:dyDescent="0.2">
      <c r="A21" s="7">
        <v>20</v>
      </c>
      <c r="B21" s="9">
        <v>5</v>
      </c>
      <c r="C21" s="9">
        <f t="shared" si="3"/>
        <v>88</v>
      </c>
      <c r="D21" s="9">
        <v>4</v>
      </c>
      <c r="E21" s="9">
        <v>89</v>
      </c>
      <c r="F21" s="9">
        <f t="shared" si="0"/>
        <v>1</v>
      </c>
      <c r="G21" s="9">
        <f t="shared" si="1"/>
        <v>93</v>
      </c>
      <c r="H21" s="9">
        <f t="shared" si="2"/>
        <v>5</v>
      </c>
      <c r="I21" s="9">
        <f t="shared" si="4"/>
        <v>0</v>
      </c>
    </row>
    <row r="22" spans="1:12" x14ac:dyDescent="0.2">
      <c r="A22" s="10" t="s">
        <v>5</v>
      </c>
      <c r="B22" s="11"/>
      <c r="C22" s="11"/>
      <c r="D22" s="10">
        <f>SUM(D2:D21)</f>
        <v>65</v>
      </c>
      <c r="E22" s="11"/>
      <c r="F22" s="10">
        <f>SUM(F2:F21)</f>
        <v>30</v>
      </c>
      <c r="G22" s="11"/>
      <c r="H22" s="10">
        <f>SUM(H2:H21)</f>
        <v>95</v>
      </c>
      <c r="I22" s="10">
        <f>SUM(I2:I21)</f>
        <v>28</v>
      </c>
    </row>
    <row r="25" spans="1:12" x14ac:dyDescent="0.2">
      <c r="E25" s="22" t="s">
        <v>24</v>
      </c>
      <c r="F25" s="22"/>
      <c r="G25" s="22"/>
    </row>
    <row r="26" spans="1:12" x14ac:dyDescent="0.2">
      <c r="E26" s="22"/>
      <c r="F26" s="22"/>
      <c r="G26" s="22"/>
    </row>
  </sheetData>
  <mergeCells count="2">
    <mergeCell ref="K6:L6"/>
    <mergeCell ref="E25:G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23DE-C7E1-4141-B61F-E17EF4FF1020}">
  <dimension ref="A1:G13"/>
  <sheetViews>
    <sheetView zoomScale="172" workbookViewId="0">
      <selection activeCell="B1" sqref="B1:G1"/>
    </sheetView>
  </sheetViews>
  <sheetFormatPr baseColWidth="10" defaultRowHeight="16" x14ac:dyDescent="0.2"/>
  <cols>
    <col min="1" max="1" width="44.1640625" customWidth="1"/>
  </cols>
  <sheetData>
    <row r="1" spans="1:7" x14ac:dyDescent="0.2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">
      <c r="A2" s="1" t="s">
        <v>6</v>
      </c>
      <c r="B2">
        <f>'20Run1'!L7</f>
        <v>1.05</v>
      </c>
      <c r="C2">
        <f>'20Run2'!L7</f>
        <v>1.25</v>
      </c>
      <c r="D2">
        <f>'20Run3'!L7</f>
        <v>0.15</v>
      </c>
      <c r="E2">
        <f>'20Run4'!L7</f>
        <v>1.05</v>
      </c>
      <c r="F2">
        <f>'20Run5'!L7</f>
        <v>1.5</v>
      </c>
      <c r="G2">
        <f>AVERAGE(B2:F2)</f>
        <v>1</v>
      </c>
    </row>
    <row r="3" spans="1:7" x14ac:dyDescent="0.2">
      <c r="A3" s="1" t="s">
        <v>8</v>
      </c>
      <c r="B3">
        <f>'20Run1'!L8</f>
        <v>10</v>
      </c>
      <c r="C3">
        <f>'20Run2'!L8</f>
        <v>8</v>
      </c>
      <c r="D3">
        <f>'20Run3'!L8</f>
        <v>3</v>
      </c>
      <c r="E3">
        <f>'20Run4'!L8</f>
        <v>9</v>
      </c>
      <c r="F3">
        <f>'20Run5'!L8</f>
        <v>10</v>
      </c>
      <c r="G3">
        <f t="shared" ref="G3:G13" si="0">AVERAGE(B3:F3)</f>
        <v>8</v>
      </c>
    </row>
    <row r="4" spans="1:7" x14ac:dyDescent="0.2">
      <c r="A4" s="1" t="s">
        <v>7</v>
      </c>
      <c r="B4">
        <f>'20Run1'!L9</f>
        <v>0.5</v>
      </c>
      <c r="C4">
        <f>'20Run2'!L9</f>
        <v>0.4</v>
      </c>
      <c r="D4">
        <f>'20Run3'!L9</f>
        <v>0.15</v>
      </c>
      <c r="E4">
        <f>'20Run4'!L9</f>
        <v>0.45</v>
      </c>
      <c r="F4">
        <f>'20Run5'!L9</f>
        <v>0.5</v>
      </c>
      <c r="G4">
        <f t="shared" si="0"/>
        <v>0.4</v>
      </c>
    </row>
    <row r="5" spans="1:7" x14ac:dyDescent="0.2">
      <c r="A5" s="1" t="s">
        <v>9</v>
      </c>
      <c r="B5">
        <f>'20Run1'!L10</f>
        <v>0.22222222222222221</v>
      </c>
      <c r="C5">
        <f>'20Run2'!L10</f>
        <v>0.33333333333333331</v>
      </c>
      <c r="D5">
        <f>'20Run3'!L10</f>
        <v>0.34693877551020408</v>
      </c>
      <c r="E5">
        <f>'20Run4'!L10</f>
        <v>0.25842696629213485</v>
      </c>
      <c r="F5">
        <f>'20Run5'!L10</f>
        <v>0.30107526881720431</v>
      </c>
      <c r="G5">
        <f t="shared" si="0"/>
        <v>0.29239931323501972</v>
      </c>
    </row>
    <row r="6" spans="1:7" x14ac:dyDescent="0.2">
      <c r="A6" s="1" t="s">
        <v>10</v>
      </c>
      <c r="B6">
        <f>'20Run1'!L11</f>
        <v>0.77777777777777779</v>
      </c>
      <c r="C6">
        <f>'20Run2'!L11</f>
        <v>0.66666666666666674</v>
      </c>
      <c r="D6">
        <f>'20Run3'!L11</f>
        <v>0.65306122448979598</v>
      </c>
      <c r="E6">
        <f>'20Run4'!L11</f>
        <v>0.7415730337078652</v>
      </c>
      <c r="F6">
        <f>'20Run5'!L11</f>
        <v>0.69892473118279574</v>
      </c>
      <c r="G6">
        <f t="shared" si="0"/>
        <v>0.70760068676498022</v>
      </c>
    </row>
    <row r="7" spans="1:7" x14ac:dyDescent="0.2">
      <c r="A7" s="1" t="s">
        <v>11</v>
      </c>
      <c r="B7">
        <f>'20Run1'!L12</f>
        <v>3.15</v>
      </c>
      <c r="C7">
        <f>'20Run2'!L12</f>
        <v>3.1</v>
      </c>
      <c r="D7">
        <f>'20Run3'!L12</f>
        <v>3.2</v>
      </c>
      <c r="E7">
        <f>'20Run4'!L12</f>
        <v>3.3</v>
      </c>
      <c r="F7">
        <f>'20Run5'!L12</f>
        <v>3.25</v>
      </c>
      <c r="G7">
        <f t="shared" si="0"/>
        <v>3.2</v>
      </c>
    </row>
    <row r="8" spans="1:7" x14ac:dyDescent="0.2">
      <c r="A8" s="1" t="s">
        <v>12</v>
      </c>
      <c r="B8">
        <f>'20Run1'!L13</f>
        <v>3.2</v>
      </c>
      <c r="C8">
        <f>'20Run2'!L13</f>
        <v>3.2</v>
      </c>
      <c r="D8">
        <f>'20Run3'!L13</f>
        <v>3.2</v>
      </c>
      <c r="E8">
        <f>'20Run4'!L13</f>
        <v>3.2</v>
      </c>
      <c r="F8">
        <f>'20Run5'!L13</f>
        <v>3.2</v>
      </c>
      <c r="G8">
        <f t="shared" si="0"/>
        <v>3.2</v>
      </c>
    </row>
    <row r="9" spans="1:7" x14ac:dyDescent="0.2">
      <c r="A9" s="1" t="s">
        <v>13</v>
      </c>
      <c r="B9">
        <f>'20Run1'!L14</f>
        <v>3.9473684210526314</v>
      </c>
      <c r="C9">
        <f>'20Run2'!L14</f>
        <v>4.4736842105263159</v>
      </c>
      <c r="D9">
        <f>'20Run3'!L14</f>
        <v>4.8947368421052628</v>
      </c>
      <c r="E9">
        <f>'20Run4'!L14</f>
        <v>4.3157894736842106</v>
      </c>
      <c r="F9">
        <f>'20Run5'!L14</f>
        <v>4.6315789473684212</v>
      </c>
      <c r="G9">
        <f t="shared" si="0"/>
        <v>4.4526315789473676</v>
      </c>
    </row>
    <row r="10" spans="1:7" x14ac:dyDescent="0.2">
      <c r="A10" s="1" t="s">
        <v>14</v>
      </c>
      <c r="B10">
        <f>'20Run1'!L15</f>
        <v>4.5</v>
      </c>
      <c r="C10">
        <f>'20Run2'!L15</f>
        <v>4.5</v>
      </c>
      <c r="D10">
        <f>'20Run3'!L15</f>
        <v>4.5</v>
      </c>
      <c r="E10">
        <f>'20Run4'!L15</f>
        <v>4.5</v>
      </c>
      <c r="F10">
        <f>'20Run5'!L15</f>
        <v>4.5</v>
      </c>
      <c r="G10">
        <f t="shared" si="0"/>
        <v>4.5</v>
      </c>
    </row>
    <row r="11" spans="1:7" x14ac:dyDescent="0.2">
      <c r="A11" s="1" t="s">
        <v>15</v>
      </c>
      <c r="B11">
        <f>'20Run1'!L16</f>
        <v>2.1</v>
      </c>
      <c r="C11">
        <f>'20Run2'!L16</f>
        <v>3.125</v>
      </c>
      <c r="D11">
        <f>'20Run3'!L16</f>
        <v>1</v>
      </c>
      <c r="E11">
        <f>'20Run4'!L16</f>
        <v>2.3333333333333335</v>
      </c>
      <c r="F11">
        <f>'20Run5'!L16</f>
        <v>3</v>
      </c>
      <c r="G11">
        <f t="shared" si="0"/>
        <v>2.3116666666666665</v>
      </c>
    </row>
    <row r="12" spans="1:7" x14ac:dyDescent="0.2">
      <c r="A12" s="1" t="s">
        <v>16</v>
      </c>
      <c r="B12">
        <f>'20Run1'!L17</f>
        <v>4.2</v>
      </c>
      <c r="C12">
        <f>'20Run2'!L17</f>
        <v>4.3499999999999996</v>
      </c>
      <c r="D12">
        <f>'20Run3'!L17</f>
        <v>3.35</v>
      </c>
      <c r="E12">
        <f>'20Run4'!L17</f>
        <v>4.3499999999999996</v>
      </c>
      <c r="F12">
        <f>'20Run5'!L17</f>
        <v>4.75</v>
      </c>
      <c r="G12">
        <f t="shared" si="0"/>
        <v>4.2</v>
      </c>
    </row>
    <row r="13" spans="1:7" x14ac:dyDescent="0.2">
      <c r="A13" s="1" t="s">
        <v>17</v>
      </c>
      <c r="B13">
        <f>'20Run1'!L18</f>
        <v>4.2</v>
      </c>
      <c r="C13">
        <f>'20Run2'!L18</f>
        <v>4.3499999999999996</v>
      </c>
      <c r="D13">
        <f>'20Run3'!L18</f>
        <v>3.35</v>
      </c>
      <c r="E13">
        <f>'20Run4'!L18</f>
        <v>4.3499999999999996</v>
      </c>
      <c r="F13">
        <f>'20Run5'!L18</f>
        <v>4.75</v>
      </c>
      <c r="G13">
        <f t="shared" si="0"/>
        <v>4.2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8C95-F8F6-D444-B86A-2C5ABBDE9B45}">
  <dimension ref="A1:L102"/>
  <sheetViews>
    <sheetView topLeftCell="B1" workbookViewId="0">
      <selection activeCell="J102" sqref="J102"/>
    </sheetView>
  </sheetViews>
  <sheetFormatPr baseColWidth="10" defaultRowHeight="16" x14ac:dyDescent="0.2"/>
  <cols>
    <col min="7" max="7" width="15.5" customWidth="1"/>
    <col min="9" max="9" width="18" customWidth="1"/>
    <col min="11" max="11" width="46.5" customWidth="1"/>
  </cols>
  <sheetData>
    <row r="1" spans="1:12" ht="68" x14ac:dyDescent="0.2">
      <c r="A1" s="4" t="s">
        <v>0</v>
      </c>
      <c r="B1" s="12" t="s">
        <v>21</v>
      </c>
      <c r="C1" s="4" t="s">
        <v>1</v>
      </c>
      <c r="D1" s="4" t="s">
        <v>2</v>
      </c>
      <c r="E1" s="12" t="s">
        <v>22</v>
      </c>
      <c r="F1" s="12" t="s">
        <v>20</v>
      </c>
      <c r="G1" s="4" t="s">
        <v>3</v>
      </c>
      <c r="H1" s="12" t="s">
        <v>19</v>
      </c>
      <c r="I1" s="4" t="s">
        <v>4</v>
      </c>
    </row>
    <row r="2" spans="1:12" x14ac:dyDescent="0.2">
      <c r="A2" s="1">
        <v>1</v>
      </c>
      <c r="B2" s="1"/>
      <c r="C2" s="1">
        <v>0</v>
      </c>
      <c r="D2" s="1">
        <v>2</v>
      </c>
      <c r="E2" s="1">
        <v>0</v>
      </c>
      <c r="F2" s="1">
        <f>E2-C2</f>
        <v>0</v>
      </c>
      <c r="G2" s="1">
        <f>E2+D2</f>
        <v>2</v>
      </c>
      <c r="H2" s="1">
        <f>D2+F2</f>
        <v>2</v>
      </c>
      <c r="I2" s="1">
        <v>0</v>
      </c>
    </row>
    <row r="3" spans="1:12" x14ac:dyDescent="0.2">
      <c r="A3" s="1">
        <v>2</v>
      </c>
      <c r="B3" s="1">
        <v>4</v>
      </c>
      <c r="C3" s="1">
        <f>B3+C2</f>
        <v>4</v>
      </c>
      <c r="D3" s="1">
        <v>3</v>
      </c>
      <c r="E3" s="1">
        <v>4</v>
      </c>
      <c r="F3" s="1">
        <f>E3-C3</f>
        <v>0</v>
      </c>
      <c r="G3" s="1">
        <f t="shared" ref="G3:G66" si="0">E3+D3</f>
        <v>7</v>
      </c>
      <c r="H3" s="1">
        <f t="shared" ref="H3:H66" si="1">D3+F3</f>
        <v>3</v>
      </c>
      <c r="I3" s="1">
        <f>E3-G2</f>
        <v>2</v>
      </c>
    </row>
    <row r="4" spans="1:12" x14ac:dyDescent="0.2">
      <c r="A4" s="1">
        <v>3</v>
      </c>
      <c r="B4" s="1">
        <v>7</v>
      </c>
      <c r="C4" s="1">
        <f t="shared" ref="C4:C67" si="2">B4+C3</f>
        <v>11</v>
      </c>
      <c r="D4" s="1">
        <v>2</v>
      </c>
      <c r="E4" s="1">
        <v>11</v>
      </c>
      <c r="F4" s="1">
        <f t="shared" ref="F4:F67" si="3">E4-C4</f>
        <v>0</v>
      </c>
      <c r="G4" s="1">
        <f t="shared" si="0"/>
        <v>13</v>
      </c>
      <c r="H4" s="1">
        <f t="shared" si="1"/>
        <v>2</v>
      </c>
      <c r="I4" s="1">
        <f t="shared" ref="I4:I67" si="4">E4-G3</f>
        <v>4</v>
      </c>
    </row>
    <row r="5" spans="1:12" x14ac:dyDescent="0.2">
      <c r="A5" s="1">
        <v>4</v>
      </c>
      <c r="B5" s="1">
        <v>5</v>
      </c>
      <c r="C5" s="1">
        <f t="shared" si="2"/>
        <v>16</v>
      </c>
      <c r="D5" s="1">
        <v>4</v>
      </c>
      <c r="E5" s="1">
        <v>16</v>
      </c>
      <c r="F5" s="1">
        <f t="shared" si="3"/>
        <v>0</v>
      </c>
      <c r="G5" s="1">
        <f t="shared" si="0"/>
        <v>20</v>
      </c>
      <c r="H5" s="1">
        <f t="shared" si="1"/>
        <v>4</v>
      </c>
      <c r="I5" s="1">
        <f t="shared" si="4"/>
        <v>3</v>
      </c>
    </row>
    <row r="6" spans="1:12" x14ac:dyDescent="0.2">
      <c r="A6" s="1">
        <v>5</v>
      </c>
      <c r="B6" s="1">
        <v>8</v>
      </c>
      <c r="C6" s="1">
        <f t="shared" si="2"/>
        <v>24</v>
      </c>
      <c r="D6" s="1">
        <v>5</v>
      </c>
      <c r="E6" s="1">
        <v>24</v>
      </c>
      <c r="F6" s="1">
        <f t="shared" si="3"/>
        <v>0</v>
      </c>
      <c r="G6" s="1">
        <f t="shared" si="0"/>
        <v>29</v>
      </c>
      <c r="H6" s="1">
        <f t="shared" si="1"/>
        <v>5</v>
      </c>
      <c r="I6" s="1">
        <f t="shared" si="4"/>
        <v>4</v>
      </c>
      <c r="K6" s="17" t="s">
        <v>18</v>
      </c>
      <c r="L6" s="17"/>
    </row>
    <row r="7" spans="1:12" x14ac:dyDescent="0.2">
      <c r="A7" s="1">
        <v>6</v>
      </c>
      <c r="B7" s="1">
        <v>2</v>
      </c>
      <c r="C7" s="1">
        <f t="shared" si="2"/>
        <v>26</v>
      </c>
      <c r="D7" s="1">
        <v>1</v>
      </c>
      <c r="E7" s="1">
        <v>29</v>
      </c>
      <c r="F7" s="1">
        <f t="shared" si="3"/>
        <v>3</v>
      </c>
      <c r="G7" s="1">
        <f t="shared" si="0"/>
        <v>30</v>
      </c>
      <c r="H7" s="1">
        <f t="shared" si="1"/>
        <v>4</v>
      </c>
      <c r="I7" s="1">
        <f t="shared" si="4"/>
        <v>0</v>
      </c>
      <c r="K7" s="1" t="s">
        <v>6</v>
      </c>
      <c r="L7" s="1">
        <f>F102/100</f>
        <v>0.76</v>
      </c>
    </row>
    <row r="8" spans="1:12" x14ac:dyDescent="0.2">
      <c r="A8" s="1">
        <v>7</v>
      </c>
      <c r="B8" s="1">
        <v>7</v>
      </c>
      <c r="C8" s="1">
        <f t="shared" si="2"/>
        <v>33</v>
      </c>
      <c r="D8" s="1">
        <v>4</v>
      </c>
      <c r="E8" s="1">
        <v>33</v>
      </c>
      <c r="F8" s="1">
        <f t="shared" si="3"/>
        <v>0</v>
      </c>
      <c r="G8" s="1">
        <f t="shared" si="0"/>
        <v>37</v>
      </c>
      <c r="H8" s="1">
        <f t="shared" si="1"/>
        <v>4</v>
      </c>
      <c r="I8" s="1">
        <f t="shared" si="4"/>
        <v>3</v>
      </c>
      <c r="K8" s="1" t="s">
        <v>8</v>
      </c>
      <c r="L8" s="1">
        <f>COUNTIF(F2:F102,"&lt;&gt;0")</f>
        <v>34</v>
      </c>
    </row>
    <row r="9" spans="1:12" x14ac:dyDescent="0.2">
      <c r="A9" s="1">
        <v>8</v>
      </c>
      <c r="B9" s="1">
        <v>4</v>
      </c>
      <c r="C9" s="1">
        <f t="shared" si="2"/>
        <v>37</v>
      </c>
      <c r="D9" s="1">
        <v>3</v>
      </c>
      <c r="E9" s="1">
        <v>37</v>
      </c>
      <c r="F9" s="1">
        <f t="shared" si="3"/>
        <v>0</v>
      </c>
      <c r="G9" s="1">
        <f t="shared" si="0"/>
        <v>40</v>
      </c>
      <c r="H9" s="1">
        <f t="shared" si="1"/>
        <v>3</v>
      </c>
      <c r="I9" s="1">
        <f t="shared" si="4"/>
        <v>0</v>
      </c>
      <c r="K9" s="1" t="s">
        <v>7</v>
      </c>
      <c r="L9" s="3">
        <f>L8/100</f>
        <v>0.34</v>
      </c>
    </row>
    <row r="10" spans="1:12" x14ac:dyDescent="0.2">
      <c r="A10" s="1">
        <v>9</v>
      </c>
      <c r="B10" s="1">
        <v>5</v>
      </c>
      <c r="C10" s="1">
        <f t="shared" si="2"/>
        <v>42</v>
      </c>
      <c r="D10" s="1">
        <v>4</v>
      </c>
      <c r="E10" s="1">
        <v>42</v>
      </c>
      <c r="F10" s="1">
        <f t="shared" si="3"/>
        <v>0</v>
      </c>
      <c r="G10" s="1">
        <f t="shared" si="0"/>
        <v>46</v>
      </c>
      <c r="H10" s="1">
        <f t="shared" si="1"/>
        <v>4</v>
      </c>
      <c r="I10" s="1">
        <f t="shared" si="4"/>
        <v>2</v>
      </c>
      <c r="K10" s="1" t="s">
        <v>9</v>
      </c>
      <c r="L10" s="3">
        <f>I102/G101</f>
        <v>0.31567796610169491</v>
      </c>
    </row>
    <row r="11" spans="1:12" x14ac:dyDescent="0.2">
      <c r="A11" s="1">
        <v>10</v>
      </c>
      <c r="B11" s="1">
        <v>6</v>
      </c>
      <c r="C11" s="1">
        <f t="shared" si="2"/>
        <v>48</v>
      </c>
      <c r="D11" s="1">
        <v>1</v>
      </c>
      <c r="E11" s="1">
        <v>48</v>
      </c>
      <c r="F11" s="1">
        <f t="shared" si="3"/>
        <v>0</v>
      </c>
      <c r="G11" s="1">
        <f t="shared" si="0"/>
        <v>49</v>
      </c>
      <c r="H11" s="1">
        <f t="shared" si="1"/>
        <v>1</v>
      </c>
      <c r="I11" s="1">
        <f t="shared" si="4"/>
        <v>2</v>
      </c>
      <c r="K11" s="1" t="s">
        <v>10</v>
      </c>
      <c r="L11" s="3">
        <f>1-L10</f>
        <v>0.68432203389830515</v>
      </c>
    </row>
    <row r="12" spans="1:12" x14ac:dyDescent="0.2">
      <c r="A12" s="1">
        <v>11</v>
      </c>
      <c r="B12" s="1">
        <v>2</v>
      </c>
      <c r="C12" s="1">
        <f t="shared" si="2"/>
        <v>50</v>
      </c>
      <c r="D12" s="1">
        <v>4</v>
      </c>
      <c r="E12" s="1">
        <v>50</v>
      </c>
      <c r="F12" s="1">
        <f t="shared" si="3"/>
        <v>0</v>
      </c>
      <c r="G12" s="1">
        <f t="shared" si="0"/>
        <v>54</v>
      </c>
      <c r="H12" s="1">
        <f t="shared" si="1"/>
        <v>4</v>
      </c>
      <c r="I12" s="1">
        <f t="shared" si="4"/>
        <v>1</v>
      </c>
      <c r="K12" s="1" t="s">
        <v>11</v>
      </c>
      <c r="L12" s="1">
        <f>D102/100</f>
        <v>3.23</v>
      </c>
    </row>
    <row r="13" spans="1:12" x14ac:dyDescent="0.2">
      <c r="A13" s="1">
        <v>12</v>
      </c>
      <c r="B13" s="1">
        <v>5</v>
      </c>
      <c r="C13" s="1">
        <f t="shared" si="2"/>
        <v>55</v>
      </c>
      <c r="D13" s="1">
        <v>4</v>
      </c>
      <c r="E13" s="1">
        <v>55</v>
      </c>
      <c r="F13" s="1">
        <f t="shared" si="3"/>
        <v>0</v>
      </c>
      <c r="G13" s="1">
        <f t="shared" si="0"/>
        <v>59</v>
      </c>
      <c r="H13" s="1">
        <f t="shared" si="1"/>
        <v>4</v>
      </c>
      <c r="I13" s="1">
        <f t="shared" si="4"/>
        <v>1</v>
      </c>
      <c r="K13" s="1" t="s">
        <v>12</v>
      </c>
      <c r="L13" s="1">
        <f>(1 * 0.1) + (2 * 0.2) + (3 * 0.3) + (4 * 0.25) + (5 * 0.1) + (6 * 0.05)</f>
        <v>3.2</v>
      </c>
    </row>
    <row r="14" spans="1:12" x14ac:dyDescent="0.2">
      <c r="A14" s="1">
        <v>13</v>
      </c>
      <c r="B14" s="1">
        <v>4</v>
      </c>
      <c r="C14" s="1">
        <f t="shared" si="2"/>
        <v>59</v>
      </c>
      <c r="D14" s="1">
        <v>3</v>
      </c>
      <c r="E14" s="1">
        <v>59</v>
      </c>
      <c r="F14" s="1">
        <f t="shared" si="3"/>
        <v>0</v>
      </c>
      <c r="G14" s="1">
        <f t="shared" si="0"/>
        <v>62</v>
      </c>
      <c r="H14" s="1">
        <f t="shared" si="1"/>
        <v>3</v>
      </c>
      <c r="I14" s="1">
        <f t="shared" si="4"/>
        <v>0</v>
      </c>
      <c r="K14" s="1" t="s">
        <v>13</v>
      </c>
      <c r="L14" s="1">
        <f>C101/99</f>
        <v>4.7272727272727275</v>
      </c>
    </row>
    <row r="15" spans="1:12" x14ac:dyDescent="0.2">
      <c r="A15" s="1">
        <v>14</v>
      </c>
      <c r="B15" s="1">
        <v>2</v>
      </c>
      <c r="C15" s="1">
        <f t="shared" si="2"/>
        <v>61</v>
      </c>
      <c r="D15" s="1">
        <v>3</v>
      </c>
      <c r="E15" s="1">
        <v>62</v>
      </c>
      <c r="F15" s="1">
        <f t="shared" si="3"/>
        <v>1</v>
      </c>
      <c r="G15" s="1">
        <f t="shared" si="0"/>
        <v>65</v>
      </c>
      <c r="H15" s="1">
        <f t="shared" si="1"/>
        <v>4</v>
      </c>
      <c r="I15" s="1">
        <f t="shared" si="4"/>
        <v>0</v>
      </c>
      <c r="K15" s="1" t="s">
        <v>14</v>
      </c>
      <c r="L15" s="1">
        <f>(1 + 8) / 2</f>
        <v>4.5</v>
      </c>
    </row>
    <row r="16" spans="1:12" x14ac:dyDescent="0.2">
      <c r="A16" s="1">
        <v>15</v>
      </c>
      <c r="B16" s="1">
        <v>4</v>
      </c>
      <c r="C16" s="1">
        <f t="shared" si="2"/>
        <v>65</v>
      </c>
      <c r="D16" s="1">
        <v>3</v>
      </c>
      <c r="E16" s="1">
        <v>65</v>
      </c>
      <c r="F16" s="1">
        <f t="shared" si="3"/>
        <v>0</v>
      </c>
      <c r="G16" s="1">
        <f t="shared" si="0"/>
        <v>68</v>
      </c>
      <c r="H16" s="1">
        <f t="shared" si="1"/>
        <v>3</v>
      </c>
      <c r="I16" s="1">
        <f t="shared" si="4"/>
        <v>0</v>
      </c>
      <c r="K16" s="1" t="s">
        <v>15</v>
      </c>
      <c r="L16" s="1">
        <f>F102/L8</f>
        <v>2.2352941176470589</v>
      </c>
    </row>
    <row r="17" spans="1:12" x14ac:dyDescent="0.2">
      <c r="A17" s="1">
        <v>16</v>
      </c>
      <c r="B17" s="1">
        <v>1</v>
      </c>
      <c r="C17" s="1">
        <f t="shared" si="2"/>
        <v>66</v>
      </c>
      <c r="D17" s="1">
        <v>3</v>
      </c>
      <c r="E17" s="1">
        <v>68</v>
      </c>
      <c r="F17" s="1">
        <f t="shared" si="3"/>
        <v>2</v>
      </c>
      <c r="G17" s="1">
        <f t="shared" si="0"/>
        <v>71</v>
      </c>
      <c r="H17" s="1">
        <f t="shared" si="1"/>
        <v>5</v>
      </c>
      <c r="I17" s="1">
        <f t="shared" si="4"/>
        <v>0</v>
      </c>
      <c r="K17" s="1" t="s">
        <v>16</v>
      </c>
      <c r="L17" s="1">
        <f>H102/100</f>
        <v>3.99</v>
      </c>
    </row>
    <row r="18" spans="1:12" x14ac:dyDescent="0.2">
      <c r="A18" s="1">
        <v>17</v>
      </c>
      <c r="B18" s="1">
        <v>1</v>
      </c>
      <c r="C18" s="1">
        <f t="shared" si="2"/>
        <v>67</v>
      </c>
      <c r="D18" s="1">
        <v>2</v>
      </c>
      <c r="E18" s="1">
        <v>71</v>
      </c>
      <c r="F18" s="1">
        <f t="shared" si="3"/>
        <v>4</v>
      </c>
      <c r="G18" s="1">
        <f t="shared" si="0"/>
        <v>73</v>
      </c>
      <c r="H18" s="1">
        <f t="shared" si="1"/>
        <v>6</v>
      </c>
      <c r="I18" s="1">
        <f t="shared" si="4"/>
        <v>0</v>
      </c>
      <c r="K18" s="1" t="s">
        <v>17</v>
      </c>
      <c r="L18" s="1">
        <f>L7+L12</f>
        <v>3.99</v>
      </c>
    </row>
    <row r="19" spans="1:12" x14ac:dyDescent="0.2">
      <c r="A19" s="1">
        <v>18</v>
      </c>
      <c r="B19" s="1">
        <v>7</v>
      </c>
      <c r="C19" s="1">
        <f t="shared" si="2"/>
        <v>74</v>
      </c>
      <c r="D19" s="1">
        <v>5</v>
      </c>
      <c r="E19" s="1">
        <v>74</v>
      </c>
      <c r="F19" s="1">
        <f t="shared" si="3"/>
        <v>0</v>
      </c>
      <c r="G19" s="1">
        <f t="shared" si="0"/>
        <v>79</v>
      </c>
      <c r="H19" s="1">
        <f t="shared" si="1"/>
        <v>5</v>
      </c>
      <c r="I19" s="1">
        <f t="shared" si="4"/>
        <v>1</v>
      </c>
    </row>
    <row r="20" spans="1:12" x14ac:dyDescent="0.2">
      <c r="A20" s="1">
        <v>19</v>
      </c>
      <c r="B20" s="1">
        <v>1</v>
      </c>
      <c r="C20" s="1">
        <f t="shared" si="2"/>
        <v>75</v>
      </c>
      <c r="D20" s="1">
        <v>2</v>
      </c>
      <c r="E20" s="1">
        <v>79</v>
      </c>
      <c r="F20" s="1">
        <f>E20-C20</f>
        <v>4</v>
      </c>
      <c r="G20" s="1">
        <f t="shared" si="0"/>
        <v>81</v>
      </c>
      <c r="H20" s="1">
        <f t="shared" si="1"/>
        <v>6</v>
      </c>
      <c r="I20" s="1">
        <f t="shared" si="4"/>
        <v>0</v>
      </c>
    </row>
    <row r="21" spans="1:12" x14ac:dyDescent="0.2">
      <c r="A21" s="1">
        <v>20</v>
      </c>
      <c r="B21" s="1">
        <v>6</v>
      </c>
      <c r="C21" s="1">
        <f t="shared" si="2"/>
        <v>81</v>
      </c>
      <c r="D21" s="1">
        <v>5</v>
      </c>
      <c r="E21" s="1">
        <v>81</v>
      </c>
      <c r="F21" s="1">
        <f t="shared" si="3"/>
        <v>0</v>
      </c>
      <c r="G21" s="1">
        <f t="shared" si="0"/>
        <v>86</v>
      </c>
      <c r="H21" s="1">
        <f t="shared" si="1"/>
        <v>5</v>
      </c>
      <c r="I21" s="1">
        <f t="shared" si="4"/>
        <v>0</v>
      </c>
    </row>
    <row r="22" spans="1:12" x14ac:dyDescent="0.2">
      <c r="A22" s="1">
        <v>21</v>
      </c>
      <c r="B22" s="1">
        <v>4</v>
      </c>
      <c r="C22" s="1">
        <f t="shared" si="2"/>
        <v>85</v>
      </c>
      <c r="D22" s="1">
        <v>5</v>
      </c>
      <c r="E22" s="1">
        <v>86</v>
      </c>
      <c r="F22" s="1">
        <f t="shared" si="3"/>
        <v>1</v>
      </c>
      <c r="G22" s="1">
        <f t="shared" si="0"/>
        <v>91</v>
      </c>
      <c r="H22" s="1">
        <f t="shared" si="1"/>
        <v>6</v>
      </c>
      <c r="I22" s="1">
        <f t="shared" si="4"/>
        <v>0</v>
      </c>
    </row>
    <row r="23" spans="1:12" x14ac:dyDescent="0.2">
      <c r="A23" s="1">
        <v>22</v>
      </c>
      <c r="B23" s="1">
        <v>8</v>
      </c>
      <c r="C23" s="1">
        <f t="shared" si="2"/>
        <v>93</v>
      </c>
      <c r="D23" s="1">
        <v>2</v>
      </c>
      <c r="E23" s="1">
        <v>93</v>
      </c>
      <c r="F23" s="1">
        <f t="shared" si="3"/>
        <v>0</v>
      </c>
      <c r="G23" s="1">
        <f t="shared" si="0"/>
        <v>95</v>
      </c>
      <c r="H23" s="1">
        <f t="shared" si="1"/>
        <v>2</v>
      </c>
      <c r="I23" s="1">
        <f t="shared" si="4"/>
        <v>2</v>
      </c>
    </row>
    <row r="24" spans="1:12" x14ac:dyDescent="0.2">
      <c r="A24" s="1">
        <v>23</v>
      </c>
      <c r="B24" s="1">
        <v>1</v>
      </c>
      <c r="C24" s="1">
        <f t="shared" si="2"/>
        <v>94</v>
      </c>
      <c r="D24" s="1">
        <v>3</v>
      </c>
      <c r="E24" s="1">
        <v>95</v>
      </c>
      <c r="F24" s="1">
        <f t="shared" si="3"/>
        <v>1</v>
      </c>
      <c r="G24" s="1">
        <f t="shared" si="0"/>
        <v>98</v>
      </c>
      <c r="H24" s="1">
        <f t="shared" si="1"/>
        <v>4</v>
      </c>
      <c r="I24" s="1">
        <f t="shared" si="4"/>
        <v>0</v>
      </c>
    </row>
    <row r="25" spans="1:12" x14ac:dyDescent="0.2">
      <c r="A25" s="1">
        <v>24</v>
      </c>
      <c r="B25" s="1">
        <v>8</v>
      </c>
      <c r="C25" s="1">
        <f t="shared" si="2"/>
        <v>102</v>
      </c>
      <c r="D25" s="1">
        <v>2</v>
      </c>
      <c r="E25" s="1">
        <v>102</v>
      </c>
      <c r="F25" s="1">
        <f t="shared" si="3"/>
        <v>0</v>
      </c>
      <c r="G25" s="1">
        <f t="shared" si="0"/>
        <v>104</v>
      </c>
      <c r="H25" s="1">
        <f t="shared" si="1"/>
        <v>2</v>
      </c>
      <c r="I25" s="1">
        <f t="shared" si="4"/>
        <v>4</v>
      </c>
    </row>
    <row r="26" spans="1:12" x14ac:dyDescent="0.2">
      <c r="A26" s="1">
        <v>25</v>
      </c>
      <c r="B26" s="1">
        <v>1</v>
      </c>
      <c r="C26" s="1">
        <f t="shared" si="2"/>
        <v>103</v>
      </c>
      <c r="D26" s="1">
        <v>4</v>
      </c>
      <c r="E26" s="1">
        <v>104</v>
      </c>
      <c r="F26" s="1">
        <f t="shared" si="3"/>
        <v>1</v>
      </c>
      <c r="G26" s="1">
        <f t="shared" si="0"/>
        <v>108</v>
      </c>
      <c r="H26" s="1">
        <f t="shared" si="1"/>
        <v>5</v>
      </c>
      <c r="I26" s="1">
        <f t="shared" si="4"/>
        <v>0</v>
      </c>
    </row>
    <row r="27" spans="1:12" x14ac:dyDescent="0.2">
      <c r="A27" s="1">
        <v>26</v>
      </c>
      <c r="B27" s="1">
        <v>8</v>
      </c>
      <c r="C27" s="1">
        <f t="shared" si="2"/>
        <v>111</v>
      </c>
      <c r="D27" s="1">
        <v>1</v>
      </c>
      <c r="E27" s="1">
        <v>111</v>
      </c>
      <c r="F27" s="1">
        <f t="shared" si="3"/>
        <v>0</v>
      </c>
      <c r="G27" s="1">
        <f t="shared" si="0"/>
        <v>112</v>
      </c>
      <c r="H27" s="1">
        <f t="shared" si="1"/>
        <v>1</v>
      </c>
      <c r="I27" s="1">
        <f t="shared" si="4"/>
        <v>3</v>
      </c>
    </row>
    <row r="28" spans="1:12" x14ac:dyDescent="0.2">
      <c r="A28" s="1">
        <v>27</v>
      </c>
      <c r="B28" s="1">
        <v>4</v>
      </c>
      <c r="C28" s="1">
        <f t="shared" si="2"/>
        <v>115</v>
      </c>
      <c r="D28" s="1">
        <v>5</v>
      </c>
      <c r="E28" s="1">
        <v>115</v>
      </c>
      <c r="F28" s="1">
        <f t="shared" si="3"/>
        <v>0</v>
      </c>
      <c r="G28" s="1">
        <f t="shared" si="0"/>
        <v>120</v>
      </c>
      <c r="H28" s="1">
        <f t="shared" si="1"/>
        <v>5</v>
      </c>
      <c r="I28" s="1">
        <f t="shared" si="4"/>
        <v>3</v>
      </c>
    </row>
    <row r="29" spans="1:12" x14ac:dyDescent="0.2">
      <c r="A29" s="1">
        <v>28</v>
      </c>
      <c r="B29" s="1">
        <v>6</v>
      </c>
      <c r="C29" s="1">
        <f t="shared" si="2"/>
        <v>121</v>
      </c>
      <c r="D29" s="1">
        <v>1</v>
      </c>
      <c r="E29" s="1">
        <v>121</v>
      </c>
      <c r="F29" s="1">
        <f t="shared" si="3"/>
        <v>0</v>
      </c>
      <c r="G29" s="1">
        <f t="shared" si="0"/>
        <v>122</v>
      </c>
      <c r="H29" s="1">
        <f t="shared" si="1"/>
        <v>1</v>
      </c>
      <c r="I29" s="1">
        <f t="shared" si="4"/>
        <v>1</v>
      </c>
    </row>
    <row r="30" spans="1:12" x14ac:dyDescent="0.2">
      <c r="A30" s="1">
        <v>29</v>
      </c>
      <c r="B30" s="1">
        <v>1</v>
      </c>
      <c r="C30" s="1">
        <f t="shared" si="2"/>
        <v>122</v>
      </c>
      <c r="D30" s="1">
        <v>2</v>
      </c>
      <c r="E30" s="1">
        <v>122</v>
      </c>
      <c r="F30" s="1">
        <f t="shared" si="3"/>
        <v>0</v>
      </c>
      <c r="G30" s="1">
        <f t="shared" si="0"/>
        <v>124</v>
      </c>
      <c r="H30" s="1">
        <f t="shared" si="1"/>
        <v>2</v>
      </c>
      <c r="I30" s="1">
        <f t="shared" si="4"/>
        <v>0</v>
      </c>
    </row>
    <row r="31" spans="1:12" x14ac:dyDescent="0.2">
      <c r="A31" s="1">
        <v>30</v>
      </c>
      <c r="B31" s="1">
        <v>7</v>
      </c>
      <c r="C31" s="1">
        <f t="shared" si="2"/>
        <v>129</v>
      </c>
      <c r="D31" s="1">
        <v>4</v>
      </c>
      <c r="E31" s="1">
        <v>129</v>
      </c>
      <c r="F31" s="1">
        <f t="shared" si="3"/>
        <v>0</v>
      </c>
      <c r="G31" s="1">
        <f t="shared" si="0"/>
        <v>133</v>
      </c>
      <c r="H31" s="1">
        <f t="shared" si="1"/>
        <v>4</v>
      </c>
      <c r="I31" s="1">
        <f t="shared" si="4"/>
        <v>5</v>
      </c>
    </row>
    <row r="32" spans="1:12" x14ac:dyDescent="0.2">
      <c r="A32" s="1">
        <v>31</v>
      </c>
      <c r="B32" s="1">
        <v>3</v>
      </c>
      <c r="C32" s="1">
        <f t="shared" si="2"/>
        <v>132</v>
      </c>
      <c r="D32" s="1">
        <v>5</v>
      </c>
      <c r="E32" s="1">
        <v>133</v>
      </c>
      <c r="F32" s="1">
        <f t="shared" si="3"/>
        <v>1</v>
      </c>
      <c r="G32" s="1">
        <f t="shared" si="0"/>
        <v>138</v>
      </c>
      <c r="H32" s="1">
        <f t="shared" si="1"/>
        <v>6</v>
      </c>
      <c r="I32" s="1">
        <f t="shared" si="4"/>
        <v>0</v>
      </c>
    </row>
    <row r="33" spans="1:9" x14ac:dyDescent="0.2">
      <c r="A33" s="1">
        <v>32</v>
      </c>
      <c r="B33" s="1">
        <v>7</v>
      </c>
      <c r="C33" s="1">
        <f t="shared" si="2"/>
        <v>139</v>
      </c>
      <c r="D33" s="1">
        <v>5</v>
      </c>
      <c r="E33" s="1">
        <v>139</v>
      </c>
      <c r="F33" s="1">
        <f t="shared" si="3"/>
        <v>0</v>
      </c>
      <c r="G33" s="1">
        <f t="shared" si="0"/>
        <v>144</v>
      </c>
      <c r="H33" s="1">
        <f t="shared" si="1"/>
        <v>5</v>
      </c>
      <c r="I33" s="1">
        <f t="shared" si="4"/>
        <v>1</v>
      </c>
    </row>
    <row r="34" spans="1:9" x14ac:dyDescent="0.2">
      <c r="A34" s="1">
        <v>33</v>
      </c>
      <c r="B34" s="1">
        <v>1</v>
      </c>
      <c r="C34" s="1">
        <f t="shared" si="2"/>
        <v>140</v>
      </c>
      <c r="D34" s="1">
        <v>3</v>
      </c>
      <c r="E34" s="1">
        <v>144</v>
      </c>
      <c r="F34" s="1">
        <f t="shared" si="3"/>
        <v>4</v>
      </c>
      <c r="G34" s="1">
        <f t="shared" si="0"/>
        <v>147</v>
      </c>
      <c r="H34" s="1">
        <f t="shared" si="1"/>
        <v>7</v>
      </c>
      <c r="I34" s="1">
        <f t="shared" si="4"/>
        <v>0</v>
      </c>
    </row>
    <row r="35" spans="1:9" x14ac:dyDescent="0.2">
      <c r="A35" s="1">
        <v>34</v>
      </c>
      <c r="B35" s="1">
        <v>6</v>
      </c>
      <c r="C35" s="1">
        <f t="shared" si="2"/>
        <v>146</v>
      </c>
      <c r="D35" s="1">
        <v>4</v>
      </c>
      <c r="E35" s="1">
        <v>147</v>
      </c>
      <c r="F35" s="1">
        <f t="shared" si="3"/>
        <v>1</v>
      </c>
      <c r="G35" s="1">
        <f t="shared" si="0"/>
        <v>151</v>
      </c>
      <c r="H35" s="1">
        <f t="shared" si="1"/>
        <v>5</v>
      </c>
      <c r="I35" s="1">
        <f t="shared" si="4"/>
        <v>0</v>
      </c>
    </row>
    <row r="36" spans="1:9" x14ac:dyDescent="0.2">
      <c r="A36" s="1">
        <v>35</v>
      </c>
      <c r="B36" s="1">
        <v>2</v>
      </c>
      <c r="C36" s="1">
        <f t="shared" si="2"/>
        <v>148</v>
      </c>
      <c r="D36" s="1">
        <v>2</v>
      </c>
      <c r="E36" s="1">
        <v>151</v>
      </c>
      <c r="F36" s="1">
        <f t="shared" si="3"/>
        <v>3</v>
      </c>
      <c r="G36" s="1">
        <f t="shared" si="0"/>
        <v>153</v>
      </c>
      <c r="H36" s="1">
        <f t="shared" si="1"/>
        <v>5</v>
      </c>
      <c r="I36" s="1">
        <f t="shared" si="4"/>
        <v>0</v>
      </c>
    </row>
    <row r="37" spans="1:9" x14ac:dyDescent="0.2">
      <c r="A37" s="1">
        <v>36</v>
      </c>
      <c r="B37" s="1">
        <v>5</v>
      </c>
      <c r="C37" s="1">
        <f t="shared" si="2"/>
        <v>153</v>
      </c>
      <c r="D37" s="1">
        <v>2</v>
      </c>
      <c r="E37" s="1">
        <v>153</v>
      </c>
      <c r="F37" s="1">
        <f t="shared" si="3"/>
        <v>0</v>
      </c>
      <c r="G37" s="1">
        <f t="shared" si="0"/>
        <v>155</v>
      </c>
      <c r="H37" s="1">
        <f t="shared" si="1"/>
        <v>2</v>
      </c>
      <c r="I37" s="1">
        <f t="shared" si="4"/>
        <v>0</v>
      </c>
    </row>
    <row r="38" spans="1:9" x14ac:dyDescent="0.2">
      <c r="A38" s="1">
        <v>37</v>
      </c>
      <c r="B38" s="1">
        <v>8</v>
      </c>
      <c r="C38" s="1">
        <f t="shared" si="2"/>
        <v>161</v>
      </c>
      <c r="D38" s="1">
        <v>3</v>
      </c>
      <c r="E38" s="1">
        <v>161</v>
      </c>
      <c r="F38" s="1">
        <f t="shared" si="3"/>
        <v>0</v>
      </c>
      <c r="G38" s="1">
        <f t="shared" si="0"/>
        <v>164</v>
      </c>
      <c r="H38" s="1">
        <f t="shared" si="1"/>
        <v>3</v>
      </c>
      <c r="I38" s="1">
        <f t="shared" si="4"/>
        <v>6</v>
      </c>
    </row>
    <row r="39" spans="1:9" x14ac:dyDescent="0.2">
      <c r="A39" s="1">
        <v>38</v>
      </c>
      <c r="B39" s="1">
        <v>7</v>
      </c>
      <c r="C39" s="1">
        <f t="shared" si="2"/>
        <v>168</v>
      </c>
      <c r="D39" s="1">
        <v>3</v>
      </c>
      <c r="E39" s="1">
        <v>168</v>
      </c>
      <c r="F39" s="1">
        <f t="shared" si="3"/>
        <v>0</v>
      </c>
      <c r="G39" s="1">
        <f t="shared" si="0"/>
        <v>171</v>
      </c>
      <c r="H39" s="1">
        <f t="shared" si="1"/>
        <v>3</v>
      </c>
      <c r="I39" s="1">
        <f t="shared" si="4"/>
        <v>4</v>
      </c>
    </row>
    <row r="40" spans="1:9" x14ac:dyDescent="0.2">
      <c r="A40" s="1">
        <v>39</v>
      </c>
      <c r="B40" s="1">
        <v>2</v>
      </c>
      <c r="C40" s="1">
        <f t="shared" si="2"/>
        <v>170</v>
      </c>
      <c r="D40" s="1">
        <v>3</v>
      </c>
      <c r="E40" s="1">
        <v>171</v>
      </c>
      <c r="F40" s="1">
        <f t="shared" si="3"/>
        <v>1</v>
      </c>
      <c r="G40" s="1">
        <f t="shared" si="0"/>
        <v>174</v>
      </c>
      <c r="H40" s="1">
        <f t="shared" si="1"/>
        <v>4</v>
      </c>
      <c r="I40" s="1">
        <f t="shared" si="4"/>
        <v>0</v>
      </c>
    </row>
    <row r="41" spans="1:9" x14ac:dyDescent="0.2">
      <c r="A41" s="1">
        <v>40</v>
      </c>
      <c r="B41" s="1">
        <v>5</v>
      </c>
      <c r="C41" s="1">
        <f t="shared" si="2"/>
        <v>175</v>
      </c>
      <c r="D41" s="1">
        <v>5</v>
      </c>
      <c r="E41" s="1">
        <v>175</v>
      </c>
      <c r="F41" s="1">
        <f t="shared" si="3"/>
        <v>0</v>
      </c>
      <c r="G41" s="1">
        <f t="shared" si="0"/>
        <v>180</v>
      </c>
      <c r="H41" s="1">
        <f t="shared" si="1"/>
        <v>5</v>
      </c>
      <c r="I41" s="1">
        <f t="shared" si="4"/>
        <v>1</v>
      </c>
    </row>
    <row r="42" spans="1:9" x14ac:dyDescent="0.2">
      <c r="A42" s="1">
        <v>41</v>
      </c>
      <c r="B42" s="1">
        <v>4</v>
      </c>
      <c r="C42" s="1">
        <f t="shared" si="2"/>
        <v>179</v>
      </c>
      <c r="D42" s="1">
        <v>3</v>
      </c>
      <c r="E42" s="1">
        <v>180</v>
      </c>
      <c r="F42" s="1">
        <f t="shared" si="3"/>
        <v>1</v>
      </c>
      <c r="G42" s="1">
        <f t="shared" si="0"/>
        <v>183</v>
      </c>
      <c r="H42" s="1">
        <f t="shared" si="1"/>
        <v>4</v>
      </c>
      <c r="I42" s="1">
        <f t="shared" si="4"/>
        <v>0</v>
      </c>
    </row>
    <row r="43" spans="1:9" x14ac:dyDescent="0.2">
      <c r="A43" s="1">
        <v>42</v>
      </c>
      <c r="B43" s="1">
        <v>1</v>
      </c>
      <c r="C43" s="1">
        <f t="shared" si="2"/>
        <v>180</v>
      </c>
      <c r="D43" s="1">
        <v>5</v>
      </c>
      <c r="E43" s="1">
        <v>183</v>
      </c>
      <c r="F43" s="1">
        <f t="shared" si="3"/>
        <v>3</v>
      </c>
      <c r="G43" s="1">
        <f t="shared" si="0"/>
        <v>188</v>
      </c>
      <c r="H43" s="1">
        <f t="shared" si="1"/>
        <v>8</v>
      </c>
      <c r="I43" s="1">
        <f t="shared" si="4"/>
        <v>0</v>
      </c>
    </row>
    <row r="44" spans="1:9" x14ac:dyDescent="0.2">
      <c r="A44" s="1">
        <v>43</v>
      </c>
      <c r="B44" s="1">
        <v>3</v>
      </c>
      <c r="C44" s="1">
        <f t="shared" si="2"/>
        <v>183</v>
      </c>
      <c r="D44" s="1">
        <v>4</v>
      </c>
      <c r="E44" s="1">
        <v>188</v>
      </c>
      <c r="F44" s="1">
        <f t="shared" si="3"/>
        <v>5</v>
      </c>
      <c r="G44" s="1">
        <f t="shared" si="0"/>
        <v>192</v>
      </c>
      <c r="H44" s="1">
        <f t="shared" si="1"/>
        <v>9</v>
      </c>
      <c r="I44" s="1">
        <f t="shared" si="4"/>
        <v>0</v>
      </c>
    </row>
    <row r="45" spans="1:9" x14ac:dyDescent="0.2">
      <c r="A45" s="1">
        <v>44</v>
      </c>
      <c r="B45" s="1">
        <v>2</v>
      </c>
      <c r="C45" s="1">
        <f t="shared" si="2"/>
        <v>185</v>
      </c>
      <c r="D45" s="1">
        <v>3</v>
      </c>
      <c r="E45" s="1">
        <v>192</v>
      </c>
      <c r="F45" s="1">
        <f t="shared" si="3"/>
        <v>7</v>
      </c>
      <c r="G45" s="1">
        <f t="shared" si="0"/>
        <v>195</v>
      </c>
      <c r="H45" s="1">
        <f t="shared" si="1"/>
        <v>10</v>
      </c>
      <c r="I45" s="1">
        <f t="shared" si="4"/>
        <v>0</v>
      </c>
    </row>
    <row r="46" spans="1:9" x14ac:dyDescent="0.2">
      <c r="A46" s="1">
        <v>45</v>
      </c>
      <c r="B46" s="1">
        <v>4</v>
      </c>
      <c r="C46" s="1">
        <f t="shared" si="2"/>
        <v>189</v>
      </c>
      <c r="D46" s="1">
        <v>4</v>
      </c>
      <c r="E46" s="1">
        <v>195</v>
      </c>
      <c r="F46" s="1">
        <f t="shared" si="3"/>
        <v>6</v>
      </c>
      <c r="G46" s="1">
        <f t="shared" si="0"/>
        <v>199</v>
      </c>
      <c r="H46" s="1">
        <f t="shared" si="1"/>
        <v>10</v>
      </c>
      <c r="I46" s="1">
        <f t="shared" si="4"/>
        <v>0</v>
      </c>
    </row>
    <row r="47" spans="1:9" x14ac:dyDescent="0.2">
      <c r="A47" s="1">
        <v>46</v>
      </c>
      <c r="B47" s="1">
        <v>7</v>
      </c>
      <c r="C47" s="1">
        <f t="shared" si="2"/>
        <v>196</v>
      </c>
      <c r="D47" s="1">
        <v>3</v>
      </c>
      <c r="E47" s="1">
        <v>199</v>
      </c>
      <c r="F47" s="1">
        <f t="shared" si="3"/>
        <v>3</v>
      </c>
      <c r="G47" s="1">
        <f t="shared" si="0"/>
        <v>202</v>
      </c>
      <c r="H47" s="1">
        <f t="shared" si="1"/>
        <v>6</v>
      </c>
      <c r="I47" s="1">
        <f t="shared" si="4"/>
        <v>0</v>
      </c>
    </row>
    <row r="48" spans="1:9" x14ac:dyDescent="0.2">
      <c r="A48" s="1">
        <v>47</v>
      </c>
      <c r="B48" s="1">
        <v>4</v>
      </c>
      <c r="C48" s="1">
        <f t="shared" si="2"/>
        <v>200</v>
      </c>
      <c r="D48" s="1">
        <v>1</v>
      </c>
      <c r="E48" s="1">
        <v>202</v>
      </c>
      <c r="F48" s="1">
        <f t="shared" si="3"/>
        <v>2</v>
      </c>
      <c r="G48" s="1">
        <f t="shared" si="0"/>
        <v>203</v>
      </c>
      <c r="H48" s="1">
        <f t="shared" si="1"/>
        <v>3</v>
      </c>
      <c r="I48" s="1">
        <f t="shared" si="4"/>
        <v>0</v>
      </c>
    </row>
    <row r="49" spans="1:9" x14ac:dyDescent="0.2">
      <c r="A49" s="1">
        <v>48</v>
      </c>
      <c r="B49" s="1">
        <v>1</v>
      </c>
      <c r="C49" s="1">
        <f t="shared" si="2"/>
        <v>201</v>
      </c>
      <c r="D49" s="1">
        <v>4</v>
      </c>
      <c r="E49" s="1">
        <v>201</v>
      </c>
      <c r="F49" s="1">
        <f t="shared" si="3"/>
        <v>0</v>
      </c>
      <c r="G49" s="1">
        <f t="shared" si="0"/>
        <v>205</v>
      </c>
      <c r="H49" s="1">
        <f t="shared" si="1"/>
        <v>4</v>
      </c>
      <c r="I49" s="1">
        <f t="shared" si="4"/>
        <v>-2</v>
      </c>
    </row>
    <row r="50" spans="1:9" x14ac:dyDescent="0.2">
      <c r="A50" s="1">
        <v>49</v>
      </c>
      <c r="B50" s="1">
        <v>6</v>
      </c>
      <c r="C50" s="1">
        <f t="shared" si="2"/>
        <v>207</v>
      </c>
      <c r="D50" s="1">
        <v>3</v>
      </c>
      <c r="E50" s="1">
        <v>207</v>
      </c>
      <c r="F50" s="1">
        <f t="shared" si="3"/>
        <v>0</v>
      </c>
      <c r="G50" s="1">
        <f t="shared" si="0"/>
        <v>210</v>
      </c>
      <c r="H50" s="1">
        <f t="shared" si="1"/>
        <v>3</v>
      </c>
      <c r="I50" s="1">
        <f t="shared" si="4"/>
        <v>2</v>
      </c>
    </row>
    <row r="51" spans="1:9" x14ac:dyDescent="0.2">
      <c r="A51" s="1">
        <v>50</v>
      </c>
      <c r="B51" s="1">
        <v>4</v>
      </c>
      <c r="C51" s="1">
        <f t="shared" si="2"/>
        <v>211</v>
      </c>
      <c r="D51" s="1">
        <v>4</v>
      </c>
      <c r="E51" s="1">
        <v>211</v>
      </c>
      <c r="F51" s="1">
        <f t="shared" si="3"/>
        <v>0</v>
      </c>
      <c r="G51" s="1">
        <f t="shared" si="0"/>
        <v>215</v>
      </c>
      <c r="H51" s="1">
        <f t="shared" si="1"/>
        <v>4</v>
      </c>
      <c r="I51" s="1">
        <f t="shared" si="4"/>
        <v>1</v>
      </c>
    </row>
    <row r="52" spans="1:9" x14ac:dyDescent="0.2">
      <c r="A52" s="1">
        <v>51</v>
      </c>
      <c r="B52" s="1">
        <v>2</v>
      </c>
      <c r="C52" s="1">
        <f t="shared" si="2"/>
        <v>213</v>
      </c>
      <c r="D52" s="1">
        <v>4</v>
      </c>
      <c r="E52" s="1">
        <v>215</v>
      </c>
      <c r="F52" s="1">
        <f t="shared" si="3"/>
        <v>2</v>
      </c>
      <c r="G52" s="1">
        <f t="shared" si="0"/>
        <v>219</v>
      </c>
      <c r="H52" s="1">
        <f t="shared" si="1"/>
        <v>6</v>
      </c>
      <c r="I52" s="1">
        <f t="shared" si="4"/>
        <v>0</v>
      </c>
    </row>
    <row r="53" spans="1:9" x14ac:dyDescent="0.2">
      <c r="A53" s="1">
        <v>52</v>
      </c>
      <c r="B53" s="1">
        <v>6</v>
      </c>
      <c r="C53" s="1">
        <f t="shared" si="2"/>
        <v>219</v>
      </c>
      <c r="D53" s="1">
        <v>3</v>
      </c>
      <c r="E53" s="1">
        <v>219</v>
      </c>
      <c r="F53" s="1">
        <f t="shared" si="3"/>
        <v>0</v>
      </c>
      <c r="G53" s="1">
        <f t="shared" si="0"/>
        <v>222</v>
      </c>
      <c r="H53" s="1">
        <f t="shared" si="1"/>
        <v>3</v>
      </c>
      <c r="I53" s="1">
        <f t="shared" si="4"/>
        <v>0</v>
      </c>
    </row>
    <row r="54" spans="1:9" x14ac:dyDescent="0.2">
      <c r="A54" s="1">
        <v>53</v>
      </c>
      <c r="B54" s="1">
        <v>3</v>
      </c>
      <c r="C54" s="1">
        <f t="shared" si="2"/>
        <v>222</v>
      </c>
      <c r="D54" s="1">
        <v>3</v>
      </c>
      <c r="E54" s="1">
        <v>222</v>
      </c>
      <c r="F54" s="1">
        <f t="shared" si="3"/>
        <v>0</v>
      </c>
      <c r="G54" s="1">
        <f t="shared" si="0"/>
        <v>225</v>
      </c>
      <c r="H54" s="1">
        <f t="shared" si="1"/>
        <v>3</v>
      </c>
      <c r="I54" s="1">
        <f t="shared" si="4"/>
        <v>0</v>
      </c>
    </row>
    <row r="55" spans="1:9" x14ac:dyDescent="0.2">
      <c r="A55" s="1">
        <v>54</v>
      </c>
      <c r="B55" s="1">
        <v>5</v>
      </c>
      <c r="C55" s="1">
        <f t="shared" si="2"/>
        <v>227</v>
      </c>
      <c r="D55" s="1">
        <v>3</v>
      </c>
      <c r="E55" s="1">
        <v>227</v>
      </c>
      <c r="F55" s="1">
        <f t="shared" si="3"/>
        <v>0</v>
      </c>
      <c r="G55" s="1">
        <f t="shared" si="0"/>
        <v>230</v>
      </c>
      <c r="H55" s="1">
        <f t="shared" si="1"/>
        <v>3</v>
      </c>
      <c r="I55" s="1">
        <f t="shared" si="4"/>
        <v>2</v>
      </c>
    </row>
    <row r="56" spans="1:9" x14ac:dyDescent="0.2">
      <c r="A56" s="1">
        <v>55</v>
      </c>
      <c r="B56" s="1">
        <v>2</v>
      </c>
      <c r="C56" s="1">
        <f t="shared" si="2"/>
        <v>229</v>
      </c>
      <c r="D56" s="1">
        <v>4</v>
      </c>
      <c r="E56" s="1">
        <v>230</v>
      </c>
      <c r="F56" s="1">
        <f t="shared" si="3"/>
        <v>1</v>
      </c>
      <c r="G56" s="1">
        <f t="shared" si="0"/>
        <v>234</v>
      </c>
      <c r="H56" s="1">
        <f t="shared" si="1"/>
        <v>5</v>
      </c>
      <c r="I56" s="1">
        <f t="shared" si="4"/>
        <v>0</v>
      </c>
    </row>
    <row r="57" spans="1:9" x14ac:dyDescent="0.2">
      <c r="A57" s="1">
        <v>56</v>
      </c>
      <c r="B57" s="1">
        <v>1</v>
      </c>
      <c r="C57" s="1">
        <f t="shared" si="2"/>
        <v>230</v>
      </c>
      <c r="D57" s="1">
        <v>2</v>
      </c>
      <c r="E57" s="1">
        <v>234</v>
      </c>
      <c r="F57" s="1">
        <f t="shared" si="3"/>
        <v>4</v>
      </c>
      <c r="G57" s="1">
        <f t="shared" si="0"/>
        <v>236</v>
      </c>
      <c r="H57" s="1">
        <f t="shared" si="1"/>
        <v>6</v>
      </c>
      <c r="I57" s="1">
        <f t="shared" si="4"/>
        <v>0</v>
      </c>
    </row>
    <row r="58" spans="1:9" x14ac:dyDescent="0.2">
      <c r="A58" s="1">
        <v>57</v>
      </c>
      <c r="B58" s="1">
        <v>4</v>
      </c>
      <c r="C58" s="1">
        <f t="shared" si="2"/>
        <v>234</v>
      </c>
      <c r="D58" s="1">
        <v>3</v>
      </c>
      <c r="E58" s="1">
        <v>236</v>
      </c>
      <c r="F58" s="1">
        <f t="shared" si="3"/>
        <v>2</v>
      </c>
      <c r="G58" s="1">
        <f t="shared" si="0"/>
        <v>239</v>
      </c>
      <c r="H58" s="1">
        <f t="shared" si="1"/>
        <v>5</v>
      </c>
      <c r="I58" s="1">
        <f t="shared" si="4"/>
        <v>0</v>
      </c>
    </row>
    <row r="59" spans="1:9" x14ac:dyDescent="0.2">
      <c r="A59" s="1">
        <v>58</v>
      </c>
      <c r="B59" s="1">
        <v>2</v>
      </c>
      <c r="C59" s="1">
        <f t="shared" si="2"/>
        <v>236</v>
      </c>
      <c r="D59" s="1">
        <v>2</v>
      </c>
      <c r="E59" s="1">
        <v>239</v>
      </c>
      <c r="F59" s="1">
        <f t="shared" si="3"/>
        <v>3</v>
      </c>
      <c r="G59" s="1">
        <f t="shared" si="0"/>
        <v>241</v>
      </c>
      <c r="H59" s="1">
        <f t="shared" si="1"/>
        <v>5</v>
      </c>
      <c r="I59" s="1">
        <f t="shared" si="4"/>
        <v>0</v>
      </c>
    </row>
    <row r="60" spans="1:9" x14ac:dyDescent="0.2">
      <c r="A60" s="1">
        <v>59</v>
      </c>
      <c r="B60" s="1">
        <v>7</v>
      </c>
      <c r="C60" s="1">
        <f t="shared" si="2"/>
        <v>243</v>
      </c>
      <c r="D60" s="1">
        <v>3</v>
      </c>
      <c r="E60" s="1">
        <v>243</v>
      </c>
      <c r="F60" s="1">
        <f t="shared" si="3"/>
        <v>0</v>
      </c>
      <c r="G60" s="1">
        <f t="shared" si="0"/>
        <v>246</v>
      </c>
      <c r="H60" s="1">
        <f t="shared" si="1"/>
        <v>3</v>
      </c>
      <c r="I60" s="1">
        <f t="shared" si="4"/>
        <v>2</v>
      </c>
    </row>
    <row r="61" spans="1:9" x14ac:dyDescent="0.2">
      <c r="A61" s="1">
        <v>60</v>
      </c>
      <c r="B61" s="1">
        <v>3</v>
      </c>
      <c r="C61" s="1">
        <f t="shared" si="2"/>
        <v>246</v>
      </c>
      <c r="D61" s="1">
        <v>3</v>
      </c>
      <c r="E61" s="1">
        <v>246</v>
      </c>
      <c r="F61" s="1">
        <f t="shared" si="3"/>
        <v>0</v>
      </c>
      <c r="G61" s="1">
        <f t="shared" si="0"/>
        <v>249</v>
      </c>
      <c r="H61" s="1">
        <f t="shared" si="1"/>
        <v>3</v>
      </c>
      <c r="I61" s="1">
        <f t="shared" si="4"/>
        <v>0</v>
      </c>
    </row>
    <row r="62" spans="1:9" x14ac:dyDescent="0.2">
      <c r="A62" s="1">
        <v>61</v>
      </c>
      <c r="B62" s="1">
        <v>3</v>
      </c>
      <c r="C62" s="1">
        <f t="shared" si="2"/>
        <v>249</v>
      </c>
      <c r="D62" s="1">
        <v>3</v>
      </c>
      <c r="E62" s="1">
        <v>249</v>
      </c>
      <c r="F62" s="1">
        <f t="shared" si="3"/>
        <v>0</v>
      </c>
      <c r="G62" s="1">
        <f t="shared" si="0"/>
        <v>252</v>
      </c>
      <c r="H62" s="1">
        <f t="shared" si="1"/>
        <v>3</v>
      </c>
      <c r="I62" s="1">
        <f t="shared" si="4"/>
        <v>0</v>
      </c>
    </row>
    <row r="63" spans="1:9" x14ac:dyDescent="0.2">
      <c r="A63" s="1">
        <v>62</v>
      </c>
      <c r="B63" s="1">
        <v>8</v>
      </c>
      <c r="C63" s="1">
        <f t="shared" si="2"/>
        <v>257</v>
      </c>
      <c r="D63" s="1">
        <v>1</v>
      </c>
      <c r="E63" s="1">
        <v>257</v>
      </c>
      <c r="F63" s="1">
        <f t="shared" si="3"/>
        <v>0</v>
      </c>
      <c r="G63" s="1">
        <f t="shared" si="0"/>
        <v>258</v>
      </c>
      <c r="H63" s="1">
        <f t="shared" si="1"/>
        <v>1</v>
      </c>
      <c r="I63" s="1">
        <f t="shared" si="4"/>
        <v>5</v>
      </c>
    </row>
    <row r="64" spans="1:9" x14ac:dyDescent="0.2">
      <c r="A64" s="1">
        <v>63</v>
      </c>
      <c r="B64" s="1">
        <v>3</v>
      </c>
      <c r="C64" s="1">
        <f t="shared" si="2"/>
        <v>260</v>
      </c>
      <c r="D64" s="1">
        <v>5</v>
      </c>
      <c r="E64" s="1">
        <v>260</v>
      </c>
      <c r="F64" s="1">
        <f t="shared" si="3"/>
        <v>0</v>
      </c>
      <c r="G64" s="1">
        <f t="shared" si="0"/>
        <v>265</v>
      </c>
      <c r="H64" s="1">
        <f t="shared" si="1"/>
        <v>5</v>
      </c>
      <c r="I64" s="1">
        <f t="shared" si="4"/>
        <v>2</v>
      </c>
    </row>
    <row r="65" spans="1:9" x14ac:dyDescent="0.2">
      <c r="A65" s="1">
        <v>64</v>
      </c>
      <c r="B65" s="1">
        <v>7</v>
      </c>
      <c r="C65" s="1">
        <f t="shared" si="2"/>
        <v>267</v>
      </c>
      <c r="D65" s="1">
        <v>1</v>
      </c>
      <c r="E65" s="1">
        <v>267</v>
      </c>
      <c r="F65" s="1">
        <f t="shared" si="3"/>
        <v>0</v>
      </c>
      <c r="G65" s="1">
        <f t="shared" si="0"/>
        <v>268</v>
      </c>
      <c r="H65" s="1">
        <f t="shared" si="1"/>
        <v>1</v>
      </c>
      <c r="I65" s="1">
        <f t="shared" si="4"/>
        <v>2</v>
      </c>
    </row>
    <row r="66" spans="1:9" x14ac:dyDescent="0.2">
      <c r="A66" s="1">
        <v>65</v>
      </c>
      <c r="B66" s="1">
        <v>8</v>
      </c>
      <c r="C66" s="1">
        <f t="shared" si="2"/>
        <v>275</v>
      </c>
      <c r="D66" s="1">
        <v>4</v>
      </c>
      <c r="E66" s="1">
        <v>275</v>
      </c>
      <c r="F66" s="1">
        <f t="shared" si="3"/>
        <v>0</v>
      </c>
      <c r="G66" s="1">
        <f t="shared" si="0"/>
        <v>279</v>
      </c>
      <c r="H66" s="1">
        <f t="shared" si="1"/>
        <v>4</v>
      </c>
      <c r="I66" s="1">
        <f t="shared" si="4"/>
        <v>7</v>
      </c>
    </row>
    <row r="67" spans="1:9" x14ac:dyDescent="0.2">
      <c r="A67" s="1">
        <v>66</v>
      </c>
      <c r="B67" s="1">
        <v>6</v>
      </c>
      <c r="C67" s="1">
        <f t="shared" si="2"/>
        <v>281</v>
      </c>
      <c r="D67" s="1">
        <v>4</v>
      </c>
      <c r="E67" s="1">
        <v>281</v>
      </c>
      <c r="F67" s="1">
        <f t="shared" si="3"/>
        <v>0</v>
      </c>
      <c r="G67" s="1">
        <f t="shared" ref="G67:G101" si="5">E67+D67</f>
        <v>285</v>
      </c>
      <c r="H67" s="1">
        <f t="shared" ref="H67:H101" si="6">D67+F67</f>
        <v>4</v>
      </c>
      <c r="I67" s="1">
        <f t="shared" si="4"/>
        <v>2</v>
      </c>
    </row>
    <row r="68" spans="1:9" x14ac:dyDescent="0.2">
      <c r="A68" s="1">
        <v>67</v>
      </c>
      <c r="B68" s="1">
        <v>5</v>
      </c>
      <c r="C68" s="1">
        <f t="shared" ref="C68:C101" si="7">B68+C67</f>
        <v>286</v>
      </c>
      <c r="D68" s="1">
        <v>2</v>
      </c>
      <c r="E68" s="1">
        <v>286</v>
      </c>
      <c r="F68" s="1">
        <f t="shared" ref="F68:F101" si="8">E68-C68</f>
        <v>0</v>
      </c>
      <c r="G68" s="1">
        <f t="shared" si="5"/>
        <v>288</v>
      </c>
      <c r="H68" s="1">
        <f t="shared" si="6"/>
        <v>2</v>
      </c>
      <c r="I68" s="1">
        <f t="shared" ref="I68:I101" si="9">E68-G67</f>
        <v>1</v>
      </c>
    </row>
    <row r="69" spans="1:9" x14ac:dyDescent="0.2">
      <c r="A69" s="1">
        <v>68</v>
      </c>
      <c r="B69" s="1">
        <v>7</v>
      </c>
      <c r="C69" s="1">
        <f t="shared" si="7"/>
        <v>293</v>
      </c>
      <c r="D69" s="1">
        <v>1</v>
      </c>
      <c r="E69" s="1">
        <v>293</v>
      </c>
      <c r="F69" s="1">
        <f t="shared" si="8"/>
        <v>0</v>
      </c>
      <c r="G69" s="1">
        <f t="shared" si="5"/>
        <v>294</v>
      </c>
      <c r="H69" s="1">
        <f t="shared" si="6"/>
        <v>1</v>
      </c>
      <c r="I69" s="1">
        <f t="shared" si="9"/>
        <v>5</v>
      </c>
    </row>
    <row r="70" spans="1:9" x14ac:dyDescent="0.2">
      <c r="A70" s="1">
        <v>69</v>
      </c>
      <c r="B70" s="1">
        <v>6</v>
      </c>
      <c r="C70" s="1">
        <f t="shared" si="7"/>
        <v>299</v>
      </c>
      <c r="D70" s="1">
        <v>1</v>
      </c>
      <c r="E70" s="1">
        <v>299</v>
      </c>
      <c r="F70" s="1">
        <f t="shared" si="8"/>
        <v>0</v>
      </c>
      <c r="G70" s="1">
        <f t="shared" si="5"/>
        <v>300</v>
      </c>
      <c r="H70" s="1">
        <f t="shared" si="6"/>
        <v>1</v>
      </c>
      <c r="I70" s="1">
        <f t="shared" si="9"/>
        <v>5</v>
      </c>
    </row>
    <row r="71" spans="1:9" x14ac:dyDescent="0.2">
      <c r="A71" s="1">
        <v>70</v>
      </c>
      <c r="B71" s="1">
        <v>6</v>
      </c>
      <c r="C71" s="1">
        <f t="shared" si="7"/>
        <v>305</v>
      </c>
      <c r="D71" s="1">
        <v>4</v>
      </c>
      <c r="E71" s="1">
        <v>305</v>
      </c>
      <c r="F71" s="1">
        <f t="shared" si="8"/>
        <v>0</v>
      </c>
      <c r="G71" s="1">
        <f t="shared" si="5"/>
        <v>309</v>
      </c>
      <c r="H71" s="1">
        <f t="shared" si="6"/>
        <v>4</v>
      </c>
      <c r="I71" s="1">
        <f t="shared" si="9"/>
        <v>5</v>
      </c>
    </row>
    <row r="72" spans="1:9" x14ac:dyDescent="0.2">
      <c r="A72" s="1">
        <v>71</v>
      </c>
      <c r="B72" s="1">
        <v>3</v>
      </c>
      <c r="C72" s="1">
        <f t="shared" si="7"/>
        <v>308</v>
      </c>
      <c r="D72" s="1">
        <v>3</v>
      </c>
      <c r="E72" s="1">
        <v>309</v>
      </c>
      <c r="F72" s="1">
        <f t="shared" si="8"/>
        <v>1</v>
      </c>
      <c r="G72" s="1">
        <f t="shared" si="5"/>
        <v>312</v>
      </c>
      <c r="H72" s="1">
        <f t="shared" si="6"/>
        <v>4</v>
      </c>
      <c r="I72" s="1">
        <f t="shared" si="9"/>
        <v>0</v>
      </c>
    </row>
    <row r="73" spans="1:9" x14ac:dyDescent="0.2">
      <c r="A73" s="1">
        <v>72</v>
      </c>
      <c r="B73" s="1">
        <v>7</v>
      </c>
      <c r="C73" s="1">
        <f t="shared" si="7"/>
        <v>315</v>
      </c>
      <c r="D73" s="1">
        <v>5</v>
      </c>
      <c r="E73" s="1">
        <v>315</v>
      </c>
      <c r="F73" s="1">
        <f t="shared" si="8"/>
        <v>0</v>
      </c>
      <c r="G73" s="1">
        <f t="shared" si="5"/>
        <v>320</v>
      </c>
      <c r="H73" s="1">
        <f t="shared" si="6"/>
        <v>5</v>
      </c>
      <c r="I73" s="1">
        <f t="shared" si="9"/>
        <v>3</v>
      </c>
    </row>
    <row r="74" spans="1:9" x14ac:dyDescent="0.2">
      <c r="A74" s="1">
        <v>73</v>
      </c>
      <c r="B74" s="1">
        <v>7</v>
      </c>
      <c r="C74" s="1">
        <f t="shared" si="7"/>
        <v>322</v>
      </c>
      <c r="D74" s="1">
        <v>4</v>
      </c>
      <c r="E74" s="1">
        <v>322</v>
      </c>
      <c r="F74" s="1">
        <f t="shared" si="8"/>
        <v>0</v>
      </c>
      <c r="G74" s="1">
        <f t="shared" si="5"/>
        <v>326</v>
      </c>
      <c r="H74" s="1">
        <f t="shared" si="6"/>
        <v>4</v>
      </c>
      <c r="I74" s="1">
        <f t="shared" si="9"/>
        <v>2</v>
      </c>
    </row>
    <row r="75" spans="1:9" x14ac:dyDescent="0.2">
      <c r="A75" s="1">
        <v>74</v>
      </c>
      <c r="B75" s="1">
        <v>8</v>
      </c>
      <c r="C75" s="1">
        <f t="shared" si="7"/>
        <v>330</v>
      </c>
      <c r="D75" s="1">
        <v>4</v>
      </c>
      <c r="E75" s="1">
        <v>330</v>
      </c>
      <c r="F75" s="1">
        <f t="shared" si="8"/>
        <v>0</v>
      </c>
      <c r="G75" s="1">
        <f t="shared" si="5"/>
        <v>334</v>
      </c>
      <c r="H75" s="1">
        <f t="shared" si="6"/>
        <v>4</v>
      </c>
      <c r="I75" s="1">
        <f t="shared" si="9"/>
        <v>4</v>
      </c>
    </row>
    <row r="76" spans="1:9" x14ac:dyDescent="0.2">
      <c r="A76" s="1">
        <v>75</v>
      </c>
      <c r="B76" s="1">
        <v>3</v>
      </c>
      <c r="C76" s="1">
        <f t="shared" si="7"/>
        <v>333</v>
      </c>
      <c r="D76" s="1">
        <v>1</v>
      </c>
      <c r="E76" s="1">
        <v>334</v>
      </c>
      <c r="F76" s="1">
        <f t="shared" si="8"/>
        <v>1</v>
      </c>
      <c r="G76" s="1">
        <f t="shared" si="5"/>
        <v>335</v>
      </c>
      <c r="H76" s="1">
        <f t="shared" si="6"/>
        <v>2</v>
      </c>
      <c r="I76" s="1">
        <f t="shared" si="9"/>
        <v>0</v>
      </c>
    </row>
    <row r="77" spans="1:9" x14ac:dyDescent="0.2">
      <c r="A77" s="1">
        <v>76</v>
      </c>
      <c r="B77" s="1">
        <v>5</v>
      </c>
      <c r="C77" s="1">
        <f t="shared" si="7"/>
        <v>338</v>
      </c>
      <c r="D77" s="1">
        <v>4</v>
      </c>
      <c r="E77" s="1">
        <v>338</v>
      </c>
      <c r="F77" s="1">
        <f t="shared" si="8"/>
        <v>0</v>
      </c>
      <c r="G77" s="1">
        <f t="shared" si="5"/>
        <v>342</v>
      </c>
      <c r="H77" s="1">
        <f t="shared" si="6"/>
        <v>4</v>
      </c>
      <c r="I77" s="1">
        <f t="shared" si="9"/>
        <v>3</v>
      </c>
    </row>
    <row r="78" spans="1:9" x14ac:dyDescent="0.2">
      <c r="A78" s="1">
        <v>77</v>
      </c>
      <c r="B78" s="1">
        <v>2</v>
      </c>
      <c r="C78" s="1">
        <f t="shared" si="7"/>
        <v>340</v>
      </c>
      <c r="D78" s="1">
        <v>5</v>
      </c>
      <c r="E78" s="1">
        <v>342</v>
      </c>
      <c r="F78" s="1">
        <f t="shared" si="8"/>
        <v>2</v>
      </c>
      <c r="G78" s="1">
        <f t="shared" si="5"/>
        <v>347</v>
      </c>
      <c r="H78" s="1">
        <f t="shared" si="6"/>
        <v>7</v>
      </c>
      <c r="I78" s="1">
        <f t="shared" si="9"/>
        <v>0</v>
      </c>
    </row>
    <row r="79" spans="1:9" x14ac:dyDescent="0.2">
      <c r="A79" s="1">
        <v>78</v>
      </c>
      <c r="B79" s="1">
        <v>6</v>
      </c>
      <c r="C79" s="1">
        <f t="shared" si="7"/>
        <v>346</v>
      </c>
      <c r="D79" s="1">
        <v>2</v>
      </c>
      <c r="E79" s="1">
        <v>347</v>
      </c>
      <c r="F79" s="1">
        <f t="shared" si="8"/>
        <v>1</v>
      </c>
      <c r="G79" s="1">
        <f t="shared" si="5"/>
        <v>349</v>
      </c>
      <c r="H79" s="1">
        <f t="shared" si="6"/>
        <v>3</v>
      </c>
      <c r="I79" s="1">
        <f t="shared" si="9"/>
        <v>0</v>
      </c>
    </row>
    <row r="80" spans="1:9" x14ac:dyDescent="0.2">
      <c r="A80" s="1">
        <v>79</v>
      </c>
      <c r="B80" s="1">
        <v>7</v>
      </c>
      <c r="C80" s="1">
        <f t="shared" si="7"/>
        <v>353</v>
      </c>
      <c r="D80" s="1">
        <v>4</v>
      </c>
      <c r="E80" s="1">
        <v>353</v>
      </c>
      <c r="F80" s="1">
        <f t="shared" si="8"/>
        <v>0</v>
      </c>
      <c r="G80" s="1">
        <f t="shared" si="5"/>
        <v>357</v>
      </c>
      <c r="H80" s="1">
        <f t="shared" si="6"/>
        <v>4</v>
      </c>
      <c r="I80" s="1">
        <f t="shared" si="9"/>
        <v>4</v>
      </c>
    </row>
    <row r="81" spans="1:9" x14ac:dyDescent="0.2">
      <c r="A81" s="1">
        <v>80</v>
      </c>
      <c r="B81" s="1">
        <v>5</v>
      </c>
      <c r="C81" s="1">
        <f t="shared" si="7"/>
        <v>358</v>
      </c>
      <c r="D81" s="1">
        <v>3</v>
      </c>
      <c r="E81" s="1">
        <v>358</v>
      </c>
      <c r="F81" s="1">
        <f t="shared" si="8"/>
        <v>0</v>
      </c>
      <c r="G81" s="1">
        <f t="shared" si="5"/>
        <v>361</v>
      </c>
      <c r="H81" s="1">
        <f t="shared" si="6"/>
        <v>3</v>
      </c>
      <c r="I81" s="1">
        <f t="shared" si="9"/>
        <v>1</v>
      </c>
    </row>
    <row r="82" spans="1:9" x14ac:dyDescent="0.2">
      <c r="A82" s="1">
        <v>81</v>
      </c>
      <c r="B82" s="1">
        <v>8</v>
      </c>
      <c r="C82" s="1">
        <f t="shared" si="7"/>
        <v>366</v>
      </c>
      <c r="D82" s="1">
        <v>5</v>
      </c>
      <c r="E82" s="1">
        <v>366</v>
      </c>
      <c r="F82" s="1">
        <f t="shared" si="8"/>
        <v>0</v>
      </c>
      <c r="G82" s="1">
        <f t="shared" si="5"/>
        <v>371</v>
      </c>
      <c r="H82" s="1">
        <f t="shared" si="6"/>
        <v>5</v>
      </c>
      <c r="I82" s="1">
        <f t="shared" si="9"/>
        <v>5</v>
      </c>
    </row>
    <row r="83" spans="1:9" x14ac:dyDescent="0.2">
      <c r="A83" s="1">
        <v>82</v>
      </c>
      <c r="B83" s="1">
        <v>7</v>
      </c>
      <c r="C83" s="1">
        <f t="shared" si="7"/>
        <v>373</v>
      </c>
      <c r="D83" s="1">
        <v>3</v>
      </c>
      <c r="E83" s="1">
        <v>373</v>
      </c>
      <c r="F83" s="1">
        <f t="shared" si="8"/>
        <v>0</v>
      </c>
      <c r="G83" s="1">
        <f t="shared" si="5"/>
        <v>376</v>
      </c>
      <c r="H83" s="1">
        <f t="shared" si="6"/>
        <v>3</v>
      </c>
      <c r="I83" s="1">
        <f t="shared" si="9"/>
        <v>2</v>
      </c>
    </row>
    <row r="84" spans="1:9" x14ac:dyDescent="0.2">
      <c r="A84" s="1">
        <v>83</v>
      </c>
      <c r="B84" s="1">
        <v>7</v>
      </c>
      <c r="C84" s="1">
        <f t="shared" si="7"/>
        <v>380</v>
      </c>
      <c r="D84" s="1">
        <v>4</v>
      </c>
      <c r="E84" s="1">
        <v>380</v>
      </c>
      <c r="F84" s="1">
        <f t="shared" si="8"/>
        <v>0</v>
      </c>
      <c r="G84" s="1">
        <f t="shared" si="5"/>
        <v>384</v>
      </c>
      <c r="H84" s="1">
        <f t="shared" si="6"/>
        <v>4</v>
      </c>
      <c r="I84" s="1">
        <f t="shared" si="9"/>
        <v>4</v>
      </c>
    </row>
    <row r="85" spans="1:9" x14ac:dyDescent="0.2">
      <c r="A85" s="1">
        <v>84</v>
      </c>
      <c r="B85" s="1">
        <v>8</v>
      </c>
      <c r="C85" s="1">
        <f t="shared" si="7"/>
        <v>388</v>
      </c>
      <c r="D85" s="1">
        <v>4</v>
      </c>
      <c r="E85" s="1">
        <v>388</v>
      </c>
      <c r="F85" s="1">
        <f t="shared" si="8"/>
        <v>0</v>
      </c>
      <c r="G85" s="1">
        <f t="shared" si="5"/>
        <v>392</v>
      </c>
      <c r="H85" s="1">
        <f t="shared" si="6"/>
        <v>4</v>
      </c>
      <c r="I85" s="1">
        <f t="shared" si="9"/>
        <v>4</v>
      </c>
    </row>
    <row r="86" spans="1:9" x14ac:dyDescent="0.2">
      <c r="A86" s="1">
        <v>85</v>
      </c>
      <c r="B86" s="1">
        <v>4</v>
      </c>
      <c r="C86" s="1">
        <f t="shared" si="7"/>
        <v>392</v>
      </c>
      <c r="D86" s="1">
        <v>5</v>
      </c>
      <c r="E86" s="1">
        <v>392</v>
      </c>
      <c r="F86" s="1">
        <f t="shared" si="8"/>
        <v>0</v>
      </c>
      <c r="G86" s="1">
        <f t="shared" si="5"/>
        <v>397</v>
      </c>
      <c r="H86" s="1">
        <f t="shared" si="6"/>
        <v>5</v>
      </c>
      <c r="I86" s="1">
        <f t="shared" si="9"/>
        <v>0</v>
      </c>
    </row>
    <row r="87" spans="1:9" x14ac:dyDescent="0.2">
      <c r="A87" s="1">
        <v>86</v>
      </c>
      <c r="B87" s="1">
        <v>7</v>
      </c>
      <c r="C87" s="1">
        <f t="shared" si="7"/>
        <v>399</v>
      </c>
      <c r="D87" s="1">
        <v>3</v>
      </c>
      <c r="E87" s="1">
        <v>399</v>
      </c>
      <c r="F87" s="1">
        <f t="shared" si="8"/>
        <v>0</v>
      </c>
      <c r="G87" s="1">
        <f t="shared" si="5"/>
        <v>402</v>
      </c>
      <c r="H87" s="1">
        <f t="shared" si="6"/>
        <v>3</v>
      </c>
      <c r="I87" s="1">
        <f t="shared" si="9"/>
        <v>2</v>
      </c>
    </row>
    <row r="88" spans="1:9" x14ac:dyDescent="0.2">
      <c r="A88" s="1">
        <v>87</v>
      </c>
      <c r="B88" s="1">
        <v>7</v>
      </c>
      <c r="C88" s="1">
        <f t="shared" si="7"/>
        <v>406</v>
      </c>
      <c r="D88" s="1">
        <v>1</v>
      </c>
      <c r="E88" s="1">
        <v>406</v>
      </c>
      <c r="F88" s="1">
        <f t="shared" si="8"/>
        <v>0</v>
      </c>
      <c r="G88" s="1">
        <f t="shared" si="5"/>
        <v>407</v>
      </c>
      <c r="H88" s="1">
        <f t="shared" si="6"/>
        <v>1</v>
      </c>
      <c r="I88" s="1">
        <f t="shared" si="9"/>
        <v>4</v>
      </c>
    </row>
    <row r="89" spans="1:9" x14ac:dyDescent="0.2">
      <c r="A89" s="1">
        <v>88</v>
      </c>
      <c r="B89" s="1">
        <v>3</v>
      </c>
      <c r="C89" s="1">
        <f t="shared" si="7"/>
        <v>409</v>
      </c>
      <c r="D89" s="1">
        <v>3</v>
      </c>
      <c r="E89" s="1">
        <v>409</v>
      </c>
      <c r="F89" s="1">
        <f t="shared" si="8"/>
        <v>0</v>
      </c>
      <c r="G89" s="1">
        <f t="shared" si="5"/>
        <v>412</v>
      </c>
      <c r="H89" s="1">
        <f t="shared" si="6"/>
        <v>3</v>
      </c>
      <c r="I89" s="1">
        <f t="shared" si="9"/>
        <v>2</v>
      </c>
    </row>
    <row r="90" spans="1:9" x14ac:dyDescent="0.2">
      <c r="A90" s="1">
        <v>89</v>
      </c>
      <c r="B90" s="1">
        <v>2</v>
      </c>
      <c r="C90" s="1">
        <f t="shared" si="7"/>
        <v>411</v>
      </c>
      <c r="D90" s="1">
        <v>3</v>
      </c>
      <c r="E90" s="1">
        <v>412</v>
      </c>
      <c r="F90" s="1">
        <f t="shared" si="8"/>
        <v>1</v>
      </c>
      <c r="G90" s="1">
        <f t="shared" si="5"/>
        <v>415</v>
      </c>
      <c r="H90" s="1">
        <f t="shared" si="6"/>
        <v>4</v>
      </c>
      <c r="I90" s="1">
        <f t="shared" si="9"/>
        <v>0</v>
      </c>
    </row>
    <row r="91" spans="1:9" x14ac:dyDescent="0.2">
      <c r="A91" s="1">
        <v>90</v>
      </c>
      <c r="B91" s="1">
        <v>3</v>
      </c>
      <c r="C91" s="1">
        <f t="shared" si="7"/>
        <v>414</v>
      </c>
      <c r="D91" s="1">
        <v>4</v>
      </c>
      <c r="E91" s="1">
        <v>415</v>
      </c>
      <c r="F91" s="1">
        <f t="shared" si="8"/>
        <v>1</v>
      </c>
      <c r="G91" s="1">
        <f t="shared" si="5"/>
        <v>419</v>
      </c>
      <c r="H91" s="1">
        <f t="shared" si="6"/>
        <v>5</v>
      </c>
      <c r="I91" s="1">
        <f t="shared" si="9"/>
        <v>0</v>
      </c>
    </row>
    <row r="92" spans="1:9" x14ac:dyDescent="0.2">
      <c r="A92" s="1">
        <v>91</v>
      </c>
      <c r="B92" s="1">
        <v>8</v>
      </c>
      <c r="C92" s="1">
        <f t="shared" si="7"/>
        <v>422</v>
      </c>
      <c r="D92" s="1">
        <v>4</v>
      </c>
      <c r="E92" s="1">
        <v>422</v>
      </c>
      <c r="F92" s="1">
        <f t="shared" si="8"/>
        <v>0</v>
      </c>
      <c r="G92" s="1">
        <f t="shared" si="5"/>
        <v>426</v>
      </c>
      <c r="H92" s="1">
        <f t="shared" si="6"/>
        <v>4</v>
      </c>
      <c r="I92" s="1">
        <f t="shared" si="9"/>
        <v>3</v>
      </c>
    </row>
    <row r="93" spans="1:9" x14ac:dyDescent="0.2">
      <c r="A93" s="1">
        <v>92</v>
      </c>
      <c r="B93" s="1">
        <v>2</v>
      </c>
      <c r="C93" s="1">
        <f t="shared" si="7"/>
        <v>424</v>
      </c>
      <c r="D93" s="1">
        <v>3</v>
      </c>
      <c r="E93" s="1">
        <v>426</v>
      </c>
      <c r="F93" s="1">
        <f t="shared" si="8"/>
        <v>2</v>
      </c>
      <c r="G93" s="1">
        <f t="shared" si="5"/>
        <v>429</v>
      </c>
      <c r="H93" s="1">
        <f t="shared" si="6"/>
        <v>5</v>
      </c>
      <c r="I93" s="1">
        <f t="shared" si="9"/>
        <v>0</v>
      </c>
    </row>
    <row r="94" spans="1:9" x14ac:dyDescent="0.2">
      <c r="A94" s="1">
        <v>93</v>
      </c>
      <c r="B94" s="1">
        <v>5</v>
      </c>
      <c r="C94" s="1">
        <f t="shared" si="7"/>
        <v>429</v>
      </c>
      <c r="D94" s="1">
        <v>3</v>
      </c>
      <c r="E94" s="1">
        <v>429</v>
      </c>
      <c r="F94" s="1">
        <f t="shared" si="8"/>
        <v>0</v>
      </c>
      <c r="G94" s="1">
        <f t="shared" si="5"/>
        <v>432</v>
      </c>
      <c r="H94" s="1">
        <f t="shared" si="6"/>
        <v>3</v>
      </c>
      <c r="I94" s="1">
        <f t="shared" si="9"/>
        <v>0</v>
      </c>
    </row>
    <row r="95" spans="1:9" x14ac:dyDescent="0.2">
      <c r="A95" s="1">
        <v>94</v>
      </c>
      <c r="B95" s="1">
        <v>8</v>
      </c>
      <c r="C95" s="1">
        <f t="shared" si="7"/>
        <v>437</v>
      </c>
      <c r="D95" s="1">
        <v>3</v>
      </c>
      <c r="E95" s="1">
        <v>437</v>
      </c>
      <c r="F95" s="1">
        <f t="shared" si="8"/>
        <v>0</v>
      </c>
      <c r="G95" s="1">
        <f t="shared" si="5"/>
        <v>440</v>
      </c>
      <c r="H95" s="1">
        <f t="shared" si="6"/>
        <v>3</v>
      </c>
      <c r="I95" s="1">
        <f t="shared" si="9"/>
        <v>5</v>
      </c>
    </row>
    <row r="96" spans="1:9" x14ac:dyDescent="0.2">
      <c r="A96" s="1">
        <v>95</v>
      </c>
      <c r="B96" s="1">
        <v>7</v>
      </c>
      <c r="C96" s="1">
        <f t="shared" si="7"/>
        <v>444</v>
      </c>
      <c r="D96" s="1">
        <v>3</v>
      </c>
      <c r="E96" s="1">
        <v>444</v>
      </c>
      <c r="F96" s="1">
        <f t="shared" si="8"/>
        <v>0</v>
      </c>
      <c r="G96" s="1">
        <f t="shared" si="5"/>
        <v>447</v>
      </c>
      <c r="H96" s="1">
        <f t="shared" si="6"/>
        <v>3</v>
      </c>
      <c r="I96" s="1">
        <f t="shared" si="9"/>
        <v>4</v>
      </c>
    </row>
    <row r="97" spans="1:9" x14ac:dyDescent="0.2">
      <c r="A97" s="1">
        <v>96</v>
      </c>
      <c r="B97" s="1">
        <v>6</v>
      </c>
      <c r="C97" s="1">
        <f t="shared" si="7"/>
        <v>450</v>
      </c>
      <c r="D97" s="1">
        <v>2</v>
      </c>
      <c r="E97" s="1">
        <v>450</v>
      </c>
      <c r="F97" s="1">
        <f t="shared" si="8"/>
        <v>0</v>
      </c>
      <c r="G97" s="1">
        <f t="shared" si="5"/>
        <v>452</v>
      </c>
      <c r="H97" s="1">
        <f t="shared" si="6"/>
        <v>2</v>
      </c>
      <c r="I97" s="1">
        <f t="shared" si="9"/>
        <v>3</v>
      </c>
    </row>
    <row r="98" spans="1:9" x14ac:dyDescent="0.2">
      <c r="A98" s="1">
        <v>97</v>
      </c>
      <c r="B98" s="1">
        <v>2</v>
      </c>
      <c r="C98" s="1">
        <f t="shared" si="7"/>
        <v>452</v>
      </c>
      <c r="D98" s="1">
        <v>5</v>
      </c>
      <c r="E98" s="1">
        <v>452</v>
      </c>
      <c r="F98" s="1">
        <f t="shared" si="8"/>
        <v>0</v>
      </c>
      <c r="G98" s="1">
        <f t="shared" si="5"/>
        <v>457</v>
      </c>
      <c r="H98" s="1">
        <f t="shared" si="6"/>
        <v>5</v>
      </c>
      <c r="I98" s="1">
        <f t="shared" si="9"/>
        <v>0</v>
      </c>
    </row>
    <row r="99" spans="1:9" x14ac:dyDescent="0.2">
      <c r="A99" s="1">
        <v>98</v>
      </c>
      <c r="B99" s="1">
        <v>7</v>
      </c>
      <c r="C99" s="1">
        <f t="shared" si="7"/>
        <v>459</v>
      </c>
      <c r="D99" s="1">
        <v>4</v>
      </c>
      <c r="E99" s="1">
        <v>459</v>
      </c>
      <c r="F99" s="1">
        <f t="shared" si="8"/>
        <v>0</v>
      </c>
      <c r="G99" s="1">
        <f t="shared" si="5"/>
        <v>463</v>
      </c>
      <c r="H99" s="1">
        <f t="shared" si="6"/>
        <v>4</v>
      </c>
      <c r="I99" s="1">
        <f t="shared" si="9"/>
        <v>2</v>
      </c>
    </row>
    <row r="100" spans="1:9" x14ac:dyDescent="0.2">
      <c r="A100" s="1">
        <v>99</v>
      </c>
      <c r="B100" s="1">
        <v>3</v>
      </c>
      <c r="C100" s="1">
        <f t="shared" si="7"/>
        <v>462</v>
      </c>
      <c r="D100" s="1">
        <v>5</v>
      </c>
      <c r="E100" s="1">
        <v>463</v>
      </c>
      <c r="F100" s="1">
        <f t="shared" si="8"/>
        <v>1</v>
      </c>
      <c r="G100" s="1">
        <f t="shared" si="5"/>
        <v>468</v>
      </c>
      <c r="H100" s="1">
        <f t="shared" si="6"/>
        <v>6</v>
      </c>
      <c r="I100" s="1">
        <f t="shared" si="9"/>
        <v>0</v>
      </c>
    </row>
    <row r="101" spans="1:9" x14ac:dyDescent="0.2">
      <c r="A101" s="1">
        <v>100</v>
      </c>
      <c r="B101" s="1">
        <v>6</v>
      </c>
      <c r="C101" s="1">
        <f t="shared" si="7"/>
        <v>468</v>
      </c>
      <c r="D101" s="1">
        <v>4</v>
      </c>
      <c r="E101" s="1">
        <v>468</v>
      </c>
      <c r="F101" s="1">
        <f t="shared" si="8"/>
        <v>0</v>
      </c>
      <c r="G101" s="1">
        <f t="shared" si="5"/>
        <v>472</v>
      </c>
      <c r="H101" s="1">
        <f t="shared" si="6"/>
        <v>4</v>
      </c>
      <c r="I101" s="1">
        <f t="shared" si="9"/>
        <v>0</v>
      </c>
    </row>
    <row r="102" spans="1:9" x14ac:dyDescent="0.2">
      <c r="A102" s="10" t="s">
        <v>5</v>
      </c>
      <c r="B102" s="10"/>
      <c r="C102" s="10"/>
      <c r="D102" s="10">
        <f>SUM(D2:D101)</f>
        <v>323</v>
      </c>
      <c r="E102" s="10"/>
      <c r="F102" s="10">
        <f t="shared" ref="F102:I102" si="10">SUM(F2:F101)</f>
        <v>76</v>
      </c>
      <c r="G102" s="10"/>
      <c r="H102" s="10">
        <f t="shared" si="10"/>
        <v>399</v>
      </c>
      <c r="I102" s="10">
        <f t="shared" si="10"/>
        <v>149</v>
      </c>
    </row>
  </sheetData>
  <mergeCells count="1">
    <mergeCell ref="K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42E7-026A-C448-A987-863252BB4251}">
  <dimension ref="A1:L102"/>
  <sheetViews>
    <sheetView workbookViewId="0">
      <selection activeCell="K6" sqref="K6:L18"/>
    </sheetView>
  </sheetViews>
  <sheetFormatPr baseColWidth="10" defaultRowHeight="16" x14ac:dyDescent="0.2"/>
  <cols>
    <col min="11" max="11" width="43.33203125" customWidth="1"/>
  </cols>
  <sheetData>
    <row r="1" spans="1:12" ht="68" x14ac:dyDescent="0.2">
      <c r="A1" s="4" t="s">
        <v>0</v>
      </c>
      <c r="B1" s="12" t="s">
        <v>21</v>
      </c>
      <c r="C1" s="4" t="s">
        <v>1</v>
      </c>
      <c r="D1" s="4" t="s">
        <v>2</v>
      </c>
      <c r="E1" s="12" t="s">
        <v>22</v>
      </c>
      <c r="F1" s="12" t="s">
        <v>20</v>
      </c>
      <c r="G1" s="4" t="s">
        <v>3</v>
      </c>
      <c r="H1" s="12" t="s">
        <v>19</v>
      </c>
      <c r="I1" s="4" t="s">
        <v>4</v>
      </c>
    </row>
    <row r="2" spans="1:12" x14ac:dyDescent="0.2">
      <c r="A2" s="14">
        <v>1</v>
      </c>
      <c r="B2" s="14">
        <v>0</v>
      </c>
      <c r="C2" s="14">
        <v>0</v>
      </c>
      <c r="D2" s="14">
        <v>1</v>
      </c>
      <c r="E2" s="14">
        <v>0</v>
      </c>
      <c r="F2" s="14">
        <v>0</v>
      </c>
      <c r="G2" s="14">
        <v>1</v>
      </c>
      <c r="H2" s="14">
        <v>1</v>
      </c>
      <c r="I2" s="14">
        <v>0</v>
      </c>
    </row>
    <row r="3" spans="1:12" x14ac:dyDescent="0.2">
      <c r="A3" s="14">
        <v>2</v>
      </c>
      <c r="B3" s="14">
        <v>4</v>
      </c>
      <c r="C3" s="14">
        <v>4</v>
      </c>
      <c r="D3" s="14">
        <v>3</v>
      </c>
      <c r="E3" s="14">
        <v>4</v>
      </c>
      <c r="F3" s="14">
        <v>0</v>
      </c>
      <c r="G3" s="14">
        <v>7</v>
      </c>
      <c r="H3" s="14">
        <v>3</v>
      </c>
      <c r="I3" s="14">
        <v>3</v>
      </c>
    </row>
    <row r="4" spans="1:12" x14ac:dyDescent="0.2">
      <c r="A4" s="14">
        <v>3</v>
      </c>
      <c r="B4" s="14">
        <v>4</v>
      </c>
      <c r="C4" s="14">
        <v>8</v>
      </c>
      <c r="D4" s="14">
        <v>1</v>
      </c>
      <c r="E4" s="14">
        <v>8</v>
      </c>
      <c r="F4" s="14">
        <v>0</v>
      </c>
      <c r="G4" s="14">
        <v>9</v>
      </c>
      <c r="H4" s="14">
        <v>1</v>
      </c>
      <c r="I4" s="14">
        <v>1</v>
      </c>
    </row>
    <row r="5" spans="1:12" x14ac:dyDescent="0.2">
      <c r="A5" s="14">
        <v>4</v>
      </c>
      <c r="B5" s="14">
        <v>6</v>
      </c>
      <c r="C5" s="14">
        <v>14</v>
      </c>
      <c r="D5" s="14">
        <v>2</v>
      </c>
      <c r="E5" s="14">
        <v>14</v>
      </c>
      <c r="F5" s="14">
        <v>0</v>
      </c>
      <c r="G5" s="14">
        <v>16</v>
      </c>
      <c r="H5" s="14">
        <v>2</v>
      </c>
      <c r="I5" s="14">
        <v>5</v>
      </c>
    </row>
    <row r="6" spans="1:12" x14ac:dyDescent="0.2">
      <c r="A6" s="14">
        <v>5</v>
      </c>
      <c r="B6" s="14">
        <v>4</v>
      </c>
      <c r="C6" s="14">
        <v>18</v>
      </c>
      <c r="D6" s="14">
        <v>1</v>
      </c>
      <c r="E6" s="14">
        <v>18</v>
      </c>
      <c r="F6" s="14">
        <v>0</v>
      </c>
      <c r="G6" s="14">
        <v>19</v>
      </c>
      <c r="H6" s="14">
        <v>1</v>
      </c>
      <c r="I6" s="14">
        <v>2</v>
      </c>
      <c r="K6" s="17" t="s">
        <v>18</v>
      </c>
      <c r="L6" s="17"/>
    </row>
    <row r="7" spans="1:12" x14ac:dyDescent="0.2">
      <c r="A7" s="14">
        <v>6</v>
      </c>
      <c r="B7" s="14">
        <v>7</v>
      </c>
      <c r="C7" s="14">
        <v>25</v>
      </c>
      <c r="D7" s="14">
        <v>1</v>
      </c>
      <c r="E7" s="14">
        <v>25</v>
      </c>
      <c r="F7" s="14">
        <v>0</v>
      </c>
      <c r="G7" s="14">
        <v>26</v>
      </c>
      <c r="H7" s="14">
        <v>1</v>
      </c>
      <c r="I7" s="14">
        <v>6</v>
      </c>
      <c r="K7" s="2" t="s">
        <v>6</v>
      </c>
      <c r="L7" s="2">
        <f>F102/100</f>
        <v>1.52</v>
      </c>
    </row>
    <row r="8" spans="1:12" x14ac:dyDescent="0.2">
      <c r="A8" s="14">
        <v>7</v>
      </c>
      <c r="B8" s="14">
        <v>1</v>
      </c>
      <c r="C8" s="14">
        <v>26</v>
      </c>
      <c r="D8" s="14">
        <v>3</v>
      </c>
      <c r="E8" s="14">
        <v>26</v>
      </c>
      <c r="F8" s="14">
        <v>0</v>
      </c>
      <c r="G8" s="14">
        <v>29</v>
      </c>
      <c r="H8" s="14">
        <v>3</v>
      </c>
      <c r="I8" s="14">
        <v>0</v>
      </c>
      <c r="K8" s="2" t="s">
        <v>8</v>
      </c>
      <c r="L8" s="2">
        <f>COUNTIF(F2:F102,"&lt;&gt;0")</f>
        <v>51</v>
      </c>
    </row>
    <row r="9" spans="1:12" x14ac:dyDescent="0.2">
      <c r="A9" s="14">
        <v>8</v>
      </c>
      <c r="B9" s="14">
        <v>6</v>
      </c>
      <c r="C9" s="14">
        <v>32</v>
      </c>
      <c r="D9" s="14">
        <v>4</v>
      </c>
      <c r="E9" s="14">
        <v>32</v>
      </c>
      <c r="F9" s="14">
        <v>0</v>
      </c>
      <c r="G9" s="14">
        <v>36</v>
      </c>
      <c r="H9" s="14">
        <v>4</v>
      </c>
      <c r="I9" s="14">
        <v>3</v>
      </c>
      <c r="K9" s="2" t="s">
        <v>7</v>
      </c>
      <c r="L9" s="3">
        <f>L8/100</f>
        <v>0.51</v>
      </c>
    </row>
    <row r="10" spans="1:12" x14ac:dyDescent="0.2">
      <c r="A10" s="14">
        <v>9</v>
      </c>
      <c r="B10" s="14">
        <v>2</v>
      </c>
      <c r="C10" s="14">
        <v>34</v>
      </c>
      <c r="D10" s="14">
        <v>0</v>
      </c>
      <c r="E10" s="14">
        <v>36</v>
      </c>
      <c r="F10" s="14">
        <v>2</v>
      </c>
      <c r="G10" s="14">
        <v>36</v>
      </c>
      <c r="H10" s="14">
        <v>2</v>
      </c>
      <c r="I10" s="14">
        <v>0</v>
      </c>
      <c r="K10" s="2" t="s">
        <v>9</v>
      </c>
      <c r="L10" s="3">
        <f>I102/G101</f>
        <v>0.25060240963855424</v>
      </c>
    </row>
    <row r="11" spans="1:12" x14ac:dyDescent="0.2">
      <c r="A11" s="14">
        <v>10</v>
      </c>
      <c r="B11" s="14">
        <v>1</v>
      </c>
      <c r="C11" s="14">
        <v>35</v>
      </c>
      <c r="D11" s="14">
        <v>4</v>
      </c>
      <c r="E11" s="14">
        <v>36</v>
      </c>
      <c r="F11" s="14">
        <v>1</v>
      </c>
      <c r="G11" s="14">
        <v>40</v>
      </c>
      <c r="H11" s="14">
        <v>5</v>
      </c>
      <c r="I11" s="14">
        <v>0</v>
      </c>
      <c r="K11" s="2" t="s">
        <v>10</v>
      </c>
      <c r="L11" s="3">
        <f>1-L10</f>
        <v>0.74939759036144582</v>
      </c>
    </row>
    <row r="12" spans="1:12" x14ac:dyDescent="0.2">
      <c r="A12" s="14">
        <v>11</v>
      </c>
      <c r="B12" s="14">
        <v>3</v>
      </c>
      <c r="C12" s="14">
        <v>38</v>
      </c>
      <c r="D12" s="14">
        <v>2</v>
      </c>
      <c r="E12" s="14">
        <v>40</v>
      </c>
      <c r="F12" s="14">
        <v>2</v>
      </c>
      <c r="G12" s="14">
        <v>42</v>
      </c>
      <c r="H12" s="14">
        <v>4</v>
      </c>
      <c r="I12" s="14">
        <v>0</v>
      </c>
      <c r="K12" s="2" t="s">
        <v>11</v>
      </c>
      <c r="L12" s="2">
        <f>D102/100</f>
        <v>3.11</v>
      </c>
    </row>
    <row r="13" spans="1:12" x14ac:dyDescent="0.2">
      <c r="A13" s="14">
        <v>12</v>
      </c>
      <c r="B13" s="14">
        <v>3</v>
      </c>
      <c r="C13" s="14">
        <v>41</v>
      </c>
      <c r="D13" s="14">
        <v>1</v>
      </c>
      <c r="E13" s="14">
        <v>42</v>
      </c>
      <c r="F13" s="14">
        <v>1</v>
      </c>
      <c r="G13" s="14">
        <v>43</v>
      </c>
      <c r="H13" s="14">
        <v>2</v>
      </c>
      <c r="I13" s="14">
        <v>0</v>
      </c>
      <c r="K13" s="2" t="s">
        <v>12</v>
      </c>
      <c r="L13" s="2">
        <f>(1 * 0.1) + (2 * 0.2) + (3 * 0.3) + (4 * 0.25) + (5 * 0.1) + (6 * 0.05)</f>
        <v>3.2</v>
      </c>
    </row>
    <row r="14" spans="1:12" x14ac:dyDescent="0.2">
      <c r="A14" s="14">
        <v>13</v>
      </c>
      <c r="B14" s="14">
        <v>5</v>
      </c>
      <c r="C14" s="14">
        <v>46</v>
      </c>
      <c r="D14" s="14">
        <v>2</v>
      </c>
      <c r="E14" s="14">
        <v>46</v>
      </c>
      <c r="F14" s="14">
        <v>0</v>
      </c>
      <c r="G14" s="14">
        <v>48</v>
      </c>
      <c r="H14" s="14">
        <v>2</v>
      </c>
      <c r="I14" s="14">
        <v>3</v>
      </c>
      <c r="K14" s="2" t="s">
        <v>13</v>
      </c>
      <c r="L14" s="2">
        <f>C101/99</f>
        <v>4.1717171717171722</v>
      </c>
    </row>
    <row r="15" spans="1:12" x14ac:dyDescent="0.2">
      <c r="A15" s="14">
        <v>14</v>
      </c>
      <c r="B15" s="14">
        <v>3</v>
      </c>
      <c r="C15" s="14">
        <v>49</v>
      </c>
      <c r="D15" s="14">
        <v>5</v>
      </c>
      <c r="E15" s="14">
        <v>49</v>
      </c>
      <c r="F15" s="14">
        <v>0</v>
      </c>
      <c r="G15" s="14">
        <v>54</v>
      </c>
      <c r="H15" s="14">
        <v>5</v>
      </c>
      <c r="I15" s="14">
        <v>1</v>
      </c>
      <c r="K15" s="2" t="s">
        <v>14</v>
      </c>
      <c r="L15" s="2">
        <f>(1 + 8) / 2</f>
        <v>4.5</v>
      </c>
    </row>
    <row r="16" spans="1:12" x14ac:dyDescent="0.2">
      <c r="A16" s="14">
        <v>15</v>
      </c>
      <c r="B16" s="14">
        <v>4</v>
      </c>
      <c r="C16" s="14">
        <v>53</v>
      </c>
      <c r="D16" s="14">
        <v>3</v>
      </c>
      <c r="E16" s="14">
        <v>54</v>
      </c>
      <c r="F16" s="14">
        <v>1</v>
      </c>
      <c r="G16" s="14">
        <v>57</v>
      </c>
      <c r="H16" s="14">
        <v>4</v>
      </c>
      <c r="I16" s="14">
        <v>0</v>
      </c>
      <c r="K16" s="2" t="s">
        <v>15</v>
      </c>
      <c r="L16" s="2">
        <f>F102/L8</f>
        <v>2.9803921568627452</v>
      </c>
    </row>
    <row r="17" spans="1:12" x14ac:dyDescent="0.2">
      <c r="A17" s="14">
        <v>16</v>
      </c>
      <c r="B17" s="14">
        <v>4</v>
      </c>
      <c r="C17" s="14">
        <v>57</v>
      </c>
      <c r="D17" s="14">
        <v>5</v>
      </c>
      <c r="E17" s="14">
        <v>57</v>
      </c>
      <c r="F17" s="14">
        <v>0</v>
      </c>
      <c r="G17" s="14">
        <v>62</v>
      </c>
      <c r="H17" s="14">
        <v>5</v>
      </c>
      <c r="I17" s="14">
        <v>0</v>
      </c>
      <c r="K17" s="2" t="s">
        <v>16</v>
      </c>
      <c r="L17" s="2">
        <f>H102/100</f>
        <v>4.63</v>
      </c>
    </row>
    <row r="18" spans="1:12" x14ac:dyDescent="0.2">
      <c r="A18" s="14">
        <v>17</v>
      </c>
      <c r="B18" s="14">
        <v>3</v>
      </c>
      <c r="C18" s="14">
        <v>60</v>
      </c>
      <c r="D18" s="14">
        <v>4</v>
      </c>
      <c r="E18" s="14">
        <v>62</v>
      </c>
      <c r="F18" s="14">
        <v>2</v>
      </c>
      <c r="G18" s="14">
        <v>66</v>
      </c>
      <c r="H18" s="14">
        <v>6</v>
      </c>
      <c r="I18" s="14">
        <v>0</v>
      </c>
      <c r="K18" s="2" t="s">
        <v>17</v>
      </c>
      <c r="L18" s="2">
        <f>L7+L12</f>
        <v>4.63</v>
      </c>
    </row>
    <row r="19" spans="1:12" x14ac:dyDescent="0.2">
      <c r="A19" s="14">
        <v>18</v>
      </c>
      <c r="B19" s="14">
        <v>6</v>
      </c>
      <c r="C19" s="14">
        <v>66</v>
      </c>
      <c r="D19" s="14">
        <v>4</v>
      </c>
      <c r="E19" s="14">
        <v>66</v>
      </c>
      <c r="F19" s="14">
        <v>0</v>
      </c>
      <c r="G19" s="14">
        <v>70</v>
      </c>
      <c r="H19" s="14">
        <v>4</v>
      </c>
      <c r="I19" s="14">
        <v>0</v>
      </c>
    </row>
    <row r="20" spans="1:12" x14ac:dyDescent="0.2">
      <c r="A20" s="14">
        <v>19</v>
      </c>
      <c r="B20" s="14">
        <v>4</v>
      </c>
      <c r="C20" s="14">
        <v>70</v>
      </c>
      <c r="D20" s="14">
        <v>4</v>
      </c>
      <c r="E20" s="14">
        <v>70</v>
      </c>
      <c r="F20" s="14">
        <v>0</v>
      </c>
      <c r="G20" s="14">
        <v>74</v>
      </c>
      <c r="H20" s="14">
        <v>4</v>
      </c>
      <c r="I20" s="14">
        <v>0</v>
      </c>
    </row>
    <row r="21" spans="1:12" x14ac:dyDescent="0.2">
      <c r="A21" s="14">
        <v>20</v>
      </c>
      <c r="B21" s="14">
        <v>5</v>
      </c>
      <c r="C21" s="14">
        <v>75</v>
      </c>
      <c r="D21" s="14">
        <v>5</v>
      </c>
      <c r="E21" s="14">
        <v>75</v>
      </c>
      <c r="F21" s="14">
        <v>0</v>
      </c>
      <c r="G21" s="14">
        <v>80</v>
      </c>
      <c r="H21" s="14">
        <v>5</v>
      </c>
      <c r="I21" s="14">
        <v>1</v>
      </c>
    </row>
    <row r="22" spans="1:12" x14ac:dyDescent="0.2">
      <c r="A22" s="14">
        <v>21</v>
      </c>
      <c r="B22" s="14">
        <v>3</v>
      </c>
      <c r="C22" s="14">
        <v>78</v>
      </c>
      <c r="D22" s="14">
        <v>2</v>
      </c>
      <c r="E22" s="14">
        <v>80</v>
      </c>
      <c r="F22" s="14">
        <v>2</v>
      </c>
      <c r="G22" s="14">
        <v>82</v>
      </c>
      <c r="H22" s="14">
        <v>4</v>
      </c>
      <c r="I22" s="14">
        <v>0</v>
      </c>
    </row>
    <row r="23" spans="1:12" x14ac:dyDescent="0.2">
      <c r="A23" s="14">
        <v>22</v>
      </c>
      <c r="B23" s="14">
        <v>3</v>
      </c>
      <c r="C23" s="14">
        <v>81</v>
      </c>
      <c r="D23" s="14">
        <v>3</v>
      </c>
      <c r="E23" s="14">
        <v>82</v>
      </c>
      <c r="F23" s="14">
        <v>1</v>
      </c>
      <c r="G23" s="14">
        <v>85</v>
      </c>
      <c r="H23" s="14">
        <v>4</v>
      </c>
      <c r="I23" s="14">
        <v>0</v>
      </c>
    </row>
    <row r="24" spans="1:12" x14ac:dyDescent="0.2">
      <c r="A24" s="14">
        <v>23</v>
      </c>
      <c r="B24" s="14">
        <v>3</v>
      </c>
      <c r="C24" s="14">
        <v>84</v>
      </c>
      <c r="D24" s="14">
        <v>6</v>
      </c>
      <c r="E24" s="14">
        <v>85</v>
      </c>
      <c r="F24" s="14">
        <v>1</v>
      </c>
      <c r="G24" s="14">
        <v>91</v>
      </c>
      <c r="H24" s="14">
        <v>7</v>
      </c>
      <c r="I24" s="14">
        <v>0</v>
      </c>
    </row>
    <row r="25" spans="1:12" x14ac:dyDescent="0.2">
      <c r="A25" s="14">
        <v>24</v>
      </c>
      <c r="B25" s="14">
        <v>2</v>
      </c>
      <c r="C25" s="14">
        <v>86</v>
      </c>
      <c r="D25" s="14">
        <v>1</v>
      </c>
      <c r="E25" s="14">
        <v>91</v>
      </c>
      <c r="F25" s="14">
        <v>5</v>
      </c>
      <c r="G25" s="14">
        <v>92</v>
      </c>
      <c r="H25" s="14">
        <v>6</v>
      </c>
      <c r="I25" s="14">
        <v>0</v>
      </c>
    </row>
    <row r="26" spans="1:12" x14ac:dyDescent="0.2">
      <c r="A26" s="14">
        <v>25</v>
      </c>
      <c r="B26" s="14">
        <v>2</v>
      </c>
      <c r="C26" s="14">
        <v>88</v>
      </c>
      <c r="D26" s="14">
        <v>3</v>
      </c>
      <c r="E26" s="14">
        <v>92</v>
      </c>
      <c r="F26" s="14">
        <v>4</v>
      </c>
      <c r="G26" s="14">
        <v>95</v>
      </c>
      <c r="H26" s="14">
        <v>7</v>
      </c>
      <c r="I26" s="14">
        <v>0</v>
      </c>
    </row>
    <row r="27" spans="1:12" x14ac:dyDescent="0.2">
      <c r="A27" s="14">
        <v>26</v>
      </c>
      <c r="B27" s="14">
        <v>3</v>
      </c>
      <c r="C27" s="14">
        <v>91</v>
      </c>
      <c r="D27" s="14">
        <v>3</v>
      </c>
      <c r="E27" s="14">
        <v>95</v>
      </c>
      <c r="F27" s="14">
        <v>4</v>
      </c>
      <c r="G27" s="14">
        <v>98</v>
      </c>
      <c r="H27" s="14">
        <v>7</v>
      </c>
      <c r="I27" s="14">
        <v>0</v>
      </c>
    </row>
    <row r="28" spans="1:12" x14ac:dyDescent="0.2">
      <c r="A28" s="14">
        <v>27</v>
      </c>
      <c r="B28" s="14">
        <v>7</v>
      </c>
      <c r="C28" s="14">
        <v>98</v>
      </c>
      <c r="D28" s="14">
        <v>1</v>
      </c>
      <c r="E28" s="14">
        <v>98</v>
      </c>
      <c r="F28" s="14">
        <v>0</v>
      </c>
      <c r="G28" s="14">
        <v>99</v>
      </c>
      <c r="H28" s="14">
        <v>1</v>
      </c>
      <c r="I28" s="14">
        <v>0</v>
      </c>
    </row>
    <row r="29" spans="1:12" x14ac:dyDescent="0.2">
      <c r="A29" s="14">
        <v>28</v>
      </c>
      <c r="B29" s="14">
        <v>5</v>
      </c>
      <c r="C29" s="14">
        <v>103</v>
      </c>
      <c r="D29" s="14">
        <v>3</v>
      </c>
      <c r="E29" s="14">
        <v>103</v>
      </c>
      <c r="F29" s="14">
        <v>0</v>
      </c>
      <c r="G29" s="14">
        <v>106</v>
      </c>
      <c r="H29" s="14">
        <v>3</v>
      </c>
      <c r="I29" s="14">
        <v>4</v>
      </c>
    </row>
    <row r="30" spans="1:12" x14ac:dyDescent="0.2">
      <c r="A30" s="14">
        <v>29</v>
      </c>
      <c r="B30" s="14">
        <v>3</v>
      </c>
      <c r="C30" s="14">
        <v>106</v>
      </c>
      <c r="D30" s="14">
        <v>5</v>
      </c>
      <c r="E30" s="14">
        <v>106</v>
      </c>
      <c r="F30" s="14">
        <v>0</v>
      </c>
      <c r="G30" s="14">
        <v>111</v>
      </c>
      <c r="H30" s="14">
        <v>5</v>
      </c>
      <c r="I30" s="14">
        <v>0</v>
      </c>
    </row>
    <row r="31" spans="1:12" x14ac:dyDescent="0.2">
      <c r="A31" s="14">
        <v>30</v>
      </c>
      <c r="B31" s="14">
        <v>2</v>
      </c>
      <c r="C31" s="14">
        <v>108</v>
      </c>
      <c r="D31" s="14">
        <v>2</v>
      </c>
      <c r="E31" s="14">
        <v>111</v>
      </c>
      <c r="F31" s="14">
        <v>3</v>
      </c>
      <c r="G31" s="14">
        <v>113</v>
      </c>
      <c r="H31" s="14">
        <v>5</v>
      </c>
      <c r="I31" s="14">
        <v>0</v>
      </c>
    </row>
    <row r="32" spans="1:12" x14ac:dyDescent="0.2">
      <c r="A32" s="14">
        <v>31</v>
      </c>
      <c r="B32" s="14">
        <v>1</v>
      </c>
      <c r="C32" s="14">
        <v>109</v>
      </c>
      <c r="D32" s="14">
        <v>4</v>
      </c>
      <c r="E32" s="14">
        <v>113</v>
      </c>
      <c r="F32" s="14">
        <v>4</v>
      </c>
      <c r="G32" s="14">
        <v>117</v>
      </c>
      <c r="H32" s="14">
        <v>8</v>
      </c>
      <c r="I32" s="14">
        <v>0</v>
      </c>
    </row>
    <row r="33" spans="1:9" x14ac:dyDescent="0.2">
      <c r="A33" s="14">
        <v>32</v>
      </c>
      <c r="B33" s="14">
        <v>1</v>
      </c>
      <c r="C33" s="14">
        <v>110</v>
      </c>
      <c r="D33" s="14">
        <v>3</v>
      </c>
      <c r="E33" s="14">
        <v>117</v>
      </c>
      <c r="F33" s="14">
        <v>7</v>
      </c>
      <c r="G33" s="14">
        <v>120</v>
      </c>
      <c r="H33" s="14">
        <v>10</v>
      </c>
      <c r="I33" s="14">
        <v>0</v>
      </c>
    </row>
    <row r="34" spans="1:9" x14ac:dyDescent="0.2">
      <c r="A34" s="14">
        <v>33</v>
      </c>
      <c r="B34" s="14">
        <v>2</v>
      </c>
      <c r="C34" s="14">
        <v>112</v>
      </c>
      <c r="D34" s="14">
        <v>4</v>
      </c>
      <c r="E34" s="14">
        <v>120</v>
      </c>
      <c r="F34" s="14">
        <v>8</v>
      </c>
      <c r="G34" s="14">
        <v>124</v>
      </c>
      <c r="H34" s="14">
        <v>12</v>
      </c>
      <c r="I34" s="14">
        <v>0</v>
      </c>
    </row>
    <row r="35" spans="1:9" x14ac:dyDescent="0.2">
      <c r="A35" s="14">
        <v>34</v>
      </c>
      <c r="B35" s="14">
        <v>7</v>
      </c>
      <c r="C35" s="14">
        <v>119</v>
      </c>
      <c r="D35" s="14">
        <v>4</v>
      </c>
      <c r="E35" s="14">
        <v>124</v>
      </c>
      <c r="F35" s="14">
        <v>5</v>
      </c>
      <c r="G35" s="14">
        <v>128</v>
      </c>
      <c r="H35" s="14">
        <v>9</v>
      </c>
      <c r="I35" s="14">
        <v>0</v>
      </c>
    </row>
    <row r="36" spans="1:9" x14ac:dyDescent="0.2">
      <c r="A36" s="14">
        <v>35</v>
      </c>
      <c r="B36" s="14">
        <v>1</v>
      </c>
      <c r="C36" s="14">
        <v>120</v>
      </c>
      <c r="D36" s="14">
        <v>1</v>
      </c>
      <c r="E36" s="14">
        <v>128</v>
      </c>
      <c r="F36" s="14">
        <v>8</v>
      </c>
      <c r="G36" s="14">
        <v>129</v>
      </c>
      <c r="H36" s="14">
        <v>9</v>
      </c>
      <c r="I36" s="14">
        <v>0</v>
      </c>
    </row>
    <row r="37" spans="1:9" x14ac:dyDescent="0.2">
      <c r="A37" s="14">
        <v>36</v>
      </c>
      <c r="B37" s="14">
        <v>1</v>
      </c>
      <c r="C37" s="14">
        <v>121</v>
      </c>
      <c r="D37" s="14">
        <v>3</v>
      </c>
      <c r="E37" s="14">
        <v>129</v>
      </c>
      <c r="F37" s="14">
        <v>8</v>
      </c>
      <c r="G37" s="14">
        <v>132</v>
      </c>
      <c r="H37" s="14">
        <v>11</v>
      </c>
      <c r="I37" s="14">
        <v>0</v>
      </c>
    </row>
    <row r="38" spans="1:9" x14ac:dyDescent="0.2">
      <c r="A38" s="14">
        <v>37</v>
      </c>
      <c r="B38" s="14">
        <v>4</v>
      </c>
      <c r="C38" s="14">
        <v>125</v>
      </c>
      <c r="D38" s="14">
        <v>4</v>
      </c>
      <c r="E38" s="14">
        <v>132</v>
      </c>
      <c r="F38" s="14">
        <v>7</v>
      </c>
      <c r="G38" s="14">
        <v>136</v>
      </c>
      <c r="H38" s="14">
        <v>11</v>
      </c>
      <c r="I38" s="14">
        <v>0</v>
      </c>
    </row>
    <row r="39" spans="1:9" x14ac:dyDescent="0.2">
      <c r="A39" s="14">
        <v>38</v>
      </c>
      <c r="B39" s="14">
        <v>2</v>
      </c>
      <c r="C39" s="14">
        <v>127</v>
      </c>
      <c r="D39" s="14">
        <v>4</v>
      </c>
      <c r="E39" s="14">
        <v>136</v>
      </c>
      <c r="F39" s="14">
        <v>9</v>
      </c>
      <c r="G39" s="14">
        <v>140</v>
      </c>
      <c r="H39" s="14">
        <v>13</v>
      </c>
      <c r="I39" s="14">
        <v>0</v>
      </c>
    </row>
    <row r="40" spans="1:9" x14ac:dyDescent="0.2">
      <c r="A40" s="14">
        <v>39</v>
      </c>
      <c r="B40" s="14">
        <v>6</v>
      </c>
      <c r="C40" s="14">
        <v>133</v>
      </c>
      <c r="D40" s="14">
        <v>1</v>
      </c>
      <c r="E40" s="14">
        <v>140</v>
      </c>
      <c r="F40" s="14">
        <v>7</v>
      </c>
      <c r="G40" s="14">
        <v>141</v>
      </c>
      <c r="H40" s="14">
        <v>8</v>
      </c>
      <c r="I40" s="14">
        <v>0</v>
      </c>
    </row>
    <row r="41" spans="1:9" x14ac:dyDescent="0.2">
      <c r="A41" s="14">
        <v>40</v>
      </c>
      <c r="B41" s="14">
        <v>6</v>
      </c>
      <c r="C41" s="14">
        <v>139</v>
      </c>
      <c r="D41" s="14">
        <v>4</v>
      </c>
      <c r="E41" s="14">
        <v>141</v>
      </c>
      <c r="F41" s="14">
        <v>2</v>
      </c>
      <c r="G41" s="14">
        <v>145</v>
      </c>
      <c r="H41" s="14">
        <v>6</v>
      </c>
      <c r="I41" s="14">
        <v>0</v>
      </c>
    </row>
    <row r="42" spans="1:9" x14ac:dyDescent="0.2">
      <c r="A42" s="14">
        <v>41</v>
      </c>
      <c r="B42" s="14">
        <v>4</v>
      </c>
      <c r="C42" s="14">
        <v>143</v>
      </c>
      <c r="D42" s="14">
        <v>4</v>
      </c>
      <c r="E42" s="14">
        <v>145</v>
      </c>
      <c r="F42" s="14">
        <v>2</v>
      </c>
      <c r="G42" s="14">
        <v>149</v>
      </c>
      <c r="H42" s="14">
        <v>6</v>
      </c>
      <c r="I42" s="14">
        <v>0</v>
      </c>
    </row>
    <row r="43" spans="1:9" x14ac:dyDescent="0.2">
      <c r="A43" s="14">
        <v>42</v>
      </c>
      <c r="B43" s="14">
        <v>7</v>
      </c>
      <c r="C43" s="14">
        <v>150</v>
      </c>
      <c r="D43" s="14">
        <v>6</v>
      </c>
      <c r="E43" s="14">
        <v>150</v>
      </c>
      <c r="F43" s="14">
        <v>0</v>
      </c>
      <c r="G43" s="14">
        <v>156</v>
      </c>
      <c r="H43" s="14">
        <v>6</v>
      </c>
      <c r="I43" s="14">
        <v>1</v>
      </c>
    </row>
    <row r="44" spans="1:9" x14ac:dyDescent="0.2">
      <c r="A44" s="14">
        <v>43</v>
      </c>
      <c r="B44" s="14">
        <v>5</v>
      </c>
      <c r="C44" s="14">
        <v>155</v>
      </c>
      <c r="D44" s="14">
        <v>4</v>
      </c>
      <c r="E44" s="14">
        <v>156</v>
      </c>
      <c r="F44" s="14">
        <v>1</v>
      </c>
      <c r="G44" s="14">
        <v>160</v>
      </c>
      <c r="H44" s="14">
        <v>5</v>
      </c>
      <c r="I44" s="14">
        <v>0</v>
      </c>
    </row>
    <row r="45" spans="1:9" x14ac:dyDescent="0.2">
      <c r="A45" s="14">
        <v>44</v>
      </c>
      <c r="B45" s="14">
        <v>3</v>
      </c>
      <c r="C45" s="14">
        <v>158</v>
      </c>
      <c r="D45" s="14">
        <v>3</v>
      </c>
      <c r="E45" s="14">
        <v>160</v>
      </c>
      <c r="F45" s="14">
        <v>2</v>
      </c>
      <c r="G45" s="14">
        <v>163</v>
      </c>
      <c r="H45" s="14">
        <v>5</v>
      </c>
      <c r="I45" s="14">
        <v>0</v>
      </c>
    </row>
    <row r="46" spans="1:9" x14ac:dyDescent="0.2">
      <c r="A46" s="14">
        <v>45</v>
      </c>
      <c r="B46" s="14">
        <v>5</v>
      </c>
      <c r="C46" s="14">
        <v>163</v>
      </c>
      <c r="D46" s="14">
        <v>3</v>
      </c>
      <c r="E46" s="14">
        <v>163</v>
      </c>
      <c r="F46" s="14">
        <v>0</v>
      </c>
      <c r="G46" s="14">
        <v>166</v>
      </c>
      <c r="H46" s="14">
        <v>3</v>
      </c>
      <c r="I46" s="14">
        <v>0</v>
      </c>
    </row>
    <row r="47" spans="1:9" x14ac:dyDescent="0.2">
      <c r="A47" s="14">
        <v>46</v>
      </c>
      <c r="B47" s="14">
        <v>3</v>
      </c>
      <c r="C47" s="14">
        <v>166</v>
      </c>
      <c r="D47" s="14">
        <v>4</v>
      </c>
      <c r="E47" s="14">
        <v>166</v>
      </c>
      <c r="F47" s="14">
        <v>0</v>
      </c>
      <c r="G47" s="14">
        <v>170</v>
      </c>
      <c r="H47" s="14">
        <v>4</v>
      </c>
      <c r="I47" s="14">
        <v>0</v>
      </c>
    </row>
    <row r="48" spans="1:9" x14ac:dyDescent="0.2">
      <c r="A48" s="14">
        <v>47</v>
      </c>
      <c r="B48" s="14">
        <v>7</v>
      </c>
      <c r="C48" s="14">
        <v>173</v>
      </c>
      <c r="D48" s="14">
        <v>2</v>
      </c>
      <c r="E48" s="14">
        <v>173</v>
      </c>
      <c r="F48" s="14">
        <v>0</v>
      </c>
      <c r="G48" s="14">
        <v>175</v>
      </c>
      <c r="H48" s="14">
        <v>2</v>
      </c>
      <c r="I48" s="14">
        <v>3</v>
      </c>
    </row>
    <row r="49" spans="1:9" x14ac:dyDescent="0.2">
      <c r="A49" s="14">
        <v>48</v>
      </c>
      <c r="B49" s="14">
        <v>6</v>
      </c>
      <c r="C49" s="14">
        <v>179</v>
      </c>
      <c r="D49" s="14">
        <v>2</v>
      </c>
      <c r="E49" s="14">
        <v>179</v>
      </c>
      <c r="F49" s="14">
        <v>0</v>
      </c>
      <c r="G49" s="14">
        <v>181</v>
      </c>
      <c r="H49" s="14">
        <v>2</v>
      </c>
      <c r="I49" s="14">
        <v>4</v>
      </c>
    </row>
    <row r="50" spans="1:9" x14ac:dyDescent="0.2">
      <c r="A50" s="14">
        <v>49</v>
      </c>
      <c r="B50" s="14">
        <v>3</v>
      </c>
      <c r="C50" s="14">
        <v>182</v>
      </c>
      <c r="D50" s="14">
        <v>3</v>
      </c>
      <c r="E50" s="14">
        <v>182</v>
      </c>
      <c r="F50" s="14">
        <v>0</v>
      </c>
      <c r="G50" s="14">
        <v>185</v>
      </c>
      <c r="H50" s="14">
        <v>3</v>
      </c>
      <c r="I50" s="14">
        <v>1</v>
      </c>
    </row>
    <row r="51" spans="1:9" x14ac:dyDescent="0.2">
      <c r="A51" s="14">
        <v>50</v>
      </c>
      <c r="B51" s="14">
        <v>2</v>
      </c>
      <c r="C51" s="14">
        <v>184</v>
      </c>
      <c r="D51" s="14">
        <v>4</v>
      </c>
      <c r="E51" s="14">
        <v>185</v>
      </c>
      <c r="F51" s="14">
        <v>1</v>
      </c>
      <c r="G51" s="14">
        <v>189</v>
      </c>
      <c r="H51" s="14">
        <v>5</v>
      </c>
      <c r="I51" s="14">
        <v>0</v>
      </c>
    </row>
    <row r="52" spans="1:9" x14ac:dyDescent="0.2">
      <c r="A52" s="14">
        <v>51</v>
      </c>
      <c r="B52" s="14">
        <v>7</v>
      </c>
      <c r="C52" s="14">
        <v>191</v>
      </c>
      <c r="D52" s="14">
        <v>3</v>
      </c>
      <c r="E52" s="14">
        <v>191</v>
      </c>
      <c r="F52" s="14">
        <v>0</v>
      </c>
      <c r="G52" s="14">
        <v>194</v>
      </c>
      <c r="H52" s="14">
        <v>3</v>
      </c>
      <c r="I52" s="14">
        <v>2</v>
      </c>
    </row>
    <row r="53" spans="1:9" x14ac:dyDescent="0.2">
      <c r="A53" s="14">
        <v>52</v>
      </c>
      <c r="B53" s="14">
        <v>7</v>
      </c>
      <c r="C53" s="14">
        <v>198</v>
      </c>
      <c r="D53" s="14">
        <v>1</v>
      </c>
      <c r="E53" s="14">
        <v>198</v>
      </c>
      <c r="F53" s="14">
        <v>0</v>
      </c>
      <c r="G53" s="14">
        <v>199</v>
      </c>
      <c r="H53" s="14">
        <v>1</v>
      </c>
      <c r="I53" s="14">
        <v>4</v>
      </c>
    </row>
    <row r="54" spans="1:9" x14ac:dyDescent="0.2">
      <c r="A54" s="14">
        <v>53</v>
      </c>
      <c r="B54" s="14">
        <v>4</v>
      </c>
      <c r="C54" s="14">
        <v>202</v>
      </c>
      <c r="D54" s="14">
        <v>1</v>
      </c>
      <c r="E54" s="14">
        <v>202</v>
      </c>
      <c r="F54" s="14">
        <v>0</v>
      </c>
      <c r="G54" s="14">
        <v>203</v>
      </c>
      <c r="H54" s="14">
        <v>1</v>
      </c>
      <c r="I54" s="14">
        <v>3</v>
      </c>
    </row>
    <row r="55" spans="1:9" x14ac:dyDescent="0.2">
      <c r="A55" s="14">
        <v>54</v>
      </c>
      <c r="B55" s="14">
        <v>7</v>
      </c>
      <c r="C55" s="14">
        <v>209</v>
      </c>
      <c r="D55" s="14">
        <v>4</v>
      </c>
      <c r="E55" s="14">
        <v>209</v>
      </c>
      <c r="F55" s="14">
        <v>0</v>
      </c>
      <c r="G55" s="14">
        <v>213</v>
      </c>
      <c r="H55" s="14">
        <v>4</v>
      </c>
      <c r="I55" s="14">
        <v>6</v>
      </c>
    </row>
    <row r="56" spans="1:9" x14ac:dyDescent="0.2">
      <c r="A56" s="14">
        <v>55</v>
      </c>
      <c r="B56" s="14">
        <v>6</v>
      </c>
      <c r="C56" s="14">
        <v>215</v>
      </c>
      <c r="D56" s="14">
        <v>2</v>
      </c>
      <c r="E56" s="14">
        <v>215</v>
      </c>
      <c r="F56" s="14">
        <v>0</v>
      </c>
      <c r="G56" s="14">
        <v>217</v>
      </c>
      <c r="H56" s="14">
        <v>2</v>
      </c>
      <c r="I56" s="14">
        <v>2</v>
      </c>
    </row>
    <row r="57" spans="1:9" x14ac:dyDescent="0.2">
      <c r="A57" s="14">
        <v>56</v>
      </c>
      <c r="B57" s="14">
        <v>7</v>
      </c>
      <c r="C57" s="14">
        <v>222</v>
      </c>
      <c r="D57" s="14">
        <v>3</v>
      </c>
      <c r="E57" s="14">
        <v>222</v>
      </c>
      <c r="F57" s="14">
        <v>0</v>
      </c>
      <c r="G57" s="14">
        <v>225</v>
      </c>
      <c r="H57" s="14">
        <v>3</v>
      </c>
      <c r="I57" s="14">
        <v>5</v>
      </c>
    </row>
    <row r="58" spans="1:9" x14ac:dyDescent="0.2">
      <c r="A58" s="14">
        <v>57</v>
      </c>
      <c r="B58" s="14">
        <v>2</v>
      </c>
      <c r="C58" s="14">
        <v>224</v>
      </c>
      <c r="D58" s="14">
        <v>3</v>
      </c>
      <c r="E58" s="14">
        <v>225</v>
      </c>
      <c r="F58" s="14">
        <v>1</v>
      </c>
      <c r="G58" s="14">
        <v>228</v>
      </c>
      <c r="H58" s="14">
        <v>4</v>
      </c>
      <c r="I58" s="14">
        <v>0</v>
      </c>
    </row>
    <row r="59" spans="1:9" x14ac:dyDescent="0.2">
      <c r="A59" s="14">
        <v>58</v>
      </c>
      <c r="B59" s="14">
        <v>1</v>
      </c>
      <c r="C59" s="14">
        <v>225</v>
      </c>
      <c r="D59" s="14">
        <v>4</v>
      </c>
      <c r="E59" s="14">
        <v>228</v>
      </c>
      <c r="F59" s="14">
        <v>3</v>
      </c>
      <c r="G59" s="14">
        <v>232</v>
      </c>
      <c r="H59" s="14">
        <v>7</v>
      </c>
      <c r="I59" s="14">
        <v>0</v>
      </c>
    </row>
    <row r="60" spans="1:9" x14ac:dyDescent="0.2">
      <c r="A60" s="14">
        <v>59</v>
      </c>
      <c r="B60" s="14">
        <v>5</v>
      </c>
      <c r="C60" s="14">
        <v>230</v>
      </c>
      <c r="D60" s="14">
        <v>4</v>
      </c>
      <c r="E60" s="14">
        <v>232</v>
      </c>
      <c r="F60" s="14">
        <v>2</v>
      </c>
      <c r="G60" s="14">
        <v>236</v>
      </c>
      <c r="H60" s="14">
        <v>6</v>
      </c>
      <c r="I60" s="14">
        <v>0</v>
      </c>
    </row>
    <row r="61" spans="1:9" x14ac:dyDescent="0.2">
      <c r="A61" s="14">
        <v>60</v>
      </c>
      <c r="B61" s="14">
        <v>4</v>
      </c>
      <c r="C61" s="14">
        <v>234</v>
      </c>
      <c r="D61" s="14">
        <v>3</v>
      </c>
      <c r="E61" s="14">
        <v>236</v>
      </c>
      <c r="F61" s="14">
        <v>2</v>
      </c>
      <c r="G61" s="14">
        <v>239</v>
      </c>
      <c r="H61" s="14">
        <v>5</v>
      </c>
      <c r="I61" s="14">
        <v>0</v>
      </c>
    </row>
    <row r="62" spans="1:9" x14ac:dyDescent="0.2">
      <c r="A62" s="14">
        <v>61</v>
      </c>
      <c r="B62" s="14">
        <v>4</v>
      </c>
      <c r="C62" s="14">
        <v>238</v>
      </c>
      <c r="D62" s="14">
        <v>4</v>
      </c>
      <c r="E62" s="14">
        <v>239</v>
      </c>
      <c r="F62" s="14">
        <v>1</v>
      </c>
      <c r="G62" s="14">
        <v>243</v>
      </c>
      <c r="H62" s="14">
        <v>5</v>
      </c>
      <c r="I62" s="14">
        <v>0</v>
      </c>
    </row>
    <row r="63" spans="1:9" x14ac:dyDescent="0.2">
      <c r="A63" s="14">
        <v>62</v>
      </c>
      <c r="B63" s="14">
        <v>3</v>
      </c>
      <c r="C63" s="14">
        <v>241</v>
      </c>
      <c r="D63" s="14">
        <v>6</v>
      </c>
      <c r="E63" s="14">
        <v>243</v>
      </c>
      <c r="F63" s="14">
        <v>2</v>
      </c>
      <c r="G63" s="14">
        <v>249</v>
      </c>
      <c r="H63" s="14">
        <v>8</v>
      </c>
      <c r="I63" s="14">
        <v>0</v>
      </c>
    </row>
    <row r="64" spans="1:9" x14ac:dyDescent="0.2">
      <c r="A64" s="14">
        <v>63</v>
      </c>
      <c r="B64" s="14">
        <v>6</v>
      </c>
      <c r="C64" s="14">
        <v>247</v>
      </c>
      <c r="D64" s="14">
        <v>3</v>
      </c>
      <c r="E64" s="14">
        <v>249</v>
      </c>
      <c r="F64" s="14">
        <v>2</v>
      </c>
      <c r="G64" s="14">
        <v>252</v>
      </c>
      <c r="H64" s="14">
        <v>5</v>
      </c>
      <c r="I64" s="14">
        <v>0</v>
      </c>
    </row>
    <row r="65" spans="1:9" x14ac:dyDescent="0.2">
      <c r="A65" s="14">
        <v>64</v>
      </c>
      <c r="B65" s="14">
        <v>2</v>
      </c>
      <c r="C65" s="14">
        <v>249</v>
      </c>
      <c r="D65" s="14">
        <v>1</v>
      </c>
      <c r="E65" s="14">
        <v>252</v>
      </c>
      <c r="F65" s="14">
        <v>3</v>
      </c>
      <c r="G65" s="14">
        <v>253</v>
      </c>
      <c r="H65" s="14">
        <v>4</v>
      </c>
      <c r="I65" s="14">
        <v>0</v>
      </c>
    </row>
    <row r="66" spans="1:9" x14ac:dyDescent="0.2">
      <c r="A66" s="14">
        <v>65</v>
      </c>
      <c r="B66" s="14">
        <v>1</v>
      </c>
      <c r="C66" s="14">
        <v>250</v>
      </c>
      <c r="D66" s="14">
        <v>4</v>
      </c>
      <c r="E66" s="14">
        <v>253</v>
      </c>
      <c r="F66" s="14">
        <v>3</v>
      </c>
      <c r="G66" s="14">
        <v>257</v>
      </c>
      <c r="H66" s="14">
        <v>7</v>
      </c>
      <c r="I66" s="14">
        <v>0</v>
      </c>
    </row>
    <row r="67" spans="1:9" x14ac:dyDescent="0.2">
      <c r="A67" s="14">
        <v>66</v>
      </c>
      <c r="B67" s="14">
        <v>4</v>
      </c>
      <c r="C67" s="14">
        <v>254</v>
      </c>
      <c r="D67" s="14">
        <v>2</v>
      </c>
      <c r="E67" s="14">
        <v>257</v>
      </c>
      <c r="F67" s="14">
        <v>3</v>
      </c>
      <c r="G67" s="14">
        <v>259</v>
      </c>
      <c r="H67" s="14">
        <v>5</v>
      </c>
      <c r="I67" s="14">
        <v>0</v>
      </c>
    </row>
    <row r="68" spans="1:9" x14ac:dyDescent="0.2">
      <c r="A68" s="14">
        <v>67</v>
      </c>
      <c r="B68" s="14">
        <v>4</v>
      </c>
      <c r="C68" s="14">
        <v>258</v>
      </c>
      <c r="D68" s="14">
        <v>4</v>
      </c>
      <c r="E68" s="14">
        <v>259</v>
      </c>
      <c r="F68" s="14">
        <v>1</v>
      </c>
      <c r="G68" s="14">
        <v>263</v>
      </c>
      <c r="H68" s="14">
        <v>5</v>
      </c>
      <c r="I68" s="14">
        <v>0</v>
      </c>
    </row>
    <row r="69" spans="1:9" x14ac:dyDescent="0.2">
      <c r="A69" s="14">
        <v>68</v>
      </c>
      <c r="B69" s="14">
        <v>4</v>
      </c>
      <c r="C69" s="14">
        <v>262</v>
      </c>
      <c r="D69" s="14">
        <v>3</v>
      </c>
      <c r="E69" s="14">
        <v>263</v>
      </c>
      <c r="F69" s="14">
        <v>1</v>
      </c>
      <c r="G69" s="14">
        <v>266</v>
      </c>
      <c r="H69" s="14">
        <v>4</v>
      </c>
      <c r="I69" s="14">
        <v>0</v>
      </c>
    </row>
    <row r="70" spans="1:9" x14ac:dyDescent="0.2">
      <c r="A70" s="14">
        <v>69</v>
      </c>
      <c r="B70" s="14">
        <v>8</v>
      </c>
      <c r="C70" s="14">
        <v>270</v>
      </c>
      <c r="D70" s="14">
        <v>4</v>
      </c>
      <c r="E70" s="14">
        <v>270</v>
      </c>
      <c r="F70" s="14">
        <v>0</v>
      </c>
      <c r="G70" s="14">
        <v>274</v>
      </c>
      <c r="H70" s="14">
        <v>4</v>
      </c>
      <c r="I70" s="14">
        <v>4</v>
      </c>
    </row>
    <row r="71" spans="1:9" x14ac:dyDescent="0.2">
      <c r="A71" s="14">
        <v>70</v>
      </c>
      <c r="B71" s="14">
        <v>6</v>
      </c>
      <c r="C71" s="14">
        <v>276</v>
      </c>
      <c r="D71" s="14">
        <v>2</v>
      </c>
      <c r="E71" s="14">
        <v>276</v>
      </c>
      <c r="F71" s="14">
        <v>0</v>
      </c>
      <c r="G71" s="14">
        <v>278</v>
      </c>
      <c r="H71" s="14">
        <v>2</v>
      </c>
      <c r="I71" s="14">
        <v>2</v>
      </c>
    </row>
    <row r="72" spans="1:9" x14ac:dyDescent="0.2">
      <c r="A72" s="14">
        <v>71</v>
      </c>
      <c r="B72" s="14">
        <v>2</v>
      </c>
      <c r="C72" s="14">
        <v>278</v>
      </c>
      <c r="D72" s="14">
        <v>3</v>
      </c>
      <c r="E72" s="14">
        <v>278</v>
      </c>
      <c r="F72" s="14">
        <v>0</v>
      </c>
      <c r="G72" s="14">
        <v>281</v>
      </c>
      <c r="H72" s="14">
        <v>3</v>
      </c>
      <c r="I72" s="14">
        <v>0</v>
      </c>
    </row>
    <row r="73" spans="1:9" x14ac:dyDescent="0.2">
      <c r="A73" s="14">
        <v>72</v>
      </c>
      <c r="B73" s="14">
        <v>4</v>
      </c>
      <c r="C73" s="14">
        <v>282</v>
      </c>
      <c r="D73" s="14">
        <v>2</v>
      </c>
      <c r="E73" s="14">
        <v>282</v>
      </c>
      <c r="F73" s="14">
        <v>0</v>
      </c>
      <c r="G73" s="14">
        <v>284</v>
      </c>
      <c r="H73" s="14">
        <v>2</v>
      </c>
      <c r="I73" s="14">
        <v>1</v>
      </c>
    </row>
    <row r="74" spans="1:9" x14ac:dyDescent="0.2">
      <c r="A74" s="14">
        <v>73</v>
      </c>
      <c r="B74" s="14">
        <v>1</v>
      </c>
      <c r="C74" s="14">
        <v>283</v>
      </c>
      <c r="D74" s="14">
        <v>5</v>
      </c>
      <c r="E74" s="14">
        <v>284</v>
      </c>
      <c r="F74" s="14">
        <v>1</v>
      </c>
      <c r="G74" s="14">
        <v>289</v>
      </c>
      <c r="H74" s="14">
        <v>6</v>
      </c>
      <c r="I74" s="14">
        <v>0</v>
      </c>
    </row>
    <row r="75" spans="1:9" x14ac:dyDescent="0.2">
      <c r="A75" s="14">
        <v>74</v>
      </c>
      <c r="B75" s="14">
        <v>6</v>
      </c>
      <c r="C75" s="14">
        <v>289</v>
      </c>
      <c r="D75" s="14">
        <v>4</v>
      </c>
      <c r="E75" s="14">
        <v>289</v>
      </c>
      <c r="F75" s="14">
        <v>0</v>
      </c>
      <c r="G75" s="14">
        <v>293</v>
      </c>
      <c r="H75" s="14">
        <v>4</v>
      </c>
      <c r="I75" s="14">
        <v>0</v>
      </c>
    </row>
    <row r="76" spans="1:9" x14ac:dyDescent="0.2">
      <c r="A76" s="14">
        <v>75</v>
      </c>
      <c r="B76" s="14">
        <v>7</v>
      </c>
      <c r="C76" s="14">
        <v>296</v>
      </c>
      <c r="D76" s="14">
        <v>4</v>
      </c>
      <c r="E76" s="14">
        <v>296</v>
      </c>
      <c r="F76" s="14">
        <v>0</v>
      </c>
      <c r="G76" s="14">
        <v>300</v>
      </c>
      <c r="H76" s="14">
        <v>4</v>
      </c>
      <c r="I76" s="14">
        <v>3</v>
      </c>
    </row>
    <row r="77" spans="1:9" x14ac:dyDescent="0.2">
      <c r="A77" s="14">
        <v>76</v>
      </c>
      <c r="B77" s="14">
        <v>6</v>
      </c>
      <c r="C77" s="14">
        <v>302</v>
      </c>
      <c r="D77" s="14">
        <v>3</v>
      </c>
      <c r="E77" s="14">
        <v>302</v>
      </c>
      <c r="F77" s="14">
        <v>0</v>
      </c>
      <c r="G77" s="14">
        <v>305</v>
      </c>
      <c r="H77" s="14">
        <v>3</v>
      </c>
      <c r="I77" s="14">
        <v>2</v>
      </c>
    </row>
    <row r="78" spans="1:9" x14ac:dyDescent="0.2">
      <c r="A78" s="14">
        <v>77</v>
      </c>
      <c r="B78" s="14">
        <v>7</v>
      </c>
      <c r="C78" s="14">
        <v>309</v>
      </c>
      <c r="D78" s="14">
        <v>3</v>
      </c>
      <c r="E78" s="14">
        <v>309</v>
      </c>
      <c r="F78" s="14">
        <v>0</v>
      </c>
      <c r="G78" s="14">
        <v>312</v>
      </c>
      <c r="H78" s="14">
        <v>3</v>
      </c>
      <c r="I78" s="14">
        <v>4</v>
      </c>
    </row>
    <row r="79" spans="1:9" x14ac:dyDescent="0.2">
      <c r="A79" s="14">
        <v>78</v>
      </c>
      <c r="B79" s="14">
        <v>7</v>
      </c>
      <c r="C79" s="14">
        <v>316</v>
      </c>
      <c r="D79" s="14">
        <v>2</v>
      </c>
      <c r="E79" s="14">
        <v>316</v>
      </c>
      <c r="F79" s="14">
        <v>0</v>
      </c>
      <c r="G79" s="14">
        <v>318</v>
      </c>
      <c r="H79" s="14">
        <v>2</v>
      </c>
      <c r="I79" s="14">
        <v>4</v>
      </c>
    </row>
    <row r="80" spans="1:9" x14ac:dyDescent="0.2">
      <c r="A80" s="14">
        <v>79</v>
      </c>
      <c r="B80" s="14">
        <v>5</v>
      </c>
      <c r="C80" s="14">
        <v>321</v>
      </c>
      <c r="D80" s="14">
        <v>4</v>
      </c>
      <c r="E80" s="14">
        <v>321</v>
      </c>
      <c r="F80" s="14">
        <v>0</v>
      </c>
      <c r="G80" s="14">
        <v>325</v>
      </c>
      <c r="H80" s="14">
        <v>4</v>
      </c>
      <c r="I80" s="14">
        <v>3</v>
      </c>
    </row>
    <row r="81" spans="1:9" x14ac:dyDescent="0.2">
      <c r="A81" s="14">
        <v>80</v>
      </c>
      <c r="B81" s="14">
        <v>1</v>
      </c>
      <c r="C81" s="14">
        <v>322</v>
      </c>
      <c r="D81" s="14">
        <v>1</v>
      </c>
      <c r="E81" s="14">
        <v>325</v>
      </c>
      <c r="F81" s="14">
        <v>3</v>
      </c>
      <c r="G81" s="14">
        <v>326</v>
      </c>
      <c r="H81" s="14">
        <v>4</v>
      </c>
      <c r="I81" s="14">
        <v>0</v>
      </c>
    </row>
    <row r="82" spans="1:9" x14ac:dyDescent="0.2">
      <c r="A82" s="14">
        <v>81</v>
      </c>
      <c r="B82" s="14">
        <v>3</v>
      </c>
      <c r="C82" s="14">
        <v>325</v>
      </c>
      <c r="D82" s="14">
        <v>1</v>
      </c>
      <c r="E82" s="14">
        <v>326</v>
      </c>
      <c r="F82" s="14">
        <v>1</v>
      </c>
      <c r="G82" s="14">
        <v>327</v>
      </c>
      <c r="H82" s="14">
        <v>2</v>
      </c>
      <c r="I82" s="14">
        <v>0</v>
      </c>
    </row>
    <row r="83" spans="1:9" x14ac:dyDescent="0.2">
      <c r="A83" s="14">
        <v>82</v>
      </c>
      <c r="B83" s="14">
        <v>8</v>
      </c>
      <c r="C83" s="14">
        <v>333</v>
      </c>
      <c r="D83" s="14">
        <v>2</v>
      </c>
      <c r="E83" s="14">
        <v>333</v>
      </c>
      <c r="F83" s="14">
        <v>0</v>
      </c>
      <c r="G83" s="14">
        <v>335</v>
      </c>
      <c r="H83" s="14">
        <v>2</v>
      </c>
      <c r="I83" s="14">
        <v>6</v>
      </c>
    </row>
    <row r="84" spans="1:9" x14ac:dyDescent="0.2">
      <c r="A84" s="14">
        <v>83</v>
      </c>
      <c r="B84" s="14">
        <v>6</v>
      </c>
      <c r="C84" s="14">
        <v>339</v>
      </c>
      <c r="D84" s="14">
        <v>6</v>
      </c>
      <c r="E84" s="14">
        <v>339</v>
      </c>
      <c r="F84" s="14">
        <v>0</v>
      </c>
      <c r="G84" s="14">
        <v>345</v>
      </c>
      <c r="H84" s="14">
        <v>6</v>
      </c>
      <c r="I84" s="14">
        <v>4</v>
      </c>
    </row>
    <row r="85" spans="1:9" x14ac:dyDescent="0.2">
      <c r="A85" s="14">
        <v>84</v>
      </c>
      <c r="B85" s="14">
        <v>4</v>
      </c>
      <c r="C85" s="14">
        <v>343</v>
      </c>
      <c r="D85" s="14">
        <v>3</v>
      </c>
      <c r="E85" s="14">
        <v>345</v>
      </c>
      <c r="F85" s="14">
        <v>2</v>
      </c>
      <c r="G85" s="14">
        <v>348</v>
      </c>
      <c r="H85" s="14">
        <v>5</v>
      </c>
      <c r="I85" s="14">
        <v>0</v>
      </c>
    </row>
    <row r="86" spans="1:9" x14ac:dyDescent="0.2">
      <c r="A86" s="14">
        <v>85</v>
      </c>
      <c r="B86" s="14">
        <v>2</v>
      </c>
      <c r="C86" s="14">
        <v>345</v>
      </c>
      <c r="D86" s="14">
        <v>4</v>
      </c>
      <c r="E86" s="14">
        <v>348</v>
      </c>
      <c r="F86" s="14">
        <v>3</v>
      </c>
      <c r="G86" s="14">
        <v>352</v>
      </c>
      <c r="H86" s="14">
        <v>7</v>
      </c>
      <c r="I86" s="14">
        <v>0</v>
      </c>
    </row>
    <row r="87" spans="1:9" x14ac:dyDescent="0.2">
      <c r="A87" s="14">
        <v>86</v>
      </c>
      <c r="B87" s="14">
        <v>7</v>
      </c>
      <c r="C87" s="14">
        <v>352</v>
      </c>
      <c r="D87" s="14">
        <v>6</v>
      </c>
      <c r="E87" s="14">
        <v>352</v>
      </c>
      <c r="F87" s="14">
        <v>0</v>
      </c>
      <c r="G87" s="14">
        <v>358</v>
      </c>
      <c r="H87" s="14">
        <v>6</v>
      </c>
      <c r="I87" s="14">
        <v>0</v>
      </c>
    </row>
    <row r="88" spans="1:9" x14ac:dyDescent="0.2">
      <c r="A88" s="14">
        <v>87</v>
      </c>
      <c r="B88" s="14">
        <v>8</v>
      </c>
      <c r="C88" s="14">
        <v>360</v>
      </c>
      <c r="D88" s="14">
        <v>5</v>
      </c>
      <c r="E88" s="14">
        <v>360</v>
      </c>
      <c r="F88" s="14">
        <v>0</v>
      </c>
      <c r="G88" s="14">
        <v>365</v>
      </c>
      <c r="H88" s="14">
        <v>5</v>
      </c>
      <c r="I88" s="14">
        <v>2</v>
      </c>
    </row>
    <row r="89" spans="1:9" x14ac:dyDescent="0.2">
      <c r="A89" s="14">
        <v>88</v>
      </c>
      <c r="B89" s="14">
        <v>8</v>
      </c>
      <c r="C89" s="14">
        <v>368</v>
      </c>
      <c r="D89" s="14">
        <v>4</v>
      </c>
      <c r="E89" s="14">
        <v>368</v>
      </c>
      <c r="F89" s="14">
        <v>0</v>
      </c>
      <c r="G89" s="14">
        <v>372</v>
      </c>
      <c r="H89" s="14">
        <v>4</v>
      </c>
      <c r="I89" s="14">
        <v>3</v>
      </c>
    </row>
    <row r="90" spans="1:9" x14ac:dyDescent="0.2">
      <c r="A90" s="14">
        <v>89</v>
      </c>
      <c r="B90" s="14">
        <v>1</v>
      </c>
      <c r="C90" s="14">
        <v>369</v>
      </c>
      <c r="D90" s="14">
        <v>3</v>
      </c>
      <c r="E90" s="14">
        <v>372</v>
      </c>
      <c r="F90" s="14">
        <v>3</v>
      </c>
      <c r="G90" s="14">
        <v>375</v>
      </c>
      <c r="H90" s="14">
        <v>6</v>
      </c>
      <c r="I90" s="14">
        <v>0</v>
      </c>
    </row>
    <row r="91" spans="1:9" x14ac:dyDescent="0.2">
      <c r="A91" s="14">
        <v>90</v>
      </c>
      <c r="B91" s="14">
        <v>7</v>
      </c>
      <c r="C91" s="14">
        <v>376</v>
      </c>
      <c r="D91" s="14">
        <v>4</v>
      </c>
      <c r="E91" s="14">
        <v>376</v>
      </c>
      <c r="F91" s="14">
        <v>0</v>
      </c>
      <c r="G91" s="14">
        <v>380</v>
      </c>
      <c r="H91" s="14">
        <v>4</v>
      </c>
      <c r="I91" s="14">
        <v>1</v>
      </c>
    </row>
    <row r="92" spans="1:9" x14ac:dyDescent="0.2">
      <c r="A92" s="14">
        <v>91</v>
      </c>
      <c r="B92" s="14">
        <v>3</v>
      </c>
      <c r="C92" s="14">
        <v>379</v>
      </c>
      <c r="D92" s="14">
        <v>2</v>
      </c>
      <c r="E92" s="14">
        <v>380</v>
      </c>
      <c r="F92" s="14">
        <v>1</v>
      </c>
      <c r="G92" s="14">
        <v>382</v>
      </c>
      <c r="H92" s="14">
        <v>3</v>
      </c>
      <c r="I92" s="14">
        <v>0</v>
      </c>
    </row>
    <row r="93" spans="1:9" x14ac:dyDescent="0.2">
      <c r="A93" s="14">
        <v>92</v>
      </c>
      <c r="B93" s="14">
        <v>5</v>
      </c>
      <c r="C93" s="14">
        <v>384</v>
      </c>
      <c r="D93" s="14">
        <v>3</v>
      </c>
      <c r="E93" s="14">
        <v>384</v>
      </c>
      <c r="F93" s="14">
        <v>0</v>
      </c>
      <c r="G93" s="14">
        <v>387</v>
      </c>
      <c r="H93" s="14">
        <v>3</v>
      </c>
      <c r="I93" s="14">
        <v>2</v>
      </c>
    </row>
    <row r="94" spans="1:9" x14ac:dyDescent="0.2">
      <c r="A94" s="14">
        <v>93</v>
      </c>
      <c r="B94" s="14">
        <v>2</v>
      </c>
      <c r="C94" s="14">
        <v>386</v>
      </c>
      <c r="D94" s="14">
        <v>5</v>
      </c>
      <c r="E94" s="14">
        <v>387</v>
      </c>
      <c r="F94" s="14">
        <v>1</v>
      </c>
      <c r="G94" s="14">
        <v>392</v>
      </c>
      <c r="H94" s="14">
        <v>6</v>
      </c>
      <c r="I94" s="14">
        <v>0</v>
      </c>
    </row>
    <row r="95" spans="1:9" x14ac:dyDescent="0.2">
      <c r="A95" s="14">
        <v>94</v>
      </c>
      <c r="B95" s="14">
        <v>1</v>
      </c>
      <c r="C95" s="14">
        <v>387</v>
      </c>
      <c r="D95" s="14">
        <v>4</v>
      </c>
      <c r="E95" s="14">
        <v>392</v>
      </c>
      <c r="F95" s="14">
        <v>5</v>
      </c>
      <c r="G95" s="14">
        <v>396</v>
      </c>
      <c r="H95" s="14">
        <v>9</v>
      </c>
      <c r="I95" s="14">
        <v>0</v>
      </c>
    </row>
    <row r="96" spans="1:9" x14ac:dyDescent="0.2">
      <c r="A96" s="14">
        <v>95</v>
      </c>
      <c r="B96" s="14">
        <v>4</v>
      </c>
      <c r="C96" s="14">
        <v>391</v>
      </c>
      <c r="D96" s="14">
        <v>4</v>
      </c>
      <c r="E96" s="14">
        <v>396</v>
      </c>
      <c r="F96" s="14">
        <v>5</v>
      </c>
      <c r="G96" s="14">
        <v>400</v>
      </c>
      <c r="H96" s="14">
        <v>9</v>
      </c>
      <c r="I96" s="14">
        <v>0</v>
      </c>
    </row>
    <row r="97" spans="1:9" x14ac:dyDescent="0.2">
      <c r="A97" s="14">
        <v>96</v>
      </c>
      <c r="B97" s="14">
        <v>6</v>
      </c>
      <c r="C97" s="14">
        <v>397</v>
      </c>
      <c r="D97" s="14">
        <v>3</v>
      </c>
      <c r="E97" s="14">
        <v>400</v>
      </c>
      <c r="F97" s="14">
        <v>3</v>
      </c>
      <c r="G97" s="14">
        <v>403</v>
      </c>
      <c r="H97" s="14">
        <v>6</v>
      </c>
      <c r="I97" s="14">
        <v>0</v>
      </c>
    </row>
    <row r="98" spans="1:9" x14ac:dyDescent="0.2">
      <c r="A98" s="14">
        <v>97</v>
      </c>
      <c r="B98" s="14">
        <v>7</v>
      </c>
      <c r="C98" s="14">
        <v>404</v>
      </c>
      <c r="D98" s="14">
        <v>2</v>
      </c>
      <c r="E98" s="14">
        <v>404</v>
      </c>
      <c r="F98" s="14">
        <v>0</v>
      </c>
      <c r="G98" s="14">
        <v>406</v>
      </c>
      <c r="H98" s="14">
        <v>2</v>
      </c>
      <c r="I98" s="14">
        <v>1</v>
      </c>
    </row>
    <row r="99" spans="1:9" x14ac:dyDescent="0.2">
      <c r="A99" s="14">
        <v>98</v>
      </c>
      <c r="B99" s="14">
        <v>3</v>
      </c>
      <c r="C99" s="14">
        <v>407</v>
      </c>
      <c r="D99" s="14">
        <v>3</v>
      </c>
      <c r="E99" s="14">
        <v>407</v>
      </c>
      <c r="F99" s="14">
        <v>0</v>
      </c>
      <c r="G99" s="14">
        <v>410</v>
      </c>
      <c r="H99" s="14">
        <v>3</v>
      </c>
      <c r="I99" s="14">
        <v>1</v>
      </c>
    </row>
    <row r="100" spans="1:9" x14ac:dyDescent="0.2">
      <c r="A100" s="14">
        <v>99</v>
      </c>
      <c r="B100" s="14">
        <v>4</v>
      </c>
      <c r="C100" s="14">
        <v>411</v>
      </c>
      <c r="D100" s="14">
        <v>2</v>
      </c>
      <c r="E100" s="14">
        <v>411</v>
      </c>
      <c r="F100" s="14">
        <v>0</v>
      </c>
      <c r="G100" s="14">
        <v>413</v>
      </c>
      <c r="H100" s="14">
        <v>2</v>
      </c>
      <c r="I100" s="14">
        <v>1</v>
      </c>
    </row>
    <row r="101" spans="1:9" x14ac:dyDescent="0.2">
      <c r="A101" s="14">
        <v>100</v>
      </c>
      <c r="B101" s="14">
        <v>2</v>
      </c>
      <c r="C101" s="14">
        <v>413</v>
      </c>
      <c r="D101" s="14">
        <v>2</v>
      </c>
      <c r="E101" s="14">
        <v>413</v>
      </c>
      <c r="F101" s="14">
        <v>0</v>
      </c>
      <c r="G101" s="14">
        <v>415</v>
      </c>
      <c r="H101" s="14">
        <v>2</v>
      </c>
      <c r="I101" s="14">
        <v>0</v>
      </c>
    </row>
    <row r="102" spans="1:9" x14ac:dyDescent="0.2">
      <c r="A102" s="10" t="s">
        <v>5</v>
      </c>
      <c r="B102" s="10"/>
      <c r="C102" s="10"/>
      <c r="D102" s="10">
        <f>SUM(D2:D101)</f>
        <v>311</v>
      </c>
      <c r="E102" s="10"/>
      <c r="F102" s="10">
        <f t="shared" ref="F102:I102" si="0">SUM(F2:F101)</f>
        <v>152</v>
      </c>
      <c r="G102" s="10"/>
      <c r="H102" s="10">
        <f t="shared" si="0"/>
        <v>463</v>
      </c>
      <c r="I102" s="10">
        <f t="shared" si="0"/>
        <v>104</v>
      </c>
    </row>
  </sheetData>
  <mergeCells count="1">
    <mergeCell ref="K6:L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FE9B-9A91-1C44-858B-E80025A9EA3F}">
  <dimension ref="A1:L102"/>
  <sheetViews>
    <sheetView workbookViewId="0">
      <selection activeCell="K6" sqref="K6:L18"/>
    </sheetView>
  </sheetViews>
  <sheetFormatPr baseColWidth="10" defaultRowHeight="16" x14ac:dyDescent="0.2"/>
  <cols>
    <col min="7" max="7" width="23.1640625" customWidth="1"/>
    <col min="9" max="9" width="18.33203125" customWidth="1"/>
    <col min="11" max="11" width="40.83203125" customWidth="1"/>
  </cols>
  <sheetData>
    <row r="1" spans="1:12" ht="68" x14ac:dyDescent="0.2">
      <c r="A1" s="4" t="s">
        <v>0</v>
      </c>
      <c r="B1" s="12" t="s">
        <v>21</v>
      </c>
      <c r="C1" s="4" t="s">
        <v>1</v>
      </c>
      <c r="D1" s="4" t="s">
        <v>2</v>
      </c>
      <c r="E1" s="12" t="s">
        <v>22</v>
      </c>
      <c r="F1" s="12" t="s">
        <v>20</v>
      </c>
      <c r="G1" s="4" t="s">
        <v>3</v>
      </c>
      <c r="H1" s="12" t="s">
        <v>19</v>
      </c>
      <c r="I1" s="4" t="s">
        <v>4</v>
      </c>
    </row>
    <row r="2" spans="1:12" x14ac:dyDescent="0.2">
      <c r="A2" s="15">
        <v>1</v>
      </c>
      <c r="B2" s="15">
        <v>0</v>
      </c>
      <c r="C2" s="15">
        <v>0</v>
      </c>
      <c r="D2" s="15">
        <v>1</v>
      </c>
      <c r="E2" s="15">
        <v>0</v>
      </c>
      <c r="F2" s="15">
        <v>0</v>
      </c>
      <c r="G2" s="15">
        <v>1</v>
      </c>
      <c r="H2" s="15">
        <v>1</v>
      </c>
      <c r="I2" s="15">
        <v>0</v>
      </c>
    </row>
    <row r="3" spans="1:12" x14ac:dyDescent="0.2">
      <c r="A3" s="15">
        <v>2</v>
      </c>
      <c r="B3" s="15">
        <v>4</v>
      </c>
      <c r="C3" s="15">
        <v>4</v>
      </c>
      <c r="D3" s="15">
        <v>4</v>
      </c>
      <c r="E3" s="15">
        <v>4</v>
      </c>
      <c r="F3" s="15">
        <v>0</v>
      </c>
      <c r="G3" s="15">
        <v>8</v>
      </c>
      <c r="H3" s="15">
        <v>4</v>
      </c>
      <c r="I3" s="15">
        <v>3</v>
      </c>
    </row>
    <row r="4" spans="1:12" x14ac:dyDescent="0.2">
      <c r="A4" s="15">
        <v>3</v>
      </c>
      <c r="B4" s="15">
        <v>5</v>
      </c>
      <c r="C4" s="15">
        <v>9</v>
      </c>
      <c r="D4" s="15">
        <v>1</v>
      </c>
      <c r="E4" s="15">
        <v>9</v>
      </c>
      <c r="F4" s="15">
        <v>0</v>
      </c>
      <c r="G4" s="15">
        <v>10</v>
      </c>
      <c r="H4" s="15">
        <v>1</v>
      </c>
      <c r="I4" s="15">
        <v>1</v>
      </c>
    </row>
    <row r="5" spans="1:12" x14ac:dyDescent="0.2">
      <c r="A5" s="15">
        <v>4</v>
      </c>
      <c r="B5" s="15">
        <v>7</v>
      </c>
      <c r="C5" s="15">
        <v>16</v>
      </c>
      <c r="D5" s="15">
        <v>3</v>
      </c>
      <c r="E5" s="15">
        <v>16</v>
      </c>
      <c r="F5" s="15">
        <v>0</v>
      </c>
      <c r="G5" s="15">
        <v>19</v>
      </c>
      <c r="H5" s="15">
        <v>3</v>
      </c>
      <c r="I5" s="15">
        <v>6</v>
      </c>
    </row>
    <row r="6" spans="1:12" x14ac:dyDescent="0.2">
      <c r="A6" s="15">
        <v>5</v>
      </c>
      <c r="B6" s="15">
        <v>7</v>
      </c>
      <c r="C6" s="15">
        <v>23</v>
      </c>
      <c r="D6" s="15">
        <v>5</v>
      </c>
      <c r="E6" s="15">
        <v>23</v>
      </c>
      <c r="F6" s="15">
        <v>0</v>
      </c>
      <c r="G6" s="15">
        <v>28</v>
      </c>
      <c r="H6" s="15">
        <v>5</v>
      </c>
      <c r="I6" s="15">
        <v>4</v>
      </c>
      <c r="K6" s="17" t="s">
        <v>18</v>
      </c>
      <c r="L6" s="17"/>
    </row>
    <row r="7" spans="1:12" x14ac:dyDescent="0.2">
      <c r="A7" s="15">
        <v>6</v>
      </c>
      <c r="B7" s="15">
        <v>8</v>
      </c>
      <c r="C7" s="15">
        <v>31</v>
      </c>
      <c r="D7" s="15">
        <v>3</v>
      </c>
      <c r="E7" s="15">
        <v>31</v>
      </c>
      <c r="F7" s="15">
        <v>0</v>
      </c>
      <c r="G7" s="15">
        <v>34</v>
      </c>
      <c r="H7" s="15">
        <v>3</v>
      </c>
      <c r="I7" s="15">
        <v>3</v>
      </c>
      <c r="K7" s="2" t="s">
        <v>6</v>
      </c>
      <c r="L7" s="2">
        <f>F102/100</f>
        <v>0.92</v>
      </c>
    </row>
    <row r="8" spans="1:12" x14ac:dyDescent="0.2">
      <c r="A8" s="15">
        <v>7</v>
      </c>
      <c r="B8" s="15">
        <v>5</v>
      </c>
      <c r="C8" s="15">
        <v>36</v>
      </c>
      <c r="D8" s="15">
        <v>5</v>
      </c>
      <c r="E8" s="15">
        <v>36</v>
      </c>
      <c r="F8" s="15">
        <v>0</v>
      </c>
      <c r="G8" s="15">
        <v>41</v>
      </c>
      <c r="H8" s="15">
        <v>5</v>
      </c>
      <c r="I8" s="15">
        <v>2</v>
      </c>
      <c r="K8" s="2" t="s">
        <v>8</v>
      </c>
      <c r="L8" s="2">
        <f>COUNTIF(F2:F102,"&lt;&gt;0")</f>
        <v>36</v>
      </c>
    </row>
    <row r="9" spans="1:12" x14ac:dyDescent="0.2">
      <c r="A9" s="15">
        <v>8</v>
      </c>
      <c r="B9" s="15">
        <v>3</v>
      </c>
      <c r="C9" s="15">
        <v>39</v>
      </c>
      <c r="D9" s="15">
        <v>4</v>
      </c>
      <c r="E9" s="15">
        <v>41</v>
      </c>
      <c r="F9" s="15">
        <v>2</v>
      </c>
      <c r="G9" s="15">
        <v>45</v>
      </c>
      <c r="H9" s="15">
        <v>6</v>
      </c>
      <c r="I9" s="15">
        <v>0</v>
      </c>
      <c r="K9" s="2" t="s">
        <v>7</v>
      </c>
      <c r="L9" s="3">
        <f>L8/100</f>
        <v>0.36</v>
      </c>
    </row>
    <row r="10" spans="1:12" x14ac:dyDescent="0.2">
      <c r="A10" s="15">
        <v>9</v>
      </c>
      <c r="B10" s="15">
        <v>2</v>
      </c>
      <c r="C10" s="15">
        <v>41</v>
      </c>
      <c r="D10" s="15">
        <v>1</v>
      </c>
      <c r="E10" s="15">
        <v>45</v>
      </c>
      <c r="F10" s="15">
        <v>4</v>
      </c>
      <c r="G10" s="15">
        <v>46</v>
      </c>
      <c r="H10" s="15">
        <v>5</v>
      </c>
      <c r="I10" s="15">
        <v>0</v>
      </c>
      <c r="K10" s="2" t="s">
        <v>9</v>
      </c>
      <c r="L10" s="3">
        <f>I102/G101</f>
        <v>0.34467120181405897</v>
      </c>
    </row>
    <row r="11" spans="1:12" x14ac:dyDescent="0.2">
      <c r="A11" s="15">
        <v>10</v>
      </c>
      <c r="B11" s="15">
        <v>2</v>
      </c>
      <c r="C11" s="15">
        <v>43</v>
      </c>
      <c r="D11" s="15">
        <v>4</v>
      </c>
      <c r="E11" s="15">
        <v>46</v>
      </c>
      <c r="F11" s="15">
        <v>3</v>
      </c>
      <c r="G11" s="15">
        <v>50</v>
      </c>
      <c r="H11" s="15">
        <v>7</v>
      </c>
      <c r="I11" s="15">
        <v>0</v>
      </c>
      <c r="K11" s="2" t="s">
        <v>10</v>
      </c>
      <c r="L11" s="3">
        <f>1-L10</f>
        <v>0.65532879818594103</v>
      </c>
    </row>
    <row r="12" spans="1:12" x14ac:dyDescent="0.2">
      <c r="A12" s="15">
        <v>11</v>
      </c>
      <c r="B12" s="15">
        <v>1</v>
      </c>
      <c r="C12" s="15">
        <v>44</v>
      </c>
      <c r="D12" s="15">
        <v>2</v>
      </c>
      <c r="E12" s="15">
        <v>50</v>
      </c>
      <c r="F12" s="15">
        <v>6</v>
      </c>
      <c r="G12" s="15">
        <v>52</v>
      </c>
      <c r="H12" s="15">
        <v>8</v>
      </c>
      <c r="I12" s="15">
        <v>0</v>
      </c>
      <c r="K12" s="2" t="s">
        <v>11</v>
      </c>
      <c r="L12" s="2">
        <f>D102/100</f>
        <v>2.89</v>
      </c>
    </row>
    <row r="13" spans="1:12" x14ac:dyDescent="0.2">
      <c r="A13" s="15">
        <v>12</v>
      </c>
      <c r="B13" s="15">
        <v>7</v>
      </c>
      <c r="C13" s="15">
        <v>51</v>
      </c>
      <c r="D13" s="15">
        <v>3</v>
      </c>
      <c r="E13" s="15">
        <v>52</v>
      </c>
      <c r="F13" s="15">
        <v>1</v>
      </c>
      <c r="G13" s="15">
        <v>55</v>
      </c>
      <c r="H13" s="15">
        <v>4</v>
      </c>
      <c r="I13" s="15">
        <v>0</v>
      </c>
      <c r="K13" s="2" t="s">
        <v>12</v>
      </c>
      <c r="L13" s="2">
        <f>(1 * 0.1) + (2 * 0.2) + (3 * 0.3) + (4 * 0.25) + (5 * 0.1) + (6 * 0.05)</f>
        <v>3.2</v>
      </c>
    </row>
    <row r="14" spans="1:12" x14ac:dyDescent="0.2">
      <c r="A14" s="15">
        <v>13</v>
      </c>
      <c r="B14" s="15">
        <v>3</v>
      </c>
      <c r="C14" s="15">
        <v>54</v>
      </c>
      <c r="D14" s="15">
        <v>2</v>
      </c>
      <c r="E14" s="15">
        <v>55</v>
      </c>
      <c r="F14" s="15">
        <v>1</v>
      </c>
      <c r="G14" s="15">
        <v>57</v>
      </c>
      <c r="H14" s="15">
        <v>3</v>
      </c>
      <c r="I14" s="15">
        <v>0</v>
      </c>
      <c r="K14" s="2" t="s">
        <v>13</v>
      </c>
      <c r="L14" s="2">
        <f>C101/99</f>
        <v>4.4242424242424239</v>
      </c>
    </row>
    <row r="15" spans="1:12" x14ac:dyDescent="0.2">
      <c r="A15" s="15">
        <v>14</v>
      </c>
      <c r="B15" s="15">
        <v>1</v>
      </c>
      <c r="C15" s="15">
        <v>55</v>
      </c>
      <c r="D15" s="15">
        <v>1</v>
      </c>
      <c r="E15" s="15">
        <v>57</v>
      </c>
      <c r="F15" s="15">
        <v>2</v>
      </c>
      <c r="G15" s="15">
        <v>58</v>
      </c>
      <c r="H15" s="15">
        <v>3</v>
      </c>
      <c r="I15" s="15">
        <v>0</v>
      </c>
      <c r="K15" s="2" t="s">
        <v>14</v>
      </c>
      <c r="L15" s="2">
        <f>(1 + 8) / 2</f>
        <v>4.5</v>
      </c>
    </row>
    <row r="16" spans="1:12" x14ac:dyDescent="0.2">
      <c r="A16" s="15">
        <v>15</v>
      </c>
      <c r="B16" s="15">
        <v>2</v>
      </c>
      <c r="C16" s="15">
        <v>57</v>
      </c>
      <c r="D16" s="15">
        <v>3</v>
      </c>
      <c r="E16" s="15">
        <v>58</v>
      </c>
      <c r="F16" s="15">
        <v>1</v>
      </c>
      <c r="G16" s="15">
        <v>61</v>
      </c>
      <c r="H16" s="15">
        <v>4</v>
      </c>
      <c r="I16" s="15">
        <v>0</v>
      </c>
      <c r="K16" s="2" t="s">
        <v>15</v>
      </c>
      <c r="L16" s="2">
        <f>F102/L8</f>
        <v>2.5555555555555554</v>
      </c>
    </row>
    <row r="17" spans="1:12" x14ac:dyDescent="0.2">
      <c r="A17" s="15">
        <v>16</v>
      </c>
      <c r="B17" s="15">
        <v>8</v>
      </c>
      <c r="C17" s="15">
        <v>65</v>
      </c>
      <c r="D17" s="15">
        <v>2</v>
      </c>
      <c r="E17" s="15">
        <v>65</v>
      </c>
      <c r="F17" s="15">
        <v>0</v>
      </c>
      <c r="G17" s="15">
        <v>67</v>
      </c>
      <c r="H17" s="15">
        <v>2</v>
      </c>
      <c r="I17" s="15">
        <v>4</v>
      </c>
      <c r="K17" s="2" t="s">
        <v>16</v>
      </c>
      <c r="L17" s="2">
        <f>H102/100</f>
        <v>3.81</v>
      </c>
    </row>
    <row r="18" spans="1:12" x14ac:dyDescent="0.2">
      <c r="A18" s="15">
        <v>17</v>
      </c>
      <c r="B18" s="15">
        <v>7</v>
      </c>
      <c r="C18" s="15">
        <v>72</v>
      </c>
      <c r="D18" s="15">
        <v>5</v>
      </c>
      <c r="E18" s="15">
        <v>72</v>
      </c>
      <c r="F18" s="15">
        <v>0</v>
      </c>
      <c r="G18" s="15">
        <v>77</v>
      </c>
      <c r="H18" s="15">
        <v>5</v>
      </c>
      <c r="I18" s="15">
        <v>5</v>
      </c>
      <c r="K18" s="2" t="s">
        <v>17</v>
      </c>
      <c r="L18" s="2">
        <f>L7+L12</f>
        <v>3.81</v>
      </c>
    </row>
    <row r="19" spans="1:12" x14ac:dyDescent="0.2">
      <c r="A19" s="15">
        <v>18</v>
      </c>
      <c r="B19" s="15">
        <v>6</v>
      </c>
      <c r="C19" s="15">
        <v>78</v>
      </c>
      <c r="D19" s="15">
        <v>3</v>
      </c>
      <c r="E19" s="15">
        <v>78</v>
      </c>
      <c r="F19" s="15">
        <v>0</v>
      </c>
      <c r="G19" s="15">
        <v>81</v>
      </c>
      <c r="H19" s="15">
        <v>3</v>
      </c>
      <c r="I19" s="15">
        <v>1</v>
      </c>
    </row>
    <row r="20" spans="1:12" x14ac:dyDescent="0.2">
      <c r="A20" s="15">
        <v>19</v>
      </c>
      <c r="B20" s="15">
        <v>4</v>
      </c>
      <c r="C20" s="15">
        <v>82</v>
      </c>
      <c r="D20" s="15">
        <v>1</v>
      </c>
      <c r="E20" s="15">
        <v>82</v>
      </c>
      <c r="F20" s="15">
        <v>0</v>
      </c>
      <c r="G20" s="15">
        <v>83</v>
      </c>
      <c r="H20" s="15">
        <v>1</v>
      </c>
      <c r="I20" s="15">
        <v>1</v>
      </c>
    </row>
    <row r="21" spans="1:12" x14ac:dyDescent="0.2">
      <c r="A21" s="15">
        <v>20</v>
      </c>
      <c r="B21" s="15">
        <v>5</v>
      </c>
      <c r="C21" s="15">
        <v>87</v>
      </c>
      <c r="D21" s="15">
        <v>3</v>
      </c>
      <c r="E21" s="15">
        <v>87</v>
      </c>
      <c r="F21" s="15">
        <v>0</v>
      </c>
      <c r="G21" s="15">
        <v>90</v>
      </c>
      <c r="H21" s="15">
        <v>3</v>
      </c>
      <c r="I21" s="15">
        <v>4</v>
      </c>
    </row>
    <row r="22" spans="1:12" x14ac:dyDescent="0.2">
      <c r="A22" s="15">
        <v>21</v>
      </c>
      <c r="B22" s="15">
        <v>6</v>
      </c>
      <c r="C22" s="15">
        <v>93</v>
      </c>
      <c r="D22" s="15">
        <v>4</v>
      </c>
      <c r="E22" s="15">
        <v>93</v>
      </c>
      <c r="F22" s="15">
        <v>0</v>
      </c>
      <c r="G22" s="15">
        <v>97</v>
      </c>
      <c r="H22" s="15">
        <v>4</v>
      </c>
      <c r="I22" s="15">
        <v>3</v>
      </c>
    </row>
    <row r="23" spans="1:12" x14ac:dyDescent="0.2">
      <c r="A23" s="15">
        <v>22</v>
      </c>
      <c r="B23" s="15">
        <v>6</v>
      </c>
      <c r="C23" s="15">
        <v>99</v>
      </c>
      <c r="D23" s="15">
        <v>3</v>
      </c>
      <c r="E23" s="15">
        <v>99</v>
      </c>
      <c r="F23" s="15">
        <v>0</v>
      </c>
      <c r="G23" s="15">
        <v>102</v>
      </c>
      <c r="H23" s="15">
        <v>3</v>
      </c>
      <c r="I23" s="15">
        <v>2</v>
      </c>
    </row>
    <row r="24" spans="1:12" x14ac:dyDescent="0.2">
      <c r="A24" s="15">
        <v>23</v>
      </c>
      <c r="B24" s="15">
        <v>7</v>
      </c>
      <c r="C24" s="15">
        <v>106</v>
      </c>
      <c r="D24" s="15">
        <v>6</v>
      </c>
      <c r="E24" s="15">
        <v>106</v>
      </c>
      <c r="F24" s="15">
        <v>0</v>
      </c>
      <c r="G24" s="15">
        <v>112</v>
      </c>
      <c r="H24" s="15">
        <v>6</v>
      </c>
      <c r="I24" s="15">
        <v>4</v>
      </c>
    </row>
    <row r="25" spans="1:12" x14ac:dyDescent="0.2">
      <c r="A25" s="15">
        <v>24</v>
      </c>
      <c r="B25" s="15">
        <v>7</v>
      </c>
      <c r="C25" s="15">
        <v>113</v>
      </c>
      <c r="D25" s="15">
        <v>4</v>
      </c>
      <c r="E25" s="15">
        <v>113</v>
      </c>
      <c r="F25" s="15">
        <v>0</v>
      </c>
      <c r="G25" s="15">
        <v>117</v>
      </c>
      <c r="H25" s="15">
        <v>4</v>
      </c>
      <c r="I25" s="15">
        <v>1</v>
      </c>
    </row>
    <row r="26" spans="1:12" x14ac:dyDescent="0.2">
      <c r="A26" s="15">
        <v>25</v>
      </c>
      <c r="B26" s="15">
        <v>2</v>
      </c>
      <c r="C26" s="15">
        <v>115</v>
      </c>
      <c r="D26" s="15">
        <v>2</v>
      </c>
      <c r="E26" s="15">
        <v>117</v>
      </c>
      <c r="F26" s="15">
        <v>2</v>
      </c>
      <c r="G26" s="15">
        <v>119</v>
      </c>
      <c r="H26" s="15">
        <v>4</v>
      </c>
      <c r="I26" s="15">
        <v>0</v>
      </c>
    </row>
    <row r="27" spans="1:12" x14ac:dyDescent="0.2">
      <c r="A27" s="15">
        <v>26</v>
      </c>
      <c r="B27" s="15">
        <v>8</v>
      </c>
      <c r="C27" s="15">
        <v>123</v>
      </c>
      <c r="D27" s="15">
        <v>1</v>
      </c>
      <c r="E27" s="15">
        <v>123</v>
      </c>
      <c r="F27" s="15">
        <v>0</v>
      </c>
      <c r="G27" s="15">
        <v>124</v>
      </c>
      <c r="H27" s="15">
        <v>1</v>
      </c>
      <c r="I27" s="15">
        <v>4</v>
      </c>
    </row>
    <row r="28" spans="1:12" x14ac:dyDescent="0.2">
      <c r="A28" s="15">
        <v>27</v>
      </c>
      <c r="B28" s="15">
        <v>6</v>
      </c>
      <c r="C28" s="15">
        <v>129</v>
      </c>
      <c r="D28" s="15">
        <v>1</v>
      </c>
      <c r="E28" s="15">
        <v>129</v>
      </c>
      <c r="F28" s="15">
        <v>0</v>
      </c>
      <c r="G28" s="15">
        <v>130</v>
      </c>
      <c r="H28" s="15">
        <v>1</v>
      </c>
      <c r="I28" s="15">
        <v>5</v>
      </c>
    </row>
    <row r="29" spans="1:12" x14ac:dyDescent="0.2">
      <c r="A29" s="15">
        <v>28</v>
      </c>
      <c r="B29" s="15">
        <v>2</v>
      </c>
      <c r="C29" s="15">
        <v>131</v>
      </c>
      <c r="D29" s="15">
        <v>4</v>
      </c>
      <c r="E29" s="15">
        <v>131</v>
      </c>
      <c r="F29" s="15">
        <v>0</v>
      </c>
      <c r="G29" s="15">
        <v>135</v>
      </c>
      <c r="H29" s="15">
        <v>4</v>
      </c>
      <c r="I29" s="15">
        <v>1</v>
      </c>
    </row>
    <row r="30" spans="1:12" x14ac:dyDescent="0.2">
      <c r="A30" s="15">
        <v>29</v>
      </c>
      <c r="B30" s="15">
        <v>1</v>
      </c>
      <c r="C30" s="15">
        <v>132</v>
      </c>
      <c r="D30" s="15">
        <v>2</v>
      </c>
      <c r="E30" s="15">
        <v>135</v>
      </c>
      <c r="F30" s="15">
        <v>3</v>
      </c>
      <c r="G30" s="15">
        <v>137</v>
      </c>
      <c r="H30" s="15">
        <v>5</v>
      </c>
      <c r="I30" s="15">
        <v>0</v>
      </c>
    </row>
    <row r="31" spans="1:12" x14ac:dyDescent="0.2">
      <c r="A31" s="15">
        <v>30</v>
      </c>
      <c r="B31" s="15">
        <v>1</v>
      </c>
      <c r="C31" s="15">
        <v>133</v>
      </c>
      <c r="D31" s="15">
        <v>4</v>
      </c>
      <c r="E31" s="15">
        <v>137</v>
      </c>
      <c r="F31" s="15">
        <v>4</v>
      </c>
      <c r="G31" s="15">
        <v>141</v>
      </c>
      <c r="H31" s="15">
        <v>8</v>
      </c>
      <c r="I31" s="15">
        <v>0</v>
      </c>
    </row>
    <row r="32" spans="1:12" x14ac:dyDescent="0.2">
      <c r="A32" s="15">
        <v>31</v>
      </c>
      <c r="B32" s="15">
        <v>6</v>
      </c>
      <c r="C32" s="15">
        <v>139</v>
      </c>
      <c r="D32" s="15">
        <v>2</v>
      </c>
      <c r="E32" s="15">
        <v>141</v>
      </c>
      <c r="F32" s="15">
        <v>2</v>
      </c>
      <c r="G32" s="15">
        <v>143</v>
      </c>
      <c r="H32" s="15">
        <v>4</v>
      </c>
      <c r="I32" s="15">
        <v>0</v>
      </c>
    </row>
    <row r="33" spans="1:9" x14ac:dyDescent="0.2">
      <c r="A33" s="15">
        <v>32</v>
      </c>
      <c r="B33" s="15">
        <v>2</v>
      </c>
      <c r="C33" s="15">
        <v>141</v>
      </c>
      <c r="D33" s="15">
        <v>1</v>
      </c>
      <c r="E33" s="15">
        <v>143</v>
      </c>
      <c r="F33" s="15">
        <v>2</v>
      </c>
      <c r="G33" s="15">
        <v>144</v>
      </c>
      <c r="H33" s="15">
        <v>3</v>
      </c>
      <c r="I33" s="15">
        <v>0</v>
      </c>
    </row>
    <row r="34" spans="1:9" x14ac:dyDescent="0.2">
      <c r="A34" s="15">
        <v>33</v>
      </c>
      <c r="B34" s="15">
        <v>7</v>
      </c>
      <c r="C34" s="15">
        <v>148</v>
      </c>
      <c r="D34" s="15">
        <v>3</v>
      </c>
      <c r="E34" s="15">
        <v>148</v>
      </c>
      <c r="F34" s="15">
        <v>0</v>
      </c>
      <c r="G34" s="15">
        <v>151</v>
      </c>
      <c r="H34" s="15">
        <v>3</v>
      </c>
      <c r="I34" s="15">
        <v>4</v>
      </c>
    </row>
    <row r="35" spans="1:9" x14ac:dyDescent="0.2">
      <c r="A35" s="15">
        <v>34</v>
      </c>
      <c r="B35" s="15">
        <v>5</v>
      </c>
      <c r="C35" s="15">
        <v>153</v>
      </c>
      <c r="D35" s="15">
        <v>3</v>
      </c>
      <c r="E35" s="15">
        <v>153</v>
      </c>
      <c r="F35" s="15">
        <v>0</v>
      </c>
      <c r="G35" s="15">
        <v>156</v>
      </c>
      <c r="H35" s="15">
        <v>3</v>
      </c>
      <c r="I35" s="15">
        <v>2</v>
      </c>
    </row>
    <row r="36" spans="1:9" x14ac:dyDescent="0.2">
      <c r="A36" s="15">
        <v>35</v>
      </c>
      <c r="B36" s="15">
        <v>7</v>
      </c>
      <c r="C36" s="15">
        <v>160</v>
      </c>
      <c r="D36" s="15">
        <v>3</v>
      </c>
      <c r="E36" s="15">
        <v>160</v>
      </c>
      <c r="F36" s="15">
        <v>0</v>
      </c>
      <c r="G36" s="15">
        <v>163</v>
      </c>
      <c r="H36" s="15">
        <v>3</v>
      </c>
      <c r="I36" s="15">
        <v>4</v>
      </c>
    </row>
    <row r="37" spans="1:9" x14ac:dyDescent="0.2">
      <c r="A37" s="15">
        <v>36</v>
      </c>
      <c r="B37" s="15">
        <v>4</v>
      </c>
      <c r="C37" s="15">
        <v>164</v>
      </c>
      <c r="D37" s="15">
        <v>4</v>
      </c>
      <c r="E37" s="15">
        <v>164</v>
      </c>
      <c r="F37" s="15">
        <v>0</v>
      </c>
      <c r="G37" s="15">
        <v>168</v>
      </c>
      <c r="H37" s="15">
        <v>4</v>
      </c>
      <c r="I37" s="15">
        <v>1</v>
      </c>
    </row>
    <row r="38" spans="1:9" x14ac:dyDescent="0.2">
      <c r="A38" s="15">
        <v>37</v>
      </c>
      <c r="B38" s="15">
        <v>7</v>
      </c>
      <c r="C38" s="15">
        <v>171</v>
      </c>
      <c r="D38" s="15">
        <v>1</v>
      </c>
      <c r="E38" s="15">
        <v>171</v>
      </c>
      <c r="F38" s="15">
        <v>0</v>
      </c>
      <c r="G38" s="15">
        <v>172</v>
      </c>
      <c r="H38" s="15">
        <v>1</v>
      </c>
      <c r="I38" s="15">
        <v>3</v>
      </c>
    </row>
    <row r="39" spans="1:9" x14ac:dyDescent="0.2">
      <c r="A39" s="15">
        <v>38</v>
      </c>
      <c r="B39" s="15">
        <v>8</v>
      </c>
      <c r="C39" s="15">
        <v>179</v>
      </c>
      <c r="D39" s="15">
        <v>3</v>
      </c>
      <c r="E39" s="15">
        <v>179</v>
      </c>
      <c r="F39" s="15">
        <v>0</v>
      </c>
      <c r="G39" s="15">
        <v>182</v>
      </c>
      <c r="H39" s="15">
        <v>3</v>
      </c>
      <c r="I39" s="15">
        <v>7</v>
      </c>
    </row>
    <row r="40" spans="1:9" x14ac:dyDescent="0.2">
      <c r="A40" s="15">
        <v>39</v>
      </c>
      <c r="B40" s="15">
        <v>4</v>
      </c>
      <c r="C40" s="15">
        <v>183</v>
      </c>
      <c r="D40" s="15">
        <v>3</v>
      </c>
      <c r="E40" s="15">
        <v>183</v>
      </c>
      <c r="F40" s="15">
        <v>0</v>
      </c>
      <c r="G40" s="15">
        <v>186</v>
      </c>
      <c r="H40" s="15">
        <v>3</v>
      </c>
      <c r="I40" s="15">
        <v>1</v>
      </c>
    </row>
    <row r="41" spans="1:9" x14ac:dyDescent="0.2">
      <c r="A41" s="15">
        <v>40</v>
      </c>
      <c r="B41" s="15">
        <v>3</v>
      </c>
      <c r="C41" s="15">
        <v>186</v>
      </c>
      <c r="D41" s="15">
        <v>3</v>
      </c>
      <c r="E41" s="15">
        <v>186</v>
      </c>
      <c r="F41" s="15">
        <v>0</v>
      </c>
      <c r="G41" s="15">
        <v>189</v>
      </c>
      <c r="H41" s="15">
        <v>3</v>
      </c>
      <c r="I41" s="15">
        <v>0</v>
      </c>
    </row>
    <row r="42" spans="1:9" x14ac:dyDescent="0.2">
      <c r="A42" s="15">
        <v>41</v>
      </c>
      <c r="B42" s="15">
        <v>5</v>
      </c>
      <c r="C42" s="15">
        <v>191</v>
      </c>
      <c r="D42" s="15">
        <v>2</v>
      </c>
      <c r="E42" s="15">
        <v>191</v>
      </c>
      <c r="F42" s="15">
        <v>0</v>
      </c>
      <c r="G42" s="15">
        <v>193</v>
      </c>
      <c r="H42" s="15">
        <v>2</v>
      </c>
      <c r="I42" s="15">
        <v>2</v>
      </c>
    </row>
    <row r="43" spans="1:9" x14ac:dyDescent="0.2">
      <c r="A43" s="15">
        <v>42</v>
      </c>
      <c r="B43" s="15">
        <v>3</v>
      </c>
      <c r="C43" s="15">
        <v>194</v>
      </c>
      <c r="D43" s="15">
        <v>4</v>
      </c>
      <c r="E43" s="15">
        <v>194</v>
      </c>
      <c r="F43" s="15">
        <v>0</v>
      </c>
      <c r="G43" s="15">
        <v>198</v>
      </c>
      <c r="H43" s="15">
        <v>4</v>
      </c>
      <c r="I43" s="15">
        <v>1</v>
      </c>
    </row>
    <row r="44" spans="1:9" x14ac:dyDescent="0.2">
      <c r="A44" s="15">
        <v>43</v>
      </c>
      <c r="B44" s="15">
        <v>7</v>
      </c>
      <c r="C44" s="15">
        <v>201</v>
      </c>
      <c r="D44" s="15">
        <v>2</v>
      </c>
      <c r="E44" s="15">
        <v>201</v>
      </c>
      <c r="F44" s="15">
        <v>0</v>
      </c>
      <c r="G44" s="15">
        <v>203</v>
      </c>
      <c r="H44" s="15">
        <v>2</v>
      </c>
      <c r="I44" s="15">
        <v>3</v>
      </c>
    </row>
    <row r="45" spans="1:9" x14ac:dyDescent="0.2">
      <c r="A45" s="15">
        <v>44</v>
      </c>
      <c r="B45" s="15">
        <v>6</v>
      </c>
      <c r="C45" s="15">
        <v>207</v>
      </c>
      <c r="D45" s="15">
        <v>3</v>
      </c>
      <c r="E45" s="15">
        <v>207</v>
      </c>
      <c r="F45" s="15">
        <v>0</v>
      </c>
      <c r="G45" s="15">
        <v>210</v>
      </c>
      <c r="H45" s="15">
        <v>3</v>
      </c>
      <c r="I45" s="15">
        <v>4</v>
      </c>
    </row>
    <row r="46" spans="1:9" x14ac:dyDescent="0.2">
      <c r="A46" s="15">
        <v>45</v>
      </c>
      <c r="B46" s="15">
        <v>2</v>
      </c>
      <c r="C46" s="15">
        <v>209</v>
      </c>
      <c r="D46" s="15">
        <v>5</v>
      </c>
      <c r="E46" s="15">
        <v>210</v>
      </c>
      <c r="F46" s="15">
        <v>1</v>
      </c>
      <c r="G46" s="15">
        <v>215</v>
      </c>
      <c r="H46" s="15">
        <v>6</v>
      </c>
      <c r="I46" s="15">
        <v>0</v>
      </c>
    </row>
    <row r="47" spans="1:9" x14ac:dyDescent="0.2">
      <c r="A47" s="15">
        <v>46</v>
      </c>
      <c r="B47" s="15">
        <v>7</v>
      </c>
      <c r="C47" s="15">
        <v>216</v>
      </c>
      <c r="D47" s="15">
        <v>3</v>
      </c>
      <c r="E47" s="15">
        <v>216</v>
      </c>
      <c r="F47" s="15">
        <v>0</v>
      </c>
      <c r="G47" s="15">
        <v>219</v>
      </c>
      <c r="H47" s="15">
        <v>3</v>
      </c>
      <c r="I47" s="15">
        <v>1</v>
      </c>
    </row>
    <row r="48" spans="1:9" x14ac:dyDescent="0.2">
      <c r="A48" s="15">
        <v>47</v>
      </c>
      <c r="B48" s="15">
        <v>2</v>
      </c>
      <c r="C48" s="15">
        <v>218</v>
      </c>
      <c r="D48" s="15">
        <v>6</v>
      </c>
      <c r="E48" s="15">
        <v>219</v>
      </c>
      <c r="F48" s="15">
        <v>1</v>
      </c>
      <c r="G48" s="15">
        <v>225</v>
      </c>
      <c r="H48" s="15">
        <v>7</v>
      </c>
      <c r="I48" s="15">
        <v>0</v>
      </c>
    </row>
    <row r="49" spans="1:9" x14ac:dyDescent="0.2">
      <c r="A49" s="15">
        <v>48</v>
      </c>
      <c r="B49" s="15">
        <v>3</v>
      </c>
      <c r="C49" s="15">
        <v>221</v>
      </c>
      <c r="D49" s="15">
        <v>5</v>
      </c>
      <c r="E49" s="15">
        <v>225</v>
      </c>
      <c r="F49" s="15">
        <v>4</v>
      </c>
      <c r="G49" s="15">
        <v>230</v>
      </c>
      <c r="H49" s="15">
        <v>9</v>
      </c>
      <c r="I49" s="15">
        <v>0</v>
      </c>
    </row>
    <row r="50" spans="1:9" x14ac:dyDescent="0.2">
      <c r="A50" s="15">
        <v>49</v>
      </c>
      <c r="B50" s="15">
        <v>7</v>
      </c>
      <c r="C50" s="15">
        <v>228</v>
      </c>
      <c r="D50" s="15">
        <v>3</v>
      </c>
      <c r="E50" s="15">
        <v>230</v>
      </c>
      <c r="F50" s="15">
        <v>2</v>
      </c>
      <c r="G50" s="15">
        <v>233</v>
      </c>
      <c r="H50" s="15">
        <v>5</v>
      </c>
      <c r="I50" s="15">
        <v>0</v>
      </c>
    </row>
    <row r="51" spans="1:9" x14ac:dyDescent="0.2">
      <c r="A51" s="15">
        <v>50</v>
      </c>
      <c r="B51" s="15">
        <v>8</v>
      </c>
      <c r="C51" s="15">
        <v>236</v>
      </c>
      <c r="D51" s="15">
        <v>3</v>
      </c>
      <c r="E51" s="15">
        <v>236</v>
      </c>
      <c r="F51" s="15">
        <v>0</v>
      </c>
      <c r="G51" s="15">
        <v>239</v>
      </c>
      <c r="H51" s="15">
        <v>3</v>
      </c>
      <c r="I51" s="15">
        <v>3</v>
      </c>
    </row>
    <row r="52" spans="1:9" x14ac:dyDescent="0.2">
      <c r="A52" s="15">
        <v>51</v>
      </c>
      <c r="B52" s="15">
        <v>5</v>
      </c>
      <c r="C52" s="15">
        <v>241</v>
      </c>
      <c r="D52" s="15">
        <v>3</v>
      </c>
      <c r="E52" s="15">
        <v>241</v>
      </c>
      <c r="F52" s="15">
        <v>0</v>
      </c>
      <c r="G52" s="15">
        <v>244</v>
      </c>
      <c r="H52" s="15">
        <v>3</v>
      </c>
      <c r="I52" s="15">
        <v>2</v>
      </c>
    </row>
    <row r="53" spans="1:9" x14ac:dyDescent="0.2">
      <c r="A53" s="15">
        <v>52</v>
      </c>
      <c r="B53" s="15">
        <v>3</v>
      </c>
      <c r="C53" s="15">
        <v>244</v>
      </c>
      <c r="D53" s="15">
        <v>3</v>
      </c>
      <c r="E53" s="15">
        <v>244</v>
      </c>
      <c r="F53" s="15">
        <v>0</v>
      </c>
      <c r="G53" s="15">
        <v>247</v>
      </c>
      <c r="H53" s="15">
        <v>3</v>
      </c>
      <c r="I53" s="15">
        <v>0</v>
      </c>
    </row>
    <row r="54" spans="1:9" x14ac:dyDescent="0.2">
      <c r="A54" s="15">
        <v>53</v>
      </c>
      <c r="B54" s="15">
        <v>4</v>
      </c>
      <c r="C54" s="15">
        <v>248</v>
      </c>
      <c r="D54" s="15">
        <v>1</v>
      </c>
      <c r="E54" s="15">
        <v>248</v>
      </c>
      <c r="F54" s="15">
        <v>0</v>
      </c>
      <c r="G54" s="15">
        <v>249</v>
      </c>
      <c r="H54" s="15">
        <v>1</v>
      </c>
      <c r="I54" s="15">
        <v>1</v>
      </c>
    </row>
    <row r="55" spans="1:9" x14ac:dyDescent="0.2">
      <c r="A55" s="15">
        <v>54</v>
      </c>
      <c r="B55" s="15">
        <v>3</v>
      </c>
      <c r="C55" s="15">
        <v>251</v>
      </c>
      <c r="D55" s="15">
        <v>4</v>
      </c>
      <c r="E55" s="15">
        <v>251</v>
      </c>
      <c r="F55" s="15">
        <v>0</v>
      </c>
      <c r="G55" s="15">
        <v>255</v>
      </c>
      <c r="H55" s="15">
        <v>4</v>
      </c>
      <c r="I55" s="15">
        <v>2</v>
      </c>
    </row>
    <row r="56" spans="1:9" x14ac:dyDescent="0.2">
      <c r="A56" s="15">
        <v>55</v>
      </c>
      <c r="B56" s="15">
        <v>3</v>
      </c>
      <c r="C56" s="15">
        <v>254</v>
      </c>
      <c r="D56" s="15">
        <v>4</v>
      </c>
      <c r="E56" s="15">
        <v>255</v>
      </c>
      <c r="F56" s="15">
        <v>1</v>
      </c>
      <c r="G56" s="15">
        <v>259</v>
      </c>
      <c r="H56" s="15">
        <v>5</v>
      </c>
      <c r="I56" s="15">
        <v>0</v>
      </c>
    </row>
    <row r="57" spans="1:9" x14ac:dyDescent="0.2">
      <c r="A57" s="15">
        <v>56</v>
      </c>
      <c r="B57" s="15">
        <v>1</v>
      </c>
      <c r="C57" s="15">
        <v>255</v>
      </c>
      <c r="D57" s="15">
        <v>4</v>
      </c>
      <c r="E57" s="15">
        <v>259</v>
      </c>
      <c r="F57" s="15">
        <v>4</v>
      </c>
      <c r="G57" s="15">
        <v>263</v>
      </c>
      <c r="H57" s="15">
        <v>8</v>
      </c>
      <c r="I57" s="15">
        <v>0</v>
      </c>
    </row>
    <row r="58" spans="1:9" x14ac:dyDescent="0.2">
      <c r="A58" s="15">
        <v>57</v>
      </c>
      <c r="B58" s="15">
        <v>3</v>
      </c>
      <c r="C58" s="15">
        <v>258</v>
      </c>
      <c r="D58" s="15">
        <v>2</v>
      </c>
      <c r="E58" s="15">
        <v>263</v>
      </c>
      <c r="F58" s="15">
        <v>5</v>
      </c>
      <c r="G58" s="15">
        <v>265</v>
      </c>
      <c r="H58" s="15">
        <v>7</v>
      </c>
      <c r="I58" s="15">
        <v>0</v>
      </c>
    </row>
    <row r="59" spans="1:9" x14ac:dyDescent="0.2">
      <c r="A59" s="15">
        <v>58</v>
      </c>
      <c r="B59" s="15">
        <v>4</v>
      </c>
      <c r="C59" s="15">
        <v>262</v>
      </c>
      <c r="D59" s="15">
        <v>3</v>
      </c>
      <c r="E59" s="15">
        <v>265</v>
      </c>
      <c r="F59" s="15">
        <v>3</v>
      </c>
      <c r="G59" s="15">
        <v>268</v>
      </c>
      <c r="H59" s="15">
        <v>6</v>
      </c>
      <c r="I59" s="15">
        <v>0</v>
      </c>
    </row>
    <row r="60" spans="1:9" x14ac:dyDescent="0.2">
      <c r="A60" s="15">
        <v>59</v>
      </c>
      <c r="B60" s="15">
        <v>8</v>
      </c>
      <c r="C60" s="15">
        <v>270</v>
      </c>
      <c r="D60" s="15">
        <v>2</v>
      </c>
      <c r="E60" s="15">
        <v>270</v>
      </c>
      <c r="F60" s="15">
        <v>0</v>
      </c>
      <c r="G60" s="15">
        <v>272</v>
      </c>
      <c r="H60" s="15">
        <v>2</v>
      </c>
      <c r="I60" s="15">
        <v>2</v>
      </c>
    </row>
    <row r="61" spans="1:9" x14ac:dyDescent="0.2">
      <c r="A61" s="15">
        <v>60</v>
      </c>
      <c r="B61" s="15">
        <v>2</v>
      </c>
      <c r="C61" s="15">
        <v>272</v>
      </c>
      <c r="D61" s="15">
        <v>3</v>
      </c>
      <c r="E61" s="15">
        <v>272</v>
      </c>
      <c r="F61" s="15">
        <v>0</v>
      </c>
      <c r="G61" s="15">
        <v>275</v>
      </c>
      <c r="H61" s="15">
        <v>3</v>
      </c>
      <c r="I61" s="15">
        <v>0</v>
      </c>
    </row>
    <row r="62" spans="1:9" x14ac:dyDescent="0.2">
      <c r="A62" s="15">
        <v>61</v>
      </c>
      <c r="B62" s="15">
        <v>2</v>
      </c>
      <c r="C62" s="15">
        <v>274</v>
      </c>
      <c r="D62" s="15">
        <v>2</v>
      </c>
      <c r="E62" s="15">
        <v>275</v>
      </c>
      <c r="F62" s="15">
        <v>1</v>
      </c>
      <c r="G62" s="15">
        <v>277</v>
      </c>
      <c r="H62" s="15">
        <v>3</v>
      </c>
      <c r="I62" s="15">
        <v>0</v>
      </c>
    </row>
    <row r="63" spans="1:9" x14ac:dyDescent="0.2">
      <c r="A63" s="15">
        <v>62</v>
      </c>
      <c r="B63" s="15">
        <v>6</v>
      </c>
      <c r="C63" s="15">
        <v>280</v>
      </c>
      <c r="D63" s="15">
        <v>4</v>
      </c>
      <c r="E63" s="15">
        <v>280</v>
      </c>
      <c r="F63" s="15">
        <v>0</v>
      </c>
      <c r="G63" s="15">
        <v>284</v>
      </c>
      <c r="H63" s="15">
        <v>4</v>
      </c>
      <c r="I63" s="15">
        <v>3</v>
      </c>
    </row>
    <row r="64" spans="1:9" x14ac:dyDescent="0.2">
      <c r="A64" s="15">
        <v>63</v>
      </c>
      <c r="B64" s="15">
        <v>5</v>
      </c>
      <c r="C64" s="15">
        <v>285</v>
      </c>
      <c r="D64" s="15">
        <v>2</v>
      </c>
      <c r="E64" s="15">
        <v>285</v>
      </c>
      <c r="F64" s="15">
        <v>0</v>
      </c>
      <c r="G64" s="15">
        <v>287</v>
      </c>
      <c r="H64" s="15">
        <v>2</v>
      </c>
      <c r="I64" s="15">
        <v>1</v>
      </c>
    </row>
    <row r="65" spans="1:9" x14ac:dyDescent="0.2">
      <c r="A65" s="15">
        <v>64</v>
      </c>
      <c r="B65" s="15">
        <v>1</v>
      </c>
      <c r="C65" s="15">
        <v>286</v>
      </c>
      <c r="D65" s="15">
        <v>4</v>
      </c>
      <c r="E65" s="15">
        <v>287</v>
      </c>
      <c r="F65" s="15">
        <v>1</v>
      </c>
      <c r="G65" s="15">
        <v>291</v>
      </c>
      <c r="H65" s="15">
        <v>5</v>
      </c>
      <c r="I65" s="15">
        <v>0</v>
      </c>
    </row>
    <row r="66" spans="1:9" x14ac:dyDescent="0.2">
      <c r="A66" s="15">
        <v>65</v>
      </c>
      <c r="B66" s="15">
        <v>2</v>
      </c>
      <c r="C66" s="15">
        <v>288</v>
      </c>
      <c r="D66" s="15">
        <v>1</v>
      </c>
      <c r="E66" s="15">
        <v>291</v>
      </c>
      <c r="F66" s="15">
        <v>3</v>
      </c>
      <c r="G66" s="15">
        <v>292</v>
      </c>
      <c r="H66" s="15">
        <v>4</v>
      </c>
      <c r="I66" s="15">
        <v>0</v>
      </c>
    </row>
    <row r="67" spans="1:9" x14ac:dyDescent="0.2">
      <c r="A67" s="15">
        <v>66</v>
      </c>
      <c r="B67" s="15">
        <v>5</v>
      </c>
      <c r="C67" s="15">
        <v>293</v>
      </c>
      <c r="D67" s="15">
        <v>3</v>
      </c>
      <c r="E67" s="15">
        <v>293</v>
      </c>
      <c r="F67" s="15">
        <v>0</v>
      </c>
      <c r="G67" s="15">
        <v>296</v>
      </c>
      <c r="H67" s="15">
        <v>3</v>
      </c>
      <c r="I67" s="15">
        <v>1</v>
      </c>
    </row>
    <row r="68" spans="1:9" x14ac:dyDescent="0.2">
      <c r="A68" s="15">
        <v>67</v>
      </c>
      <c r="B68" s="15">
        <v>4</v>
      </c>
      <c r="C68" s="15">
        <v>297</v>
      </c>
      <c r="D68" s="15">
        <v>3</v>
      </c>
      <c r="E68" s="15">
        <v>297</v>
      </c>
      <c r="F68" s="15">
        <v>0</v>
      </c>
      <c r="G68" s="15">
        <v>300</v>
      </c>
      <c r="H68" s="15">
        <v>3</v>
      </c>
      <c r="I68" s="15">
        <v>1</v>
      </c>
    </row>
    <row r="69" spans="1:9" x14ac:dyDescent="0.2">
      <c r="A69" s="15">
        <v>68</v>
      </c>
      <c r="B69" s="15">
        <v>3</v>
      </c>
      <c r="C69" s="15">
        <v>300</v>
      </c>
      <c r="D69" s="15">
        <v>3</v>
      </c>
      <c r="E69" s="15">
        <v>300</v>
      </c>
      <c r="F69" s="15">
        <v>0</v>
      </c>
      <c r="G69" s="15">
        <v>303</v>
      </c>
      <c r="H69" s="15">
        <v>3</v>
      </c>
      <c r="I69" s="15">
        <v>0</v>
      </c>
    </row>
    <row r="70" spans="1:9" x14ac:dyDescent="0.2">
      <c r="A70" s="15">
        <v>69</v>
      </c>
      <c r="B70" s="15">
        <v>3</v>
      </c>
      <c r="C70" s="15">
        <v>303</v>
      </c>
      <c r="D70" s="15">
        <v>4</v>
      </c>
      <c r="E70" s="15">
        <v>303</v>
      </c>
      <c r="F70" s="15">
        <v>0</v>
      </c>
      <c r="G70" s="15">
        <v>307</v>
      </c>
      <c r="H70" s="15">
        <v>4</v>
      </c>
      <c r="I70" s="15">
        <v>0</v>
      </c>
    </row>
    <row r="71" spans="1:9" x14ac:dyDescent="0.2">
      <c r="A71" s="15">
        <v>70</v>
      </c>
      <c r="B71" s="15">
        <v>4</v>
      </c>
      <c r="C71" s="15">
        <v>307</v>
      </c>
      <c r="D71" s="15">
        <v>1</v>
      </c>
      <c r="E71" s="15">
        <v>307</v>
      </c>
      <c r="F71" s="15">
        <v>0</v>
      </c>
      <c r="G71" s="15">
        <v>308</v>
      </c>
      <c r="H71" s="15">
        <v>1</v>
      </c>
      <c r="I71" s="15">
        <v>0</v>
      </c>
    </row>
    <row r="72" spans="1:9" x14ac:dyDescent="0.2">
      <c r="A72" s="15">
        <v>71</v>
      </c>
      <c r="B72" s="15">
        <v>6</v>
      </c>
      <c r="C72" s="15">
        <v>313</v>
      </c>
      <c r="D72" s="15">
        <v>1</v>
      </c>
      <c r="E72" s="15">
        <v>313</v>
      </c>
      <c r="F72" s="15">
        <v>0</v>
      </c>
      <c r="G72" s="15">
        <v>314</v>
      </c>
      <c r="H72" s="15">
        <v>1</v>
      </c>
      <c r="I72" s="15">
        <v>5</v>
      </c>
    </row>
    <row r="73" spans="1:9" x14ac:dyDescent="0.2">
      <c r="A73" s="15">
        <v>72</v>
      </c>
      <c r="B73" s="15">
        <v>8</v>
      </c>
      <c r="C73" s="15">
        <v>321</v>
      </c>
      <c r="D73" s="15">
        <v>1</v>
      </c>
      <c r="E73" s="15">
        <v>321</v>
      </c>
      <c r="F73" s="15">
        <v>0</v>
      </c>
      <c r="G73" s="15">
        <v>322</v>
      </c>
      <c r="H73" s="15">
        <v>1</v>
      </c>
      <c r="I73" s="15">
        <v>7</v>
      </c>
    </row>
    <row r="74" spans="1:9" x14ac:dyDescent="0.2">
      <c r="A74" s="15">
        <v>73</v>
      </c>
      <c r="B74" s="15">
        <v>5</v>
      </c>
      <c r="C74" s="15">
        <v>326</v>
      </c>
      <c r="D74" s="15">
        <v>4</v>
      </c>
      <c r="E74" s="15">
        <v>326</v>
      </c>
      <c r="F74" s="15">
        <v>0</v>
      </c>
      <c r="G74" s="15">
        <v>330</v>
      </c>
      <c r="H74" s="15">
        <v>4</v>
      </c>
      <c r="I74" s="15">
        <v>4</v>
      </c>
    </row>
    <row r="75" spans="1:9" x14ac:dyDescent="0.2">
      <c r="A75" s="15">
        <v>74</v>
      </c>
      <c r="B75" s="15">
        <v>7</v>
      </c>
      <c r="C75" s="15">
        <v>333</v>
      </c>
      <c r="D75" s="15">
        <v>2</v>
      </c>
      <c r="E75" s="15">
        <v>333</v>
      </c>
      <c r="F75" s="15">
        <v>0</v>
      </c>
      <c r="G75" s="15">
        <v>335</v>
      </c>
      <c r="H75" s="15">
        <v>2</v>
      </c>
      <c r="I75" s="15">
        <v>3</v>
      </c>
    </row>
    <row r="76" spans="1:9" x14ac:dyDescent="0.2">
      <c r="A76" s="15">
        <v>75</v>
      </c>
      <c r="B76" s="15">
        <v>8</v>
      </c>
      <c r="C76" s="15">
        <v>341</v>
      </c>
      <c r="D76" s="15">
        <v>4</v>
      </c>
      <c r="E76" s="15">
        <v>341</v>
      </c>
      <c r="F76" s="15">
        <v>0</v>
      </c>
      <c r="G76" s="15">
        <v>345</v>
      </c>
      <c r="H76" s="15">
        <v>4</v>
      </c>
      <c r="I76" s="15">
        <v>6</v>
      </c>
    </row>
    <row r="77" spans="1:9" x14ac:dyDescent="0.2">
      <c r="A77" s="15">
        <v>76</v>
      </c>
      <c r="B77" s="15">
        <v>3</v>
      </c>
      <c r="C77" s="15">
        <v>344</v>
      </c>
      <c r="D77" s="15">
        <v>4</v>
      </c>
      <c r="E77" s="15">
        <v>345</v>
      </c>
      <c r="F77" s="15">
        <v>1</v>
      </c>
      <c r="G77" s="15">
        <v>349</v>
      </c>
      <c r="H77" s="15">
        <v>5</v>
      </c>
      <c r="I77" s="15">
        <v>0</v>
      </c>
    </row>
    <row r="78" spans="1:9" x14ac:dyDescent="0.2">
      <c r="A78" s="15">
        <v>77</v>
      </c>
      <c r="B78" s="15">
        <v>5</v>
      </c>
      <c r="C78" s="15">
        <v>349</v>
      </c>
      <c r="D78" s="15">
        <v>1</v>
      </c>
      <c r="E78" s="15">
        <v>349</v>
      </c>
      <c r="F78" s="15">
        <v>0</v>
      </c>
      <c r="G78" s="15">
        <v>350</v>
      </c>
      <c r="H78" s="15">
        <v>1</v>
      </c>
      <c r="I78" s="15">
        <v>0</v>
      </c>
    </row>
    <row r="79" spans="1:9" x14ac:dyDescent="0.2">
      <c r="A79" s="15">
        <v>78</v>
      </c>
      <c r="B79" s="15">
        <v>5</v>
      </c>
      <c r="C79" s="15">
        <v>354</v>
      </c>
      <c r="D79" s="15">
        <v>4</v>
      </c>
      <c r="E79" s="15">
        <v>354</v>
      </c>
      <c r="F79" s="15">
        <v>0</v>
      </c>
      <c r="G79" s="15">
        <v>358</v>
      </c>
      <c r="H79" s="15">
        <v>4</v>
      </c>
      <c r="I79" s="15">
        <v>4</v>
      </c>
    </row>
    <row r="80" spans="1:9" x14ac:dyDescent="0.2">
      <c r="A80" s="15">
        <v>79</v>
      </c>
      <c r="B80" s="15">
        <v>7</v>
      </c>
      <c r="C80" s="15">
        <v>361</v>
      </c>
      <c r="D80" s="15">
        <v>1</v>
      </c>
      <c r="E80" s="15">
        <v>361</v>
      </c>
      <c r="F80" s="15">
        <v>0</v>
      </c>
      <c r="G80" s="15">
        <v>362</v>
      </c>
      <c r="H80" s="15">
        <v>1</v>
      </c>
      <c r="I80" s="15">
        <v>3</v>
      </c>
    </row>
    <row r="81" spans="1:9" x14ac:dyDescent="0.2">
      <c r="A81" s="15">
        <v>80</v>
      </c>
      <c r="B81" s="15">
        <v>1</v>
      </c>
      <c r="C81" s="15">
        <v>362</v>
      </c>
      <c r="D81" s="15">
        <v>3</v>
      </c>
      <c r="E81" s="15">
        <v>362</v>
      </c>
      <c r="F81" s="15">
        <v>0</v>
      </c>
      <c r="G81" s="15">
        <v>365</v>
      </c>
      <c r="H81" s="15">
        <v>3</v>
      </c>
      <c r="I81" s="15">
        <v>0</v>
      </c>
    </row>
    <row r="82" spans="1:9" x14ac:dyDescent="0.2">
      <c r="A82" s="15">
        <v>81</v>
      </c>
      <c r="B82" s="15">
        <v>1</v>
      </c>
      <c r="C82" s="15">
        <v>363</v>
      </c>
      <c r="D82" s="15">
        <v>3</v>
      </c>
      <c r="E82" s="15">
        <v>365</v>
      </c>
      <c r="F82" s="15">
        <v>2</v>
      </c>
      <c r="G82" s="15">
        <v>368</v>
      </c>
      <c r="H82" s="15">
        <v>5</v>
      </c>
      <c r="I82" s="15">
        <v>0</v>
      </c>
    </row>
    <row r="83" spans="1:9" x14ac:dyDescent="0.2">
      <c r="A83" s="15">
        <v>82</v>
      </c>
      <c r="B83" s="15">
        <v>3</v>
      </c>
      <c r="C83" s="15">
        <v>366</v>
      </c>
      <c r="D83" s="15">
        <v>4</v>
      </c>
      <c r="E83" s="15">
        <v>368</v>
      </c>
      <c r="F83" s="15">
        <v>2</v>
      </c>
      <c r="G83" s="15">
        <v>372</v>
      </c>
      <c r="H83" s="15">
        <v>6</v>
      </c>
      <c r="I83" s="15">
        <v>0</v>
      </c>
    </row>
    <row r="84" spans="1:9" x14ac:dyDescent="0.2">
      <c r="A84" s="15">
        <v>83</v>
      </c>
      <c r="B84" s="15">
        <v>1</v>
      </c>
      <c r="C84" s="15">
        <v>367</v>
      </c>
      <c r="D84" s="15">
        <v>6</v>
      </c>
      <c r="E84" s="15">
        <v>372</v>
      </c>
      <c r="F84" s="15">
        <v>5</v>
      </c>
      <c r="G84" s="15">
        <v>378</v>
      </c>
      <c r="H84" s="15">
        <v>11</v>
      </c>
      <c r="I84" s="15">
        <v>0</v>
      </c>
    </row>
    <row r="85" spans="1:9" x14ac:dyDescent="0.2">
      <c r="A85" s="15">
        <v>84</v>
      </c>
      <c r="B85" s="15">
        <v>7</v>
      </c>
      <c r="C85" s="15">
        <v>374</v>
      </c>
      <c r="D85" s="15">
        <v>5</v>
      </c>
      <c r="E85" s="15">
        <v>378</v>
      </c>
      <c r="F85" s="15">
        <v>4</v>
      </c>
      <c r="G85" s="15">
        <v>383</v>
      </c>
      <c r="H85" s="15">
        <v>9</v>
      </c>
      <c r="I85" s="15">
        <v>0</v>
      </c>
    </row>
    <row r="86" spans="1:9" x14ac:dyDescent="0.2">
      <c r="A86" s="15">
        <v>85</v>
      </c>
      <c r="B86" s="15">
        <v>1</v>
      </c>
      <c r="C86" s="15">
        <v>375</v>
      </c>
      <c r="D86" s="15">
        <v>2</v>
      </c>
      <c r="E86" s="15">
        <v>383</v>
      </c>
      <c r="F86" s="15">
        <v>8</v>
      </c>
      <c r="G86" s="15">
        <v>385</v>
      </c>
      <c r="H86" s="15">
        <v>10</v>
      </c>
      <c r="I86" s="15">
        <v>0</v>
      </c>
    </row>
    <row r="87" spans="1:9" x14ac:dyDescent="0.2">
      <c r="A87" s="15">
        <v>86</v>
      </c>
      <c r="B87" s="15">
        <v>8</v>
      </c>
      <c r="C87" s="15">
        <v>383</v>
      </c>
      <c r="D87" s="15">
        <v>3</v>
      </c>
      <c r="E87" s="15">
        <v>385</v>
      </c>
      <c r="F87" s="15">
        <v>2</v>
      </c>
      <c r="G87" s="15">
        <v>388</v>
      </c>
      <c r="H87" s="15">
        <v>5</v>
      </c>
      <c r="I87" s="15">
        <v>0</v>
      </c>
    </row>
    <row r="88" spans="1:9" x14ac:dyDescent="0.2">
      <c r="A88" s="15">
        <v>87</v>
      </c>
      <c r="B88" s="15">
        <v>7</v>
      </c>
      <c r="C88" s="15">
        <v>390</v>
      </c>
      <c r="D88" s="15">
        <v>4</v>
      </c>
      <c r="E88" s="15">
        <v>390</v>
      </c>
      <c r="F88" s="15">
        <v>0</v>
      </c>
      <c r="G88" s="15">
        <v>394</v>
      </c>
      <c r="H88" s="15">
        <v>4</v>
      </c>
      <c r="I88" s="15">
        <v>2</v>
      </c>
    </row>
    <row r="89" spans="1:9" x14ac:dyDescent="0.2">
      <c r="A89" s="15">
        <v>88</v>
      </c>
      <c r="B89" s="15">
        <v>5</v>
      </c>
      <c r="C89" s="15">
        <v>395</v>
      </c>
      <c r="D89" s="15">
        <v>3</v>
      </c>
      <c r="E89" s="15">
        <v>395</v>
      </c>
      <c r="F89" s="15">
        <v>0</v>
      </c>
      <c r="G89" s="15">
        <v>398</v>
      </c>
      <c r="H89" s="15">
        <v>3</v>
      </c>
      <c r="I89" s="15">
        <v>1</v>
      </c>
    </row>
    <row r="90" spans="1:9" x14ac:dyDescent="0.2">
      <c r="A90" s="15">
        <v>89</v>
      </c>
      <c r="B90" s="15">
        <v>3</v>
      </c>
      <c r="C90" s="15">
        <v>398</v>
      </c>
      <c r="D90" s="15">
        <v>4</v>
      </c>
      <c r="E90" s="15">
        <v>398</v>
      </c>
      <c r="F90" s="15">
        <v>0</v>
      </c>
      <c r="G90" s="15">
        <v>402</v>
      </c>
      <c r="H90" s="15">
        <v>4</v>
      </c>
      <c r="I90" s="15">
        <v>0</v>
      </c>
    </row>
    <row r="91" spans="1:9" x14ac:dyDescent="0.2">
      <c r="A91" s="15">
        <v>90</v>
      </c>
      <c r="B91" s="15">
        <v>6</v>
      </c>
      <c r="C91" s="15">
        <v>404</v>
      </c>
      <c r="D91" s="15">
        <v>2</v>
      </c>
      <c r="E91" s="15">
        <v>404</v>
      </c>
      <c r="F91" s="15">
        <v>0</v>
      </c>
      <c r="G91" s="15">
        <v>406</v>
      </c>
      <c r="H91" s="15">
        <v>2</v>
      </c>
      <c r="I91" s="15">
        <v>2</v>
      </c>
    </row>
    <row r="92" spans="1:9" x14ac:dyDescent="0.2">
      <c r="A92" s="15">
        <v>91</v>
      </c>
      <c r="B92" s="15">
        <v>7</v>
      </c>
      <c r="C92" s="15">
        <v>411</v>
      </c>
      <c r="D92" s="15">
        <v>3</v>
      </c>
      <c r="E92" s="15">
        <v>411</v>
      </c>
      <c r="F92" s="15">
        <v>0</v>
      </c>
      <c r="G92" s="15">
        <v>414</v>
      </c>
      <c r="H92" s="15">
        <v>3</v>
      </c>
      <c r="I92" s="15">
        <v>5</v>
      </c>
    </row>
    <row r="93" spans="1:9" x14ac:dyDescent="0.2">
      <c r="A93" s="15">
        <v>92</v>
      </c>
      <c r="B93" s="15">
        <v>1</v>
      </c>
      <c r="C93" s="15">
        <v>412</v>
      </c>
      <c r="D93" s="15">
        <v>2</v>
      </c>
      <c r="E93" s="15">
        <v>414</v>
      </c>
      <c r="F93" s="15">
        <v>2</v>
      </c>
      <c r="G93" s="15">
        <v>416</v>
      </c>
      <c r="H93" s="15">
        <v>4</v>
      </c>
      <c r="I93" s="15">
        <v>0</v>
      </c>
    </row>
    <row r="94" spans="1:9" x14ac:dyDescent="0.2">
      <c r="A94" s="15">
        <v>93</v>
      </c>
      <c r="B94" s="15">
        <v>4</v>
      </c>
      <c r="C94" s="15">
        <v>416</v>
      </c>
      <c r="D94" s="15">
        <v>3</v>
      </c>
      <c r="E94" s="15">
        <v>416</v>
      </c>
      <c r="F94" s="15">
        <v>0</v>
      </c>
      <c r="G94" s="15">
        <v>419</v>
      </c>
      <c r="H94" s="15">
        <v>3</v>
      </c>
      <c r="I94" s="15">
        <v>0</v>
      </c>
    </row>
    <row r="95" spans="1:9" x14ac:dyDescent="0.2">
      <c r="A95" s="15">
        <v>94</v>
      </c>
      <c r="B95" s="15">
        <v>1</v>
      </c>
      <c r="C95" s="15">
        <v>417</v>
      </c>
      <c r="D95" s="15">
        <v>2</v>
      </c>
      <c r="E95" s="15">
        <v>419</v>
      </c>
      <c r="F95" s="15">
        <v>2</v>
      </c>
      <c r="G95" s="15">
        <v>421</v>
      </c>
      <c r="H95" s="15">
        <v>4</v>
      </c>
      <c r="I95" s="15">
        <v>0</v>
      </c>
    </row>
    <row r="96" spans="1:9" x14ac:dyDescent="0.2">
      <c r="A96" s="15">
        <v>95</v>
      </c>
      <c r="B96" s="15">
        <v>6</v>
      </c>
      <c r="C96" s="15">
        <v>423</v>
      </c>
      <c r="D96" s="15">
        <v>5</v>
      </c>
      <c r="E96" s="15">
        <v>423</v>
      </c>
      <c r="F96" s="15">
        <v>0</v>
      </c>
      <c r="G96" s="15">
        <v>428</v>
      </c>
      <c r="H96" s="15">
        <v>5</v>
      </c>
      <c r="I96" s="15">
        <v>2</v>
      </c>
    </row>
    <row r="97" spans="1:9" x14ac:dyDescent="0.2">
      <c r="A97" s="15">
        <v>96</v>
      </c>
      <c r="B97" s="15">
        <v>2</v>
      </c>
      <c r="C97" s="15">
        <v>425</v>
      </c>
      <c r="D97" s="15">
        <v>1</v>
      </c>
      <c r="E97" s="15">
        <v>428</v>
      </c>
      <c r="F97" s="15">
        <v>3</v>
      </c>
      <c r="G97" s="15">
        <v>429</v>
      </c>
      <c r="H97" s="15">
        <v>4</v>
      </c>
      <c r="I97" s="15">
        <v>0</v>
      </c>
    </row>
    <row r="98" spans="1:9" x14ac:dyDescent="0.2">
      <c r="A98" s="15">
        <v>97</v>
      </c>
      <c r="B98" s="15">
        <v>2</v>
      </c>
      <c r="C98" s="15">
        <v>427</v>
      </c>
      <c r="D98" s="15">
        <v>1</v>
      </c>
      <c r="E98" s="15">
        <v>429</v>
      </c>
      <c r="F98" s="15">
        <v>2</v>
      </c>
      <c r="G98" s="15">
        <v>430</v>
      </c>
      <c r="H98" s="15">
        <v>3</v>
      </c>
      <c r="I98" s="15">
        <v>0</v>
      </c>
    </row>
    <row r="99" spans="1:9" x14ac:dyDescent="0.2">
      <c r="A99" s="15">
        <v>98</v>
      </c>
      <c r="B99" s="15">
        <v>4</v>
      </c>
      <c r="C99" s="15">
        <v>431</v>
      </c>
      <c r="D99" s="15">
        <v>1</v>
      </c>
      <c r="E99" s="15">
        <v>431</v>
      </c>
      <c r="F99" s="15">
        <v>0</v>
      </c>
      <c r="G99" s="15">
        <v>432</v>
      </c>
      <c r="H99" s="15">
        <v>1</v>
      </c>
      <c r="I99" s="15">
        <v>1</v>
      </c>
    </row>
    <row r="100" spans="1:9" x14ac:dyDescent="0.2">
      <c r="A100" s="15">
        <v>99</v>
      </c>
      <c r="B100" s="15">
        <v>3</v>
      </c>
      <c r="C100" s="15">
        <v>434</v>
      </c>
      <c r="D100" s="15">
        <v>2</v>
      </c>
      <c r="E100" s="15">
        <v>434</v>
      </c>
      <c r="F100" s="15">
        <v>0</v>
      </c>
      <c r="G100" s="15">
        <v>436</v>
      </c>
      <c r="H100" s="15">
        <v>2</v>
      </c>
      <c r="I100" s="15">
        <v>2</v>
      </c>
    </row>
    <row r="101" spans="1:9" x14ac:dyDescent="0.2">
      <c r="A101" s="15">
        <v>100</v>
      </c>
      <c r="B101" s="15">
        <v>4</v>
      </c>
      <c r="C101" s="15">
        <v>438</v>
      </c>
      <c r="D101" s="15">
        <v>3</v>
      </c>
      <c r="E101" s="15">
        <v>438</v>
      </c>
      <c r="F101" s="15">
        <v>0</v>
      </c>
      <c r="G101" s="15">
        <v>441</v>
      </c>
      <c r="H101" s="15">
        <v>3</v>
      </c>
      <c r="I101" s="15">
        <v>2</v>
      </c>
    </row>
    <row r="102" spans="1:9" x14ac:dyDescent="0.2">
      <c r="A102" s="10" t="s">
        <v>5</v>
      </c>
      <c r="B102" s="10"/>
      <c r="C102" s="10"/>
      <c r="D102" s="10">
        <f>SUM(D2:D101)</f>
        <v>289</v>
      </c>
      <c r="E102" s="10"/>
      <c r="F102" s="10">
        <f t="shared" ref="F102:I102" si="0">SUM(F2:F101)</f>
        <v>92</v>
      </c>
      <c r="G102" s="10"/>
      <c r="H102" s="10">
        <f t="shared" si="0"/>
        <v>381</v>
      </c>
      <c r="I102" s="10">
        <f t="shared" si="0"/>
        <v>152</v>
      </c>
    </row>
  </sheetData>
  <mergeCells count="1">
    <mergeCell ref="K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20Run1</vt:lpstr>
      <vt:lpstr>20Run2</vt:lpstr>
      <vt:lpstr>20Run3</vt:lpstr>
      <vt:lpstr>20Run4</vt:lpstr>
      <vt:lpstr>20Run5</vt:lpstr>
      <vt:lpstr>20RunSummery</vt:lpstr>
      <vt:lpstr>100Run1</vt:lpstr>
      <vt:lpstr>100Run2</vt:lpstr>
      <vt:lpstr>100Run3</vt:lpstr>
      <vt:lpstr>100Run4</vt:lpstr>
      <vt:lpstr>100Run5</vt:lpstr>
      <vt:lpstr>100RunSummery</vt:lpstr>
      <vt:lpstr>Final Summery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yousefi</dc:creator>
  <cp:lastModifiedBy>amir yousefi</cp:lastModifiedBy>
  <dcterms:created xsi:type="dcterms:W3CDTF">2020-02-27T07:03:12Z</dcterms:created>
  <dcterms:modified xsi:type="dcterms:W3CDTF">2020-03-02T07:27:10Z</dcterms:modified>
</cp:coreProperties>
</file>