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xl/drawings/drawing22.xml" ContentType="application/vnd.openxmlformats-officedocument.drawing+xml"/>
  <Override PartName="/xl/charts/chart24.xml" ContentType="application/vnd.openxmlformats-officedocument.drawingml.chart+xml"/>
  <Override PartName="/xl/drawings/drawing23.xml" ContentType="application/vnd.openxmlformats-officedocument.drawing+xml"/>
  <Override PartName="/xl/charts/chart25.xml" ContentType="application/vnd.openxmlformats-officedocument.drawingml.chart+xml"/>
  <Override PartName="/xl/drawings/drawing24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98444b0bac14488/Documents/My Documents/KlevitHahn/hdx-ms/pyHXExpress/Bimodal_HDX_Data/HX-Express_Processed/"/>
    </mc:Choice>
  </mc:AlternateContent>
  <xr:revisionPtr revIDLastSave="0" documentId="11_82844F4B1D5E3B1D3E4B7349A72B6AE3FAD98F86" xr6:coauthVersionLast="47" xr6:coauthVersionMax="47" xr10:uidLastSave="{00000000-0000-0000-0000-000000000000}"/>
  <bookViews>
    <workbookView xWindow="-93" yWindow="-93" windowWidth="25786" windowHeight="13373" firstSheet="1" activeTab="1" xr2:uid="{00000000-000D-0000-FFFF-FFFF00000000}"/>
  </bookViews>
  <sheets>
    <sheet name="hidden params" sheetId="3" state="veryHidden" r:id="rId1"/>
    <sheet name="Summary" sheetId="2" r:id="rId2"/>
    <sheet name="Sheet1 {undeut}" sheetId="4" r:id="rId3"/>
    <sheet name="Sheet1 {TD}" sheetId="5" r:id="rId4"/>
    <sheet name="Sheet1 {1 min}" sheetId="6" r:id="rId5"/>
    <sheet name="Sheet1 {2 min}" sheetId="7" r:id="rId6"/>
    <sheet name="Sheet1 {3 min}" sheetId="8" r:id="rId7"/>
    <sheet name="Sheet1 {4 min}" sheetId="9" r:id="rId8"/>
    <sheet name="Sheet1 {5 min}" sheetId="10" r:id="rId9"/>
    <sheet name="Sheet1 {6 min}" sheetId="11" r:id="rId10"/>
    <sheet name="Sheet1 {7 min}" sheetId="12" r:id="rId11"/>
    <sheet name="Sheet1 {8 min}" sheetId="13" r:id="rId12"/>
    <sheet name="Sheet1 {9 min}" sheetId="14" r:id="rId13"/>
    <sheet name="Sheet1 {10 min}" sheetId="15" r:id="rId14"/>
    <sheet name="Sheet1 {11 min}" sheetId="16" r:id="rId15"/>
    <sheet name="Sheet1 {12 min}" sheetId="17" r:id="rId16"/>
    <sheet name="Sheet1 {13 min}" sheetId="18" r:id="rId17"/>
    <sheet name="Sheet1 {14 min}" sheetId="19" r:id="rId18"/>
    <sheet name="Sheet1 {15 min}" sheetId="20" r:id="rId19"/>
    <sheet name="Sheet1 {16 min}" sheetId="21" r:id="rId20"/>
    <sheet name="Sheet1 {17 min}" sheetId="22" r:id="rId21"/>
    <sheet name="Sheet1 {18 min}" sheetId="23" r:id="rId22"/>
    <sheet name="Sheet1 {19 min}" sheetId="24" r:id="rId23"/>
    <sheet name="Sheet1 {20 min}" sheetId="25" r:id="rId24"/>
    <sheet name="Sheet1 {21 min}" sheetId="26" r:id="rId25"/>
  </sheets>
  <definedNames>
    <definedName name="HXExpressCreated" hidden="1">TRUE</definedName>
    <definedName name="solver_adj" localSheetId="4" hidden="1">'Sheet1 {1 min}'!$I$7,'Sheet1 {1 min}'!$I$8,'Sheet1 {1 min}'!$I$3,'Sheet1 {1 min}'!$I$4</definedName>
    <definedName name="solver_adj" localSheetId="13" hidden="1">'Sheet1 {10 min}'!$I$7,'Sheet1 {10 min}'!$I$8,'Sheet1 {10 min}'!$I$3,'Sheet1 {10 min}'!$I$4</definedName>
    <definedName name="solver_adj" localSheetId="14" hidden="1">'Sheet1 {11 min}'!$I$7,'Sheet1 {11 min}'!$I$8,'Sheet1 {11 min}'!$I$3,'Sheet1 {11 min}'!$I$4</definedName>
    <definedName name="solver_adj" localSheetId="15" hidden="1">'Sheet1 {12 min}'!$I$7,'Sheet1 {12 min}'!$I$8,'Sheet1 {12 min}'!$I$3,'Sheet1 {12 min}'!$I$4</definedName>
    <definedName name="solver_adj" localSheetId="16" hidden="1">'Sheet1 {13 min}'!$I$7,'Sheet1 {13 min}'!$I$8,'Sheet1 {13 min}'!$I$3,'Sheet1 {13 min}'!$I$4</definedName>
    <definedName name="solver_adj" localSheetId="17" hidden="1">'Sheet1 {14 min}'!$I$7,'Sheet1 {14 min}'!$I$8,'Sheet1 {14 min}'!$I$3,'Sheet1 {14 min}'!$I$4</definedName>
    <definedName name="solver_adj" localSheetId="18" hidden="1">'Sheet1 {15 min}'!$I$7,'Sheet1 {15 min}'!$I$8,'Sheet1 {15 min}'!$I$3,'Sheet1 {15 min}'!$I$4</definedName>
    <definedName name="solver_adj" localSheetId="19" hidden="1">'Sheet1 {16 min}'!$I$7,'Sheet1 {16 min}'!$I$8,'Sheet1 {16 min}'!$I$3,'Sheet1 {16 min}'!$I$4</definedName>
    <definedName name="solver_adj" localSheetId="20" hidden="1">'Sheet1 {17 min}'!$I$7,'Sheet1 {17 min}'!$I$8,'Sheet1 {17 min}'!$I$3,'Sheet1 {17 min}'!$I$4</definedName>
    <definedName name="solver_adj" localSheetId="21" hidden="1">'Sheet1 {18 min}'!$I$7,'Sheet1 {18 min}'!$I$8,'Sheet1 {18 min}'!$I$3,'Sheet1 {18 min}'!$I$4</definedName>
    <definedName name="solver_adj" localSheetId="22" hidden="1">'Sheet1 {19 min}'!$I$7,'Sheet1 {19 min}'!$I$8,'Sheet1 {19 min}'!$I$3,'Sheet1 {19 min}'!$I$4</definedName>
    <definedName name="solver_adj" localSheetId="5" hidden="1">'Sheet1 {2 min}'!$I$7,'Sheet1 {2 min}'!$I$8,'Sheet1 {2 min}'!$I$3,'Sheet1 {2 min}'!$I$4</definedName>
    <definedName name="solver_adj" localSheetId="23" hidden="1">'Sheet1 {20 min}'!$I$7,'Sheet1 {20 min}'!$I$8,'Sheet1 {20 min}'!$I$3,'Sheet1 {20 min}'!$I$4</definedName>
    <definedName name="solver_adj" localSheetId="24" hidden="1">'Sheet1 {21 min}'!$I$7,'Sheet1 {21 min}'!$I$8,'Sheet1 {21 min}'!$I$3,'Sheet1 {21 min}'!$I$4</definedName>
    <definedName name="solver_adj" localSheetId="6" hidden="1">'Sheet1 {3 min}'!$I$7,'Sheet1 {3 min}'!$I$8,'Sheet1 {3 min}'!$I$3,'Sheet1 {3 min}'!$I$4</definedName>
    <definedName name="solver_adj" localSheetId="7" hidden="1">'Sheet1 {4 min}'!$I$7,'Sheet1 {4 min}'!$I$8,'Sheet1 {4 min}'!$I$3,'Sheet1 {4 min}'!$I$4</definedName>
    <definedName name="solver_adj" localSheetId="8" hidden="1">'Sheet1 {5 min}'!$I$7,'Sheet1 {5 min}'!$I$8,'Sheet1 {5 min}'!$I$3,'Sheet1 {5 min}'!$I$4</definedName>
    <definedName name="solver_adj" localSheetId="9" hidden="1">'Sheet1 {6 min}'!$I$7,'Sheet1 {6 min}'!$I$8,'Sheet1 {6 min}'!$I$3,'Sheet1 {6 min}'!$I$4</definedName>
    <definedName name="solver_adj" localSheetId="10" hidden="1">'Sheet1 {7 min}'!$I$7,'Sheet1 {7 min}'!$I$8,'Sheet1 {7 min}'!$I$3,'Sheet1 {7 min}'!$I$4</definedName>
    <definedName name="solver_adj" localSheetId="11" hidden="1">'Sheet1 {8 min}'!$I$7,'Sheet1 {8 min}'!$I$8,'Sheet1 {8 min}'!$I$3,'Sheet1 {8 min}'!$I$4</definedName>
    <definedName name="solver_adj" localSheetId="12" hidden="1">'Sheet1 {9 min}'!$I$7,'Sheet1 {9 min}'!$I$8,'Sheet1 {9 min}'!$I$3,'Sheet1 {9 min}'!$I$4</definedName>
    <definedName name="solver_adj" localSheetId="3" hidden="1">'Sheet1 {TD}'!$I$7,'Sheet1 {TD}'!$I$8,'Sheet1 {TD}'!$I$3,'Sheet1 {TD}'!$I$4</definedName>
    <definedName name="solver_adj" localSheetId="2" hidden="1">'Sheet1 {undeut}'!$I$7,'Sheet1 {undeut}'!$I$8,'Sheet1 {undeut}'!$I$3,'Sheet1 {undeut}'!$I$4</definedName>
    <definedName name="solver_cvg" localSheetId="4" hidden="1">0.00001</definedName>
    <definedName name="solver_cvg" localSheetId="13" hidden="1">0.00001</definedName>
    <definedName name="solver_cvg" localSheetId="14" hidden="1">0.00001</definedName>
    <definedName name="solver_cvg" localSheetId="15" hidden="1">0.00001</definedName>
    <definedName name="solver_cvg" localSheetId="16" hidden="1">0.00001</definedName>
    <definedName name="solver_cvg" localSheetId="17" hidden="1">0.00001</definedName>
    <definedName name="solver_cvg" localSheetId="18" hidden="1">0.00001</definedName>
    <definedName name="solver_cvg" localSheetId="19" hidden="1">0.00001</definedName>
    <definedName name="solver_cvg" localSheetId="20" hidden="1">0.00001</definedName>
    <definedName name="solver_cvg" localSheetId="21" hidden="1">0.00001</definedName>
    <definedName name="solver_cvg" localSheetId="22" hidden="1">0.00001</definedName>
    <definedName name="solver_cvg" localSheetId="5" hidden="1">0.00001</definedName>
    <definedName name="solver_cvg" localSheetId="23" hidden="1">0.00001</definedName>
    <definedName name="solver_cvg" localSheetId="24" hidden="1">0.00001</definedName>
    <definedName name="solver_cvg" localSheetId="6" hidden="1">0.00001</definedName>
    <definedName name="solver_cvg" localSheetId="7" hidden="1">0.00001</definedName>
    <definedName name="solver_cvg" localSheetId="8" hidden="1">0.00001</definedName>
    <definedName name="solver_cvg" localSheetId="9" hidden="1">0.00001</definedName>
    <definedName name="solver_cvg" localSheetId="10" hidden="1">0.00001</definedName>
    <definedName name="solver_cvg" localSheetId="11" hidden="1">0.00001</definedName>
    <definedName name="solver_cvg" localSheetId="12" hidden="1">0.00001</definedName>
    <definedName name="solver_cvg" localSheetId="3" hidden="1">0.00001</definedName>
    <definedName name="solver_cvg" localSheetId="2" hidden="1">0.00001</definedName>
    <definedName name="solver_drv" localSheetId="4" hidden="1">2</definedName>
    <definedName name="solver_drv" localSheetId="13" hidden="1">2</definedName>
    <definedName name="solver_drv" localSheetId="14" hidden="1">2</definedName>
    <definedName name="solver_drv" localSheetId="15" hidden="1">2</definedName>
    <definedName name="solver_drv" localSheetId="16" hidden="1">2</definedName>
    <definedName name="solver_drv" localSheetId="17" hidden="1">2</definedName>
    <definedName name="solver_drv" localSheetId="18" hidden="1">2</definedName>
    <definedName name="solver_drv" localSheetId="19" hidden="1">2</definedName>
    <definedName name="solver_drv" localSheetId="20" hidden="1">2</definedName>
    <definedName name="solver_drv" localSheetId="21" hidden="1">2</definedName>
    <definedName name="solver_drv" localSheetId="22" hidden="1">2</definedName>
    <definedName name="solver_drv" localSheetId="5" hidden="1">2</definedName>
    <definedName name="solver_drv" localSheetId="23" hidden="1">2</definedName>
    <definedName name="solver_drv" localSheetId="24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drv" localSheetId="9" hidden="1">2</definedName>
    <definedName name="solver_drv" localSheetId="10" hidden="1">2</definedName>
    <definedName name="solver_drv" localSheetId="11" hidden="1">2</definedName>
    <definedName name="solver_drv" localSheetId="12" hidden="1">2</definedName>
    <definedName name="solver_drv" localSheetId="3" hidden="1">2</definedName>
    <definedName name="solver_drv" localSheetId="2" hidden="1">2</definedName>
    <definedName name="solver_eng" localSheetId="4" hidden="1">1</definedName>
    <definedName name="solver_eng" localSheetId="13" hidden="1">1</definedName>
    <definedName name="solver_eng" localSheetId="14" hidden="1">1</definedName>
    <definedName name="solver_eng" localSheetId="15" hidden="1">1</definedName>
    <definedName name="solver_eng" localSheetId="16" hidden="1">1</definedName>
    <definedName name="solver_eng" localSheetId="17" hidden="1">1</definedName>
    <definedName name="solver_eng" localSheetId="18" hidden="1">1</definedName>
    <definedName name="solver_eng" localSheetId="19" hidden="1">1</definedName>
    <definedName name="solver_eng" localSheetId="20" hidden="1">1</definedName>
    <definedName name="solver_eng" localSheetId="21" hidden="1">1</definedName>
    <definedName name="solver_eng" localSheetId="22" hidden="1">1</definedName>
    <definedName name="solver_eng" localSheetId="5" hidden="1">1</definedName>
    <definedName name="solver_eng" localSheetId="23" hidden="1">1</definedName>
    <definedName name="solver_eng" localSheetId="24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ng" localSheetId="12" hidden="1">1</definedName>
    <definedName name="solver_eng" localSheetId="3" hidden="1">1</definedName>
    <definedName name="solver_eng" localSheetId="2" hidden="1">1</definedName>
    <definedName name="solver_est" localSheetId="4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9" hidden="1">1</definedName>
    <definedName name="solver_est" localSheetId="20" hidden="1">1</definedName>
    <definedName name="solver_est" localSheetId="21" hidden="1">1</definedName>
    <definedName name="solver_est" localSheetId="22" hidden="1">1</definedName>
    <definedName name="solver_est" localSheetId="5" hidden="1">1</definedName>
    <definedName name="solver_est" localSheetId="23" hidden="1">1</definedName>
    <definedName name="solver_est" localSheetId="2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3" hidden="1">1</definedName>
    <definedName name="solver_est" localSheetId="2" hidden="1">1</definedName>
    <definedName name="solver_itr" localSheetId="4" hidden="1">4000</definedName>
    <definedName name="solver_itr" localSheetId="13" hidden="1">4000</definedName>
    <definedName name="solver_itr" localSheetId="14" hidden="1">4000</definedName>
    <definedName name="solver_itr" localSheetId="15" hidden="1">4000</definedName>
    <definedName name="solver_itr" localSheetId="16" hidden="1">4000</definedName>
    <definedName name="solver_itr" localSheetId="17" hidden="1">4000</definedName>
    <definedName name="solver_itr" localSheetId="18" hidden="1">4000</definedName>
    <definedName name="solver_itr" localSheetId="19" hidden="1">4000</definedName>
    <definedName name="solver_itr" localSheetId="20" hidden="1">4000</definedName>
    <definedName name="solver_itr" localSheetId="21" hidden="1">4000</definedName>
    <definedName name="solver_itr" localSheetId="22" hidden="1">4000</definedName>
    <definedName name="solver_itr" localSheetId="5" hidden="1">4000</definedName>
    <definedName name="solver_itr" localSheetId="23" hidden="1">4000</definedName>
    <definedName name="solver_itr" localSheetId="24" hidden="1">4000</definedName>
    <definedName name="solver_itr" localSheetId="6" hidden="1">4000</definedName>
    <definedName name="solver_itr" localSheetId="7" hidden="1">4000</definedName>
    <definedName name="solver_itr" localSheetId="8" hidden="1">4000</definedName>
    <definedName name="solver_itr" localSheetId="9" hidden="1">4000</definedName>
    <definedName name="solver_itr" localSheetId="10" hidden="1">4000</definedName>
    <definedName name="solver_itr" localSheetId="11" hidden="1">4000</definedName>
    <definedName name="solver_itr" localSheetId="12" hidden="1">4000</definedName>
    <definedName name="solver_itr" localSheetId="3" hidden="1">4000</definedName>
    <definedName name="solver_itr" localSheetId="2" hidden="1">4000</definedName>
    <definedName name="solver_lhs1" localSheetId="4" hidden="1">'Sheet1 {1 min}'!$I$8</definedName>
    <definedName name="solver_lhs1" localSheetId="13" hidden="1">'Sheet1 {10 min}'!$I$8</definedName>
    <definedName name="solver_lhs1" localSheetId="14" hidden="1">'Sheet1 {11 min}'!$I$8</definedName>
    <definedName name="solver_lhs1" localSheetId="15" hidden="1">'Sheet1 {12 min}'!$I$8</definedName>
    <definedName name="solver_lhs1" localSheetId="16" hidden="1">'Sheet1 {13 min}'!$I$8</definedName>
    <definedName name="solver_lhs1" localSheetId="17" hidden="1">'Sheet1 {14 min}'!$I$8</definedName>
    <definedName name="solver_lhs1" localSheetId="18" hidden="1">'Sheet1 {15 min}'!$I$8</definedName>
    <definedName name="solver_lhs1" localSheetId="19" hidden="1">'Sheet1 {16 min}'!$I$8</definedName>
    <definedName name="solver_lhs1" localSheetId="20" hidden="1">'Sheet1 {17 min}'!$I$8</definedName>
    <definedName name="solver_lhs1" localSheetId="21" hidden="1">'Sheet1 {18 min}'!$I$8</definedName>
    <definedName name="solver_lhs1" localSheetId="22" hidden="1">'Sheet1 {19 min}'!$I$8</definedName>
    <definedName name="solver_lhs1" localSheetId="5" hidden="1">'Sheet1 {2 min}'!$I$8</definedName>
    <definedName name="solver_lhs1" localSheetId="23" hidden="1">'Sheet1 {20 min}'!$I$8</definedName>
    <definedName name="solver_lhs1" localSheetId="24" hidden="1">'Sheet1 {21 min}'!$I$8</definedName>
    <definedName name="solver_lhs1" localSheetId="6" hidden="1">'Sheet1 {3 min}'!$I$8</definedName>
    <definedName name="solver_lhs1" localSheetId="7" hidden="1">'Sheet1 {4 min}'!$I$8</definedName>
    <definedName name="solver_lhs1" localSheetId="8" hidden="1">'Sheet1 {5 min}'!$I$8</definedName>
    <definedName name="solver_lhs1" localSheetId="9" hidden="1">'Sheet1 {6 min}'!$I$8</definedName>
    <definedName name="solver_lhs1" localSheetId="10" hidden="1">'Sheet1 {7 min}'!$I$8</definedName>
    <definedName name="solver_lhs1" localSheetId="11" hidden="1">'Sheet1 {8 min}'!$I$8</definedName>
    <definedName name="solver_lhs1" localSheetId="12" hidden="1">'Sheet1 {9 min}'!$I$8</definedName>
    <definedName name="solver_lhs1" localSheetId="3" hidden="1">'Sheet1 {TD}'!$I$8</definedName>
    <definedName name="solver_lhs1" localSheetId="2" hidden="1">'Sheet1 {undeut}'!$I$8</definedName>
    <definedName name="solver_lhs10" localSheetId="4" hidden="1">'Sheet1 {1 min}'!$I$3</definedName>
    <definedName name="solver_lhs10" localSheetId="13" hidden="1">'Sheet1 {10 min}'!$I$3</definedName>
    <definedName name="solver_lhs10" localSheetId="14" hidden="1">'Sheet1 {11 min}'!$I$3</definedName>
    <definedName name="solver_lhs10" localSheetId="15" hidden="1">'Sheet1 {12 min}'!$I$3</definedName>
    <definedName name="solver_lhs10" localSheetId="16" hidden="1">'Sheet1 {13 min}'!$I$3</definedName>
    <definedName name="solver_lhs10" localSheetId="17" hidden="1">'Sheet1 {14 min}'!$I$3</definedName>
    <definedName name="solver_lhs10" localSheetId="18" hidden="1">'Sheet1 {15 min}'!$I$3</definedName>
    <definedName name="solver_lhs10" localSheetId="19" hidden="1">'Sheet1 {16 min}'!$I$3</definedName>
    <definedName name="solver_lhs10" localSheetId="20" hidden="1">'Sheet1 {17 min}'!$I$3</definedName>
    <definedName name="solver_lhs10" localSheetId="21" hidden="1">'Sheet1 {18 min}'!$I$3</definedName>
    <definedName name="solver_lhs10" localSheetId="22" hidden="1">'Sheet1 {19 min}'!$I$3</definedName>
    <definedName name="solver_lhs10" localSheetId="5" hidden="1">'Sheet1 {2 min}'!$I$3</definedName>
    <definedName name="solver_lhs10" localSheetId="23" hidden="1">'Sheet1 {20 min}'!$I$3</definedName>
    <definedName name="solver_lhs10" localSheetId="24" hidden="1">'Sheet1 {21 min}'!$I$3</definedName>
    <definedName name="solver_lhs10" localSheetId="6" hidden="1">'Sheet1 {3 min}'!$I$3</definedName>
    <definedName name="solver_lhs10" localSheetId="7" hidden="1">'Sheet1 {4 min}'!$I$3</definedName>
    <definedName name="solver_lhs10" localSheetId="8" hidden="1">'Sheet1 {5 min}'!$I$3</definedName>
    <definedName name="solver_lhs10" localSheetId="9" hidden="1">'Sheet1 {6 min}'!$I$3</definedName>
    <definedName name="solver_lhs10" localSheetId="10" hidden="1">'Sheet1 {7 min}'!$I$3</definedName>
    <definedName name="solver_lhs10" localSheetId="11" hidden="1">'Sheet1 {8 min}'!$I$3</definedName>
    <definedName name="solver_lhs10" localSheetId="12" hidden="1">'Sheet1 {9 min}'!$I$3</definedName>
    <definedName name="solver_lhs10" localSheetId="3" hidden="1">'Sheet1 {TD}'!$I$3</definedName>
    <definedName name="solver_lhs10" localSheetId="2" hidden="1">'Sheet1 {undeut}'!$I$3</definedName>
    <definedName name="solver_lhs11" localSheetId="4" hidden="1">'Sheet1 {1 min}'!$I$4</definedName>
    <definedName name="solver_lhs11" localSheetId="13" hidden="1">'Sheet1 {10 min}'!$I$4</definedName>
    <definedName name="solver_lhs11" localSheetId="14" hidden="1">'Sheet1 {11 min}'!$I$4</definedName>
    <definedName name="solver_lhs11" localSheetId="15" hidden="1">'Sheet1 {12 min}'!$I$4</definedName>
    <definedName name="solver_lhs11" localSheetId="16" hidden="1">'Sheet1 {13 min}'!$I$4</definedName>
    <definedName name="solver_lhs11" localSheetId="17" hidden="1">'Sheet1 {14 min}'!$I$4</definedName>
    <definedName name="solver_lhs11" localSheetId="18" hidden="1">'Sheet1 {15 min}'!$I$4</definedName>
    <definedName name="solver_lhs11" localSheetId="19" hidden="1">'Sheet1 {16 min}'!$I$4</definedName>
    <definedName name="solver_lhs11" localSheetId="20" hidden="1">'Sheet1 {17 min}'!$I$4</definedName>
    <definedName name="solver_lhs11" localSheetId="21" hidden="1">'Sheet1 {18 min}'!$I$4</definedName>
    <definedName name="solver_lhs11" localSheetId="22" hidden="1">'Sheet1 {19 min}'!$I$4</definedName>
    <definedName name="solver_lhs11" localSheetId="5" hidden="1">'Sheet1 {2 min}'!$I$4</definedName>
    <definedName name="solver_lhs11" localSheetId="23" hidden="1">'Sheet1 {20 min}'!$I$4</definedName>
    <definedName name="solver_lhs11" localSheetId="24" hidden="1">'Sheet1 {21 min}'!$I$4</definedName>
    <definedName name="solver_lhs11" localSheetId="6" hidden="1">'Sheet1 {3 min}'!$I$4</definedName>
    <definedName name="solver_lhs11" localSheetId="7" hidden="1">'Sheet1 {4 min}'!$I$4</definedName>
    <definedName name="solver_lhs11" localSheetId="8" hidden="1">'Sheet1 {5 min}'!$I$4</definedName>
    <definedName name="solver_lhs11" localSheetId="9" hidden="1">'Sheet1 {6 min}'!$I$4</definedName>
    <definedName name="solver_lhs11" localSheetId="10" hidden="1">'Sheet1 {7 min}'!$I$4</definedName>
    <definedName name="solver_lhs11" localSheetId="11" hidden="1">'Sheet1 {8 min}'!$I$4</definedName>
    <definedName name="solver_lhs11" localSheetId="12" hidden="1">'Sheet1 {9 min}'!$I$4</definedName>
    <definedName name="solver_lhs11" localSheetId="3" hidden="1">'Sheet1 {TD}'!$I$4</definedName>
    <definedName name="solver_lhs11" localSheetId="2" hidden="1">'Sheet1 {undeut}'!$I$4</definedName>
    <definedName name="solver_lhs12" localSheetId="4" hidden="1">'Sheet1 {1 min}'!$I$4</definedName>
    <definedName name="solver_lhs12" localSheetId="13" hidden="1">'Sheet1 {10 min}'!$I$4</definedName>
    <definedName name="solver_lhs12" localSheetId="14" hidden="1">'Sheet1 {11 min}'!$I$4</definedName>
    <definedName name="solver_lhs12" localSheetId="15" hidden="1">'Sheet1 {12 min}'!$I$4</definedName>
    <definedName name="solver_lhs12" localSheetId="16" hidden="1">'Sheet1 {13 min}'!$I$4</definedName>
    <definedName name="solver_lhs12" localSheetId="17" hidden="1">'Sheet1 {14 min}'!$I$4</definedName>
    <definedName name="solver_lhs12" localSheetId="18" hidden="1">'Sheet1 {15 min}'!$I$4</definedName>
    <definedName name="solver_lhs12" localSheetId="19" hidden="1">'Sheet1 {16 min}'!$I$4</definedName>
    <definedName name="solver_lhs12" localSheetId="20" hidden="1">'Sheet1 {17 min}'!$I$4</definedName>
    <definedName name="solver_lhs12" localSheetId="21" hidden="1">'Sheet1 {18 min}'!$I$4</definedName>
    <definedName name="solver_lhs12" localSheetId="22" hidden="1">'Sheet1 {19 min}'!$I$4</definedName>
    <definedName name="solver_lhs12" localSheetId="5" hidden="1">'Sheet1 {2 min}'!$I$4</definedName>
    <definedName name="solver_lhs12" localSheetId="23" hidden="1">'Sheet1 {20 min}'!$I$4</definedName>
    <definedName name="solver_lhs12" localSheetId="24" hidden="1">'Sheet1 {21 min}'!$I$4</definedName>
    <definedName name="solver_lhs12" localSheetId="6" hidden="1">'Sheet1 {3 min}'!$I$4</definedName>
    <definedName name="solver_lhs12" localSheetId="7" hidden="1">'Sheet1 {4 min}'!$I$4</definedName>
    <definedName name="solver_lhs12" localSheetId="8" hidden="1">'Sheet1 {5 min}'!$I$4</definedName>
    <definedName name="solver_lhs12" localSheetId="9" hidden="1">'Sheet1 {6 min}'!$I$4</definedName>
    <definedName name="solver_lhs12" localSheetId="10" hidden="1">'Sheet1 {7 min}'!$I$4</definedName>
    <definedName name="solver_lhs12" localSheetId="11" hidden="1">'Sheet1 {8 min}'!$I$4</definedName>
    <definedName name="solver_lhs12" localSheetId="12" hidden="1">'Sheet1 {9 min}'!$I$4</definedName>
    <definedName name="solver_lhs12" localSheetId="3" hidden="1">'Sheet1 {TD}'!$I$4</definedName>
    <definedName name="solver_lhs12" localSheetId="2" hidden="1">'Sheet1 {undeut}'!$I$4</definedName>
    <definedName name="solver_lhs2" localSheetId="4" hidden="1">'Sheet1 {1 min}'!$I$8</definedName>
    <definedName name="solver_lhs2" localSheetId="13" hidden="1">'Sheet1 {10 min}'!$I$8</definedName>
    <definedName name="solver_lhs2" localSheetId="14" hidden="1">'Sheet1 {11 min}'!$I$8</definedName>
    <definedName name="solver_lhs2" localSheetId="15" hidden="1">'Sheet1 {12 min}'!$I$8</definedName>
    <definedName name="solver_lhs2" localSheetId="16" hidden="1">'Sheet1 {13 min}'!$I$8</definedName>
    <definedName name="solver_lhs2" localSheetId="17" hidden="1">'Sheet1 {14 min}'!$I$8</definedName>
    <definedName name="solver_lhs2" localSheetId="18" hidden="1">'Sheet1 {15 min}'!$I$8</definedName>
    <definedName name="solver_lhs2" localSheetId="19" hidden="1">'Sheet1 {16 min}'!$I$8</definedName>
    <definedName name="solver_lhs2" localSheetId="20" hidden="1">'Sheet1 {17 min}'!$I$8</definedName>
    <definedName name="solver_lhs2" localSheetId="21" hidden="1">'Sheet1 {18 min}'!$I$8</definedName>
    <definedName name="solver_lhs2" localSheetId="22" hidden="1">'Sheet1 {19 min}'!$I$8</definedName>
    <definedName name="solver_lhs2" localSheetId="5" hidden="1">'Sheet1 {2 min}'!$I$8</definedName>
    <definedName name="solver_lhs2" localSheetId="23" hidden="1">'Sheet1 {20 min}'!$I$8</definedName>
    <definedName name="solver_lhs2" localSheetId="24" hidden="1">'Sheet1 {21 min}'!$I$8</definedName>
    <definedName name="solver_lhs2" localSheetId="6" hidden="1">'Sheet1 {3 min}'!$I$8</definedName>
    <definedName name="solver_lhs2" localSheetId="7" hidden="1">'Sheet1 {4 min}'!$I$8</definedName>
    <definedName name="solver_lhs2" localSheetId="8" hidden="1">'Sheet1 {5 min}'!$I$8</definedName>
    <definedName name="solver_lhs2" localSheetId="9" hidden="1">'Sheet1 {6 min}'!$I$8</definedName>
    <definedName name="solver_lhs2" localSheetId="10" hidden="1">'Sheet1 {7 min}'!$I$8</definedName>
    <definedName name="solver_lhs2" localSheetId="11" hidden="1">'Sheet1 {8 min}'!$I$8</definedName>
    <definedName name="solver_lhs2" localSheetId="12" hidden="1">'Sheet1 {9 min}'!$I$8</definedName>
    <definedName name="solver_lhs2" localSheetId="3" hidden="1">'Sheet1 {TD}'!$I$8</definedName>
    <definedName name="solver_lhs2" localSheetId="2" hidden="1">'Sheet1 {undeut}'!$I$8</definedName>
    <definedName name="solver_lhs3" localSheetId="4" hidden="1">'Sheet1 {1 min}'!$I$3</definedName>
    <definedName name="solver_lhs3" localSheetId="13" hidden="1">'Sheet1 {10 min}'!$I$3</definedName>
    <definedName name="solver_lhs3" localSheetId="14" hidden="1">'Sheet1 {11 min}'!$I$3</definedName>
    <definedName name="solver_lhs3" localSheetId="15" hidden="1">'Sheet1 {12 min}'!$I$3</definedName>
    <definedName name="solver_lhs3" localSheetId="16" hidden="1">'Sheet1 {13 min}'!$I$3</definedName>
    <definedName name="solver_lhs3" localSheetId="17" hidden="1">'Sheet1 {14 min}'!$I$3</definedName>
    <definedName name="solver_lhs3" localSheetId="18" hidden="1">'Sheet1 {15 min}'!$I$3</definedName>
    <definedName name="solver_lhs3" localSheetId="19" hidden="1">'Sheet1 {16 min}'!$I$3</definedName>
    <definedName name="solver_lhs3" localSheetId="20" hidden="1">'Sheet1 {17 min}'!$I$3</definedName>
    <definedName name="solver_lhs3" localSheetId="21" hidden="1">'Sheet1 {18 min}'!$I$3</definedName>
    <definedName name="solver_lhs3" localSheetId="22" hidden="1">'Sheet1 {19 min}'!$I$3</definedName>
    <definedName name="solver_lhs3" localSheetId="5" hidden="1">'Sheet1 {2 min}'!$I$3</definedName>
    <definedName name="solver_lhs3" localSheetId="23" hidden="1">'Sheet1 {20 min}'!$I$3</definedName>
    <definedName name="solver_lhs3" localSheetId="24" hidden="1">'Sheet1 {21 min}'!$I$3</definedName>
    <definedName name="solver_lhs3" localSheetId="6" hidden="1">'Sheet1 {3 min}'!$I$3</definedName>
    <definedName name="solver_lhs3" localSheetId="7" hidden="1">'Sheet1 {4 min}'!$I$3</definedName>
    <definedName name="solver_lhs3" localSheetId="8" hidden="1">'Sheet1 {5 min}'!$I$3</definedName>
    <definedName name="solver_lhs3" localSheetId="9" hidden="1">'Sheet1 {6 min}'!$I$3</definedName>
    <definedName name="solver_lhs3" localSheetId="10" hidden="1">'Sheet1 {7 min}'!$I$3</definedName>
    <definedName name="solver_lhs3" localSheetId="11" hidden="1">'Sheet1 {8 min}'!$I$3</definedName>
    <definedName name="solver_lhs3" localSheetId="12" hidden="1">'Sheet1 {9 min}'!$I$3</definedName>
    <definedName name="solver_lhs3" localSheetId="3" hidden="1">'Sheet1 {TD}'!$I$3</definedName>
    <definedName name="solver_lhs3" localSheetId="2" hidden="1">'Sheet1 {undeut}'!$I$3</definedName>
    <definedName name="solver_lhs4" localSheetId="4" hidden="1">'Sheet1 {1 min}'!$I$3</definedName>
    <definedName name="solver_lhs4" localSheetId="13" hidden="1">'Sheet1 {10 min}'!$I$3</definedName>
    <definedName name="solver_lhs4" localSheetId="14" hidden="1">'Sheet1 {11 min}'!$I$3</definedName>
    <definedName name="solver_lhs4" localSheetId="15" hidden="1">'Sheet1 {12 min}'!$I$3</definedName>
    <definedName name="solver_lhs4" localSheetId="16" hidden="1">'Sheet1 {13 min}'!$I$3</definedName>
    <definedName name="solver_lhs4" localSheetId="17" hidden="1">'Sheet1 {14 min}'!$I$3</definedName>
    <definedName name="solver_lhs4" localSheetId="18" hidden="1">'Sheet1 {15 min}'!$I$3</definedName>
    <definedName name="solver_lhs4" localSheetId="19" hidden="1">'Sheet1 {16 min}'!$I$3</definedName>
    <definedName name="solver_lhs4" localSheetId="20" hidden="1">'Sheet1 {17 min}'!$I$3</definedName>
    <definedName name="solver_lhs4" localSheetId="21" hidden="1">'Sheet1 {18 min}'!$I$3</definedName>
    <definedName name="solver_lhs4" localSheetId="22" hidden="1">'Sheet1 {19 min}'!$I$3</definedName>
    <definedName name="solver_lhs4" localSheetId="5" hidden="1">'Sheet1 {2 min}'!$I$3</definedName>
    <definedName name="solver_lhs4" localSheetId="23" hidden="1">'Sheet1 {20 min}'!$I$3</definedName>
    <definedName name="solver_lhs4" localSheetId="24" hidden="1">'Sheet1 {21 min}'!$I$3</definedName>
    <definedName name="solver_lhs4" localSheetId="6" hidden="1">'Sheet1 {3 min}'!$I$3</definedName>
    <definedName name="solver_lhs4" localSheetId="7" hidden="1">'Sheet1 {4 min}'!$I$3</definedName>
    <definedName name="solver_lhs4" localSheetId="8" hidden="1">'Sheet1 {5 min}'!$I$3</definedName>
    <definedName name="solver_lhs4" localSheetId="9" hidden="1">'Sheet1 {6 min}'!$I$3</definedName>
    <definedName name="solver_lhs4" localSheetId="10" hidden="1">'Sheet1 {7 min}'!$I$3</definedName>
    <definedName name="solver_lhs4" localSheetId="11" hidden="1">'Sheet1 {8 min}'!$I$3</definedName>
    <definedName name="solver_lhs4" localSheetId="12" hidden="1">'Sheet1 {9 min}'!$I$3</definedName>
    <definedName name="solver_lhs4" localSheetId="3" hidden="1">'Sheet1 {TD}'!$I$3</definedName>
    <definedName name="solver_lhs4" localSheetId="2" hidden="1">'Sheet1 {undeut}'!$I$3</definedName>
    <definedName name="solver_lhs5" localSheetId="4" hidden="1">'Sheet1 {1 min}'!$I$4</definedName>
    <definedName name="solver_lhs5" localSheetId="13" hidden="1">'Sheet1 {10 min}'!$I$4</definedName>
    <definedName name="solver_lhs5" localSheetId="14" hidden="1">'Sheet1 {11 min}'!$I$4</definedName>
    <definedName name="solver_lhs5" localSheetId="15" hidden="1">'Sheet1 {12 min}'!$I$4</definedName>
    <definedName name="solver_lhs5" localSheetId="16" hidden="1">'Sheet1 {13 min}'!$I$4</definedName>
    <definedName name="solver_lhs5" localSheetId="17" hidden="1">'Sheet1 {14 min}'!$I$4</definedName>
    <definedName name="solver_lhs5" localSheetId="18" hidden="1">'Sheet1 {15 min}'!$I$4</definedName>
    <definedName name="solver_lhs5" localSheetId="19" hidden="1">'Sheet1 {16 min}'!$I$4</definedName>
    <definedName name="solver_lhs5" localSheetId="20" hidden="1">'Sheet1 {17 min}'!$I$4</definedName>
    <definedName name="solver_lhs5" localSheetId="21" hidden="1">'Sheet1 {18 min}'!$I$4</definedName>
    <definedName name="solver_lhs5" localSheetId="22" hidden="1">'Sheet1 {19 min}'!$I$4</definedName>
    <definedName name="solver_lhs5" localSheetId="5" hidden="1">'Sheet1 {2 min}'!$I$4</definedName>
    <definedName name="solver_lhs5" localSheetId="23" hidden="1">'Sheet1 {20 min}'!$I$4</definedName>
    <definedName name="solver_lhs5" localSheetId="24" hidden="1">'Sheet1 {21 min}'!$I$4</definedName>
    <definedName name="solver_lhs5" localSheetId="6" hidden="1">'Sheet1 {3 min}'!$I$4</definedName>
    <definedName name="solver_lhs5" localSheetId="7" hidden="1">'Sheet1 {4 min}'!$I$4</definedName>
    <definedName name="solver_lhs5" localSheetId="8" hidden="1">'Sheet1 {5 min}'!$I$4</definedName>
    <definedName name="solver_lhs5" localSheetId="9" hidden="1">'Sheet1 {6 min}'!$I$4</definedName>
    <definedName name="solver_lhs5" localSheetId="10" hidden="1">'Sheet1 {7 min}'!$I$4</definedName>
    <definedName name="solver_lhs5" localSheetId="11" hidden="1">'Sheet1 {8 min}'!$I$4</definedName>
    <definedName name="solver_lhs5" localSheetId="12" hidden="1">'Sheet1 {9 min}'!$I$4</definedName>
    <definedName name="solver_lhs5" localSheetId="3" hidden="1">'Sheet1 {TD}'!$I$4</definedName>
    <definedName name="solver_lhs5" localSheetId="2" hidden="1">'Sheet1 {undeut}'!$I$4</definedName>
    <definedName name="solver_lhs6" localSheetId="4" hidden="1">'Sheet1 {1 min}'!$I$4</definedName>
    <definedName name="solver_lhs6" localSheetId="13" hidden="1">'Sheet1 {10 min}'!$I$4</definedName>
    <definedName name="solver_lhs6" localSheetId="14" hidden="1">'Sheet1 {11 min}'!$I$4</definedName>
    <definedName name="solver_lhs6" localSheetId="15" hidden="1">'Sheet1 {12 min}'!$I$4</definedName>
    <definedName name="solver_lhs6" localSheetId="16" hidden="1">'Sheet1 {13 min}'!$I$4</definedName>
    <definedName name="solver_lhs6" localSheetId="17" hidden="1">'Sheet1 {14 min}'!$I$4</definedName>
    <definedName name="solver_lhs6" localSheetId="18" hidden="1">'Sheet1 {15 min}'!$I$4</definedName>
    <definedName name="solver_lhs6" localSheetId="19" hidden="1">'Sheet1 {16 min}'!$I$4</definedName>
    <definedName name="solver_lhs6" localSheetId="20" hidden="1">'Sheet1 {17 min}'!$I$4</definedName>
    <definedName name="solver_lhs6" localSheetId="21" hidden="1">'Sheet1 {18 min}'!$I$4</definedName>
    <definedName name="solver_lhs6" localSheetId="22" hidden="1">'Sheet1 {19 min}'!$I$4</definedName>
    <definedName name="solver_lhs6" localSheetId="5" hidden="1">'Sheet1 {2 min}'!$I$4</definedName>
    <definedName name="solver_lhs6" localSheetId="23" hidden="1">'Sheet1 {20 min}'!$I$4</definedName>
    <definedName name="solver_lhs6" localSheetId="24" hidden="1">'Sheet1 {21 min}'!$I$4</definedName>
    <definedName name="solver_lhs6" localSheetId="6" hidden="1">'Sheet1 {3 min}'!$I$4</definedName>
    <definedName name="solver_lhs6" localSheetId="7" hidden="1">'Sheet1 {4 min}'!$I$4</definedName>
    <definedName name="solver_lhs6" localSheetId="8" hidden="1">'Sheet1 {5 min}'!$I$4</definedName>
    <definedName name="solver_lhs6" localSheetId="9" hidden="1">'Sheet1 {6 min}'!$I$4</definedName>
    <definedName name="solver_lhs6" localSheetId="10" hidden="1">'Sheet1 {7 min}'!$I$4</definedName>
    <definedName name="solver_lhs6" localSheetId="11" hidden="1">'Sheet1 {8 min}'!$I$4</definedName>
    <definedName name="solver_lhs6" localSheetId="12" hidden="1">'Sheet1 {9 min}'!$I$4</definedName>
    <definedName name="solver_lhs6" localSheetId="3" hidden="1">'Sheet1 {TD}'!$I$4</definedName>
    <definedName name="solver_lhs6" localSheetId="2" hidden="1">'Sheet1 {undeut}'!$I$4</definedName>
    <definedName name="solver_lhs7" localSheetId="4" hidden="1">'Sheet1 {1 min}'!$I$8</definedName>
    <definedName name="solver_lhs7" localSheetId="13" hidden="1">'Sheet1 {10 min}'!$I$8</definedName>
    <definedName name="solver_lhs7" localSheetId="14" hidden="1">'Sheet1 {11 min}'!$I$8</definedName>
    <definedName name="solver_lhs7" localSheetId="15" hidden="1">'Sheet1 {12 min}'!$I$8</definedName>
    <definedName name="solver_lhs7" localSheetId="16" hidden="1">'Sheet1 {13 min}'!$I$8</definedName>
    <definedName name="solver_lhs7" localSheetId="17" hidden="1">'Sheet1 {14 min}'!$I$8</definedName>
    <definedName name="solver_lhs7" localSheetId="18" hidden="1">'Sheet1 {15 min}'!$I$8</definedName>
    <definedName name="solver_lhs7" localSheetId="19" hidden="1">'Sheet1 {16 min}'!$I$8</definedName>
    <definedName name="solver_lhs7" localSheetId="20" hidden="1">'Sheet1 {17 min}'!$I$8</definedName>
    <definedName name="solver_lhs7" localSheetId="21" hidden="1">'Sheet1 {18 min}'!$I$8</definedName>
    <definedName name="solver_lhs7" localSheetId="22" hidden="1">'Sheet1 {19 min}'!$I$8</definedName>
    <definedName name="solver_lhs7" localSheetId="5" hidden="1">'Sheet1 {2 min}'!$I$8</definedName>
    <definedName name="solver_lhs7" localSheetId="23" hidden="1">'Sheet1 {20 min}'!$I$8</definedName>
    <definedName name="solver_lhs7" localSheetId="24" hidden="1">'Sheet1 {21 min}'!$I$8</definedName>
    <definedName name="solver_lhs7" localSheetId="6" hidden="1">'Sheet1 {3 min}'!$I$8</definedName>
    <definedName name="solver_lhs7" localSheetId="7" hidden="1">'Sheet1 {4 min}'!$I$8</definedName>
    <definedName name="solver_lhs7" localSheetId="8" hidden="1">'Sheet1 {5 min}'!$I$8</definedName>
    <definedName name="solver_lhs7" localSheetId="9" hidden="1">'Sheet1 {6 min}'!$I$8</definedName>
    <definedName name="solver_lhs7" localSheetId="10" hidden="1">'Sheet1 {7 min}'!$I$8</definedName>
    <definedName name="solver_lhs7" localSheetId="11" hidden="1">'Sheet1 {8 min}'!$I$8</definedName>
    <definedName name="solver_lhs7" localSheetId="12" hidden="1">'Sheet1 {9 min}'!$I$8</definedName>
    <definedName name="solver_lhs7" localSheetId="3" hidden="1">'Sheet1 {TD}'!$I$8</definedName>
    <definedName name="solver_lhs7" localSheetId="2" hidden="1">'Sheet1 {undeut}'!$I$8</definedName>
    <definedName name="solver_lhs8" localSheetId="4" hidden="1">'Sheet1 {1 min}'!$I$8</definedName>
    <definedName name="solver_lhs8" localSheetId="13" hidden="1">'Sheet1 {10 min}'!$I$8</definedName>
    <definedName name="solver_lhs8" localSheetId="14" hidden="1">'Sheet1 {11 min}'!$I$8</definedName>
    <definedName name="solver_lhs8" localSheetId="15" hidden="1">'Sheet1 {12 min}'!$I$8</definedName>
    <definedName name="solver_lhs8" localSheetId="16" hidden="1">'Sheet1 {13 min}'!$I$8</definedName>
    <definedName name="solver_lhs8" localSheetId="17" hidden="1">'Sheet1 {14 min}'!$I$8</definedName>
    <definedName name="solver_lhs8" localSheetId="18" hidden="1">'Sheet1 {15 min}'!$I$8</definedName>
    <definedName name="solver_lhs8" localSheetId="19" hidden="1">'Sheet1 {16 min}'!$I$8</definedName>
    <definedName name="solver_lhs8" localSheetId="20" hidden="1">'Sheet1 {17 min}'!$I$8</definedName>
    <definedName name="solver_lhs8" localSheetId="21" hidden="1">'Sheet1 {18 min}'!$I$8</definedName>
    <definedName name="solver_lhs8" localSheetId="22" hidden="1">'Sheet1 {19 min}'!$I$8</definedName>
    <definedName name="solver_lhs8" localSheetId="5" hidden="1">'Sheet1 {2 min}'!$I$8</definedName>
    <definedName name="solver_lhs8" localSheetId="23" hidden="1">'Sheet1 {20 min}'!$I$8</definedName>
    <definedName name="solver_lhs8" localSheetId="24" hidden="1">'Sheet1 {21 min}'!$I$8</definedName>
    <definedName name="solver_lhs8" localSheetId="6" hidden="1">'Sheet1 {3 min}'!$I$8</definedName>
    <definedName name="solver_lhs8" localSheetId="7" hidden="1">'Sheet1 {4 min}'!$I$8</definedName>
    <definedName name="solver_lhs8" localSheetId="8" hidden="1">'Sheet1 {5 min}'!$I$8</definedName>
    <definedName name="solver_lhs8" localSheetId="9" hidden="1">'Sheet1 {6 min}'!$I$8</definedName>
    <definedName name="solver_lhs8" localSheetId="10" hidden="1">'Sheet1 {7 min}'!$I$8</definedName>
    <definedName name="solver_lhs8" localSheetId="11" hidden="1">'Sheet1 {8 min}'!$I$8</definedName>
    <definedName name="solver_lhs8" localSheetId="12" hidden="1">'Sheet1 {9 min}'!$I$8</definedName>
    <definedName name="solver_lhs8" localSheetId="3" hidden="1">'Sheet1 {TD}'!$I$8</definedName>
    <definedName name="solver_lhs8" localSheetId="2" hidden="1">'Sheet1 {undeut}'!$I$8</definedName>
    <definedName name="solver_lhs9" localSheetId="4" hidden="1">'Sheet1 {1 min}'!$I$3</definedName>
    <definedName name="solver_lhs9" localSheetId="13" hidden="1">'Sheet1 {10 min}'!$I$3</definedName>
    <definedName name="solver_lhs9" localSheetId="14" hidden="1">'Sheet1 {11 min}'!$I$3</definedName>
    <definedName name="solver_lhs9" localSheetId="15" hidden="1">'Sheet1 {12 min}'!$I$3</definedName>
    <definedName name="solver_lhs9" localSheetId="16" hidden="1">'Sheet1 {13 min}'!$I$3</definedName>
    <definedName name="solver_lhs9" localSheetId="17" hidden="1">'Sheet1 {14 min}'!$I$3</definedName>
    <definedName name="solver_lhs9" localSheetId="18" hidden="1">'Sheet1 {15 min}'!$I$3</definedName>
    <definedName name="solver_lhs9" localSheetId="19" hidden="1">'Sheet1 {16 min}'!$I$3</definedName>
    <definedName name="solver_lhs9" localSheetId="20" hidden="1">'Sheet1 {17 min}'!$I$3</definedName>
    <definedName name="solver_lhs9" localSheetId="21" hidden="1">'Sheet1 {18 min}'!$I$3</definedName>
    <definedName name="solver_lhs9" localSheetId="22" hidden="1">'Sheet1 {19 min}'!$I$3</definedName>
    <definedName name="solver_lhs9" localSheetId="5" hidden="1">'Sheet1 {2 min}'!$I$3</definedName>
    <definedName name="solver_lhs9" localSheetId="23" hidden="1">'Sheet1 {20 min}'!$I$3</definedName>
    <definedName name="solver_lhs9" localSheetId="24" hidden="1">'Sheet1 {21 min}'!$I$3</definedName>
    <definedName name="solver_lhs9" localSheetId="6" hidden="1">'Sheet1 {3 min}'!$I$3</definedName>
    <definedName name="solver_lhs9" localSheetId="7" hidden="1">'Sheet1 {4 min}'!$I$3</definedName>
    <definedName name="solver_lhs9" localSheetId="8" hidden="1">'Sheet1 {5 min}'!$I$3</definedName>
    <definedName name="solver_lhs9" localSheetId="9" hidden="1">'Sheet1 {6 min}'!$I$3</definedName>
    <definedName name="solver_lhs9" localSheetId="10" hidden="1">'Sheet1 {7 min}'!$I$3</definedName>
    <definedName name="solver_lhs9" localSheetId="11" hidden="1">'Sheet1 {8 min}'!$I$3</definedName>
    <definedName name="solver_lhs9" localSheetId="12" hidden="1">'Sheet1 {9 min}'!$I$3</definedName>
    <definedName name="solver_lhs9" localSheetId="3" hidden="1">'Sheet1 {TD}'!$I$3</definedName>
    <definedName name="solver_lhs9" localSheetId="2" hidden="1">'Sheet1 {undeut}'!$I$3</definedName>
    <definedName name="solver_lin" localSheetId="4" hidden="1">2</definedName>
    <definedName name="solver_lin" localSheetId="13" hidden="1">2</definedName>
    <definedName name="solver_lin" localSheetId="14" hidden="1">2</definedName>
    <definedName name="solver_lin" localSheetId="15" hidden="1">2</definedName>
    <definedName name="solver_lin" localSheetId="16" hidden="1">2</definedName>
    <definedName name="solver_lin" localSheetId="17" hidden="1">2</definedName>
    <definedName name="solver_lin" localSheetId="18" hidden="1">2</definedName>
    <definedName name="solver_lin" localSheetId="19" hidden="1">2</definedName>
    <definedName name="solver_lin" localSheetId="20" hidden="1">2</definedName>
    <definedName name="solver_lin" localSheetId="21" hidden="1">2</definedName>
    <definedName name="solver_lin" localSheetId="22" hidden="1">2</definedName>
    <definedName name="solver_lin" localSheetId="5" hidden="1">2</definedName>
    <definedName name="solver_lin" localSheetId="23" hidden="1">2</definedName>
    <definedName name="solver_lin" localSheetId="24" hidden="1">2</definedName>
    <definedName name="solver_lin" localSheetId="6" hidden="1">2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lin" localSheetId="10" hidden="1">2</definedName>
    <definedName name="solver_lin" localSheetId="11" hidden="1">2</definedName>
    <definedName name="solver_lin" localSheetId="12" hidden="1">2</definedName>
    <definedName name="solver_lin" localSheetId="3" hidden="1">2</definedName>
    <definedName name="solver_lin" localSheetId="2" hidden="1">2</definedName>
    <definedName name="solver_neg" localSheetId="4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9" hidden="1">1</definedName>
    <definedName name="solver_neg" localSheetId="20" hidden="1">1</definedName>
    <definedName name="solver_neg" localSheetId="21" hidden="1">1</definedName>
    <definedName name="solver_neg" localSheetId="22" hidden="1">1</definedName>
    <definedName name="solver_neg" localSheetId="5" hidden="1">1</definedName>
    <definedName name="solver_neg" localSheetId="23" hidden="1">1</definedName>
    <definedName name="solver_neg" localSheetId="2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3" hidden="1">1</definedName>
    <definedName name="solver_neg" localSheetId="2" hidden="1">1</definedName>
    <definedName name="solver_num" localSheetId="4" hidden="1">12</definedName>
    <definedName name="solver_num" localSheetId="13" hidden="1">12</definedName>
    <definedName name="solver_num" localSheetId="14" hidden="1">12</definedName>
    <definedName name="solver_num" localSheetId="15" hidden="1">12</definedName>
    <definedName name="solver_num" localSheetId="16" hidden="1">12</definedName>
    <definedName name="solver_num" localSheetId="17" hidden="1">12</definedName>
    <definedName name="solver_num" localSheetId="18" hidden="1">12</definedName>
    <definedName name="solver_num" localSheetId="19" hidden="1">12</definedName>
    <definedName name="solver_num" localSheetId="20" hidden="1">12</definedName>
    <definedName name="solver_num" localSheetId="21" hidden="1">12</definedName>
    <definedName name="solver_num" localSheetId="22" hidden="1">12</definedName>
    <definedName name="solver_num" localSheetId="5" hidden="1">12</definedName>
    <definedName name="solver_num" localSheetId="23" hidden="1">12</definedName>
    <definedName name="solver_num" localSheetId="24" hidden="1">12</definedName>
    <definedName name="solver_num" localSheetId="6" hidden="1">12</definedName>
    <definedName name="solver_num" localSheetId="7" hidden="1">12</definedName>
    <definedName name="solver_num" localSheetId="8" hidden="1">12</definedName>
    <definedName name="solver_num" localSheetId="9" hidden="1">12</definedName>
    <definedName name="solver_num" localSheetId="10" hidden="1">12</definedName>
    <definedName name="solver_num" localSheetId="11" hidden="1">12</definedName>
    <definedName name="solver_num" localSheetId="12" hidden="1">12</definedName>
    <definedName name="solver_num" localSheetId="3" hidden="1">12</definedName>
    <definedName name="solver_num" localSheetId="2" hidden="1">12</definedName>
    <definedName name="solver_nwt" localSheetId="4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9" hidden="1">1</definedName>
    <definedName name="solver_nwt" localSheetId="20" hidden="1">1</definedName>
    <definedName name="solver_nwt" localSheetId="21" hidden="1">1</definedName>
    <definedName name="solver_nwt" localSheetId="22" hidden="1">1</definedName>
    <definedName name="solver_nwt" localSheetId="5" hidden="1">1</definedName>
    <definedName name="solver_nwt" localSheetId="23" hidden="1">1</definedName>
    <definedName name="solver_nwt" localSheetId="2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3" hidden="1">1</definedName>
    <definedName name="solver_nwt" localSheetId="2" hidden="1">1</definedName>
    <definedName name="solver_opt" localSheetId="4" hidden="1">'Sheet1 {1 min}'!$I$6</definedName>
    <definedName name="solver_opt" localSheetId="13" hidden="1">'Sheet1 {10 min}'!$I$6</definedName>
    <definedName name="solver_opt" localSheetId="14" hidden="1">'Sheet1 {11 min}'!$I$6</definedName>
    <definedName name="solver_opt" localSheetId="15" hidden="1">'Sheet1 {12 min}'!$I$6</definedName>
    <definedName name="solver_opt" localSheetId="16" hidden="1">'Sheet1 {13 min}'!$I$6</definedName>
    <definedName name="solver_opt" localSheetId="17" hidden="1">'Sheet1 {14 min}'!$I$6</definedName>
    <definedName name="solver_opt" localSheetId="18" hidden="1">'Sheet1 {15 min}'!$I$6</definedName>
    <definedName name="solver_opt" localSheetId="19" hidden="1">'Sheet1 {16 min}'!$I$6</definedName>
    <definedName name="solver_opt" localSheetId="20" hidden="1">'Sheet1 {17 min}'!$I$6</definedName>
    <definedName name="solver_opt" localSheetId="21" hidden="1">'Sheet1 {18 min}'!$I$6</definedName>
    <definedName name="solver_opt" localSheetId="22" hidden="1">'Sheet1 {19 min}'!$I$6</definedName>
    <definedName name="solver_opt" localSheetId="5" hidden="1">'Sheet1 {2 min}'!$I$6</definedName>
    <definedName name="solver_opt" localSheetId="23" hidden="1">'Sheet1 {20 min}'!$I$6</definedName>
    <definedName name="solver_opt" localSheetId="24" hidden="1">'Sheet1 {21 min}'!$I$6</definedName>
    <definedName name="solver_opt" localSheetId="6" hidden="1">'Sheet1 {3 min}'!$I$6</definedName>
    <definedName name="solver_opt" localSheetId="7" hidden="1">'Sheet1 {4 min}'!$I$6</definedName>
    <definedName name="solver_opt" localSheetId="8" hidden="1">'Sheet1 {5 min}'!$I$6</definedName>
    <definedName name="solver_opt" localSheetId="9" hidden="1">'Sheet1 {6 min}'!$I$6</definedName>
    <definedName name="solver_opt" localSheetId="10" hidden="1">'Sheet1 {7 min}'!$I$6</definedName>
    <definedName name="solver_opt" localSheetId="11" hidden="1">'Sheet1 {8 min}'!$I$6</definedName>
    <definedName name="solver_opt" localSheetId="12" hidden="1">'Sheet1 {9 min}'!$I$6</definedName>
    <definedName name="solver_opt" localSheetId="3" hidden="1">'Sheet1 {TD}'!$I$6</definedName>
    <definedName name="solver_opt" localSheetId="2" hidden="1">'Sheet1 {undeut}'!$I$6</definedName>
    <definedName name="solver_pre" localSheetId="4" hidden="1">0.0000001</definedName>
    <definedName name="solver_pre" localSheetId="13" hidden="1">0.0000001</definedName>
    <definedName name="solver_pre" localSheetId="14" hidden="1">0.0000001</definedName>
    <definedName name="solver_pre" localSheetId="15" hidden="1">0.0000001</definedName>
    <definedName name="solver_pre" localSheetId="16" hidden="1">0.0000001</definedName>
    <definedName name="solver_pre" localSheetId="17" hidden="1">0.0000001</definedName>
    <definedName name="solver_pre" localSheetId="18" hidden="1">0.0000001</definedName>
    <definedName name="solver_pre" localSheetId="19" hidden="1">0.0000001</definedName>
    <definedName name="solver_pre" localSheetId="20" hidden="1">0.0000001</definedName>
    <definedName name="solver_pre" localSheetId="21" hidden="1">0.0000001</definedName>
    <definedName name="solver_pre" localSheetId="22" hidden="1">0.0000001</definedName>
    <definedName name="solver_pre" localSheetId="5" hidden="1">0.0000001</definedName>
    <definedName name="solver_pre" localSheetId="23" hidden="1">0.0000001</definedName>
    <definedName name="solver_pre" localSheetId="24" hidden="1">0.0000001</definedName>
    <definedName name="solver_pre" localSheetId="6" hidden="1">0.0000001</definedName>
    <definedName name="solver_pre" localSheetId="7" hidden="1">0.0000001</definedName>
    <definedName name="solver_pre" localSheetId="8" hidden="1">0.0000001</definedName>
    <definedName name="solver_pre" localSheetId="9" hidden="1">0.0000001</definedName>
    <definedName name="solver_pre" localSheetId="10" hidden="1">0.0000001</definedName>
    <definedName name="solver_pre" localSheetId="11" hidden="1">0.0000001</definedName>
    <definedName name="solver_pre" localSheetId="12" hidden="1">0.0000001</definedName>
    <definedName name="solver_pre" localSheetId="3" hidden="1">0.0000001</definedName>
    <definedName name="solver_pre" localSheetId="2" hidden="1">0.0000001</definedName>
    <definedName name="solver_rel1" localSheetId="4" hidden="1">1</definedName>
    <definedName name="solver_rel1" localSheetId="13" hidden="1">1</definedName>
    <definedName name="solver_rel1" localSheetId="14" hidden="1">1</definedName>
    <definedName name="solver_rel1" localSheetId="15" hidden="1">1</definedName>
    <definedName name="solver_rel1" localSheetId="16" hidden="1">1</definedName>
    <definedName name="solver_rel1" localSheetId="17" hidden="1">1</definedName>
    <definedName name="solver_rel1" localSheetId="18" hidden="1">1</definedName>
    <definedName name="solver_rel1" localSheetId="19" hidden="1">1</definedName>
    <definedName name="solver_rel1" localSheetId="20" hidden="1">1</definedName>
    <definedName name="solver_rel1" localSheetId="21" hidden="1">1</definedName>
    <definedName name="solver_rel1" localSheetId="22" hidden="1">1</definedName>
    <definedName name="solver_rel1" localSheetId="5" hidden="1">1</definedName>
    <definedName name="solver_rel1" localSheetId="23" hidden="1">1</definedName>
    <definedName name="solver_rel1" localSheetId="24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0" hidden="1">1</definedName>
    <definedName name="solver_rel1" localSheetId="11" hidden="1">1</definedName>
    <definedName name="solver_rel1" localSheetId="12" hidden="1">1</definedName>
    <definedName name="solver_rel1" localSheetId="3" hidden="1">1</definedName>
    <definedName name="solver_rel1" localSheetId="2" hidden="1">1</definedName>
    <definedName name="solver_rel10" localSheetId="4" hidden="1">1</definedName>
    <definedName name="solver_rel10" localSheetId="13" hidden="1">1</definedName>
    <definedName name="solver_rel10" localSheetId="14" hidden="1">1</definedName>
    <definedName name="solver_rel10" localSheetId="15" hidden="1">1</definedName>
    <definedName name="solver_rel10" localSheetId="16" hidden="1">1</definedName>
    <definedName name="solver_rel10" localSheetId="17" hidden="1">1</definedName>
    <definedName name="solver_rel10" localSheetId="18" hidden="1">1</definedName>
    <definedName name="solver_rel10" localSheetId="19" hidden="1">1</definedName>
    <definedName name="solver_rel10" localSheetId="20" hidden="1">1</definedName>
    <definedName name="solver_rel10" localSheetId="21" hidden="1">1</definedName>
    <definedName name="solver_rel10" localSheetId="22" hidden="1">1</definedName>
    <definedName name="solver_rel10" localSheetId="5" hidden="1">1</definedName>
    <definedName name="solver_rel10" localSheetId="23" hidden="1">1</definedName>
    <definedName name="solver_rel10" localSheetId="24" hidden="1">1</definedName>
    <definedName name="solver_rel10" localSheetId="6" hidden="1">1</definedName>
    <definedName name="solver_rel10" localSheetId="7" hidden="1">1</definedName>
    <definedName name="solver_rel10" localSheetId="8" hidden="1">1</definedName>
    <definedName name="solver_rel10" localSheetId="9" hidden="1">1</definedName>
    <definedName name="solver_rel10" localSheetId="10" hidden="1">1</definedName>
    <definedName name="solver_rel10" localSheetId="11" hidden="1">1</definedName>
    <definedName name="solver_rel10" localSheetId="12" hidden="1">1</definedName>
    <definedName name="solver_rel10" localSheetId="3" hidden="1">1</definedName>
    <definedName name="solver_rel10" localSheetId="2" hidden="1">1</definedName>
    <definedName name="solver_rel11" localSheetId="4" hidden="1">3</definedName>
    <definedName name="solver_rel11" localSheetId="13" hidden="1">3</definedName>
    <definedName name="solver_rel11" localSheetId="14" hidden="1">3</definedName>
    <definedName name="solver_rel11" localSheetId="15" hidden="1">3</definedName>
    <definedName name="solver_rel11" localSheetId="16" hidden="1">3</definedName>
    <definedName name="solver_rel11" localSheetId="17" hidden="1">3</definedName>
    <definedName name="solver_rel11" localSheetId="18" hidden="1">3</definedName>
    <definedName name="solver_rel11" localSheetId="19" hidden="1">3</definedName>
    <definedName name="solver_rel11" localSheetId="20" hidden="1">3</definedName>
    <definedName name="solver_rel11" localSheetId="21" hidden="1">3</definedName>
    <definedName name="solver_rel11" localSheetId="22" hidden="1">3</definedName>
    <definedName name="solver_rel11" localSheetId="5" hidden="1">3</definedName>
    <definedName name="solver_rel11" localSheetId="23" hidden="1">3</definedName>
    <definedName name="solver_rel11" localSheetId="24" hidden="1">3</definedName>
    <definedName name="solver_rel11" localSheetId="6" hidden="1">3</definedName>
    <definedName name="solver_rel11" localSheetId="7" hidden="1">3</definedName>
    <definedName name="solver_rel11" localSheetId="8" hidden="1">3</definedName>
    <definedName name="solver_rel11" localSheetId="9" hidden="1">3</definedName>
    <definedName name="solver_rel11" localSheetId="10" hidden="1">3</definedName>
    <definedName name="solver_rel11" localSheetId="11" hidden="1">3</definedName>
    <definedName name="solver_rel11" localSheetId="12" hidden="1">3</definedName>
    <definedName name="solver_rel11" localSheetId="3" hidden="1">3</definedName>
    <definedName name="solver_rel11" localSheetId="2" hidden="1">3</definedName>
    <definedName name="solver_rel12" localSheetId="4" hidden="1">1</definedName>
    <definedName name="solver_rel12" localSheetId="13" hidden="1">1</definedName>
    <definedName name="solver_rel12" localSheetId="14" hidden="1">1</definedName>
    <definedName name="solver_rel12" localSheetId="15" hidden="1">1</definedName>
    <definedName name="solver_rel12" localSheetId="16" hidden="1">1</definedName>
    <definedName name="solver_rel12" localSheetId="17" hidden="1">1</definedName>
    <definedName name="solver_rel12" localSheetId="18" hidden="1">1</definedName>
    <definedName name="solver_rel12" localSheetId="19" hidden="1">1</definedName>
    <definedName name="solver_rel12" localSheetId="20" hidden="1">1</definedName>
    <definedName name="solver_rel12" localSheetId="21" hidden="1">1</definedName>
    <definedName name="solver_rel12" localSheetId="22" hidden="1">1</definedName>
    <definedName name="solver_rel12" localSheetId="5" hidden="1">1</definedName>
    <definedName name="solver_rel12" localSheetId="23" hidden="1">1</definedName>
    <definedName name="solver_rel12" localSheetId="24" hidden="1">1</definedName>
    <definedName name="solver_rel12" localSheetId="6" hidden="1">1</definedName>
    <definedName name="solver_rel12" localSheetId="7" hidden="1">1</definedName>
    <definedName name="solver_rel12" localSheetId="8" hidden="1">1</definedName>
    <definedName name="solver_rel12" localSheetId="9" hidden="1">1</definedName>
    <definedName name="solver_rel12" localSheetId="10" hidden="1">1</definedName>
    <definedName name="solver_rel12" localSheetId="11" hidden="1">1</definedName>
    <definedName name="solver_rel12" localSheetId="12" hidden="1">1</definedName>
    <definedName name="solver_rel12" localSheetId="3" hidden="1">1</definedName>
    <definedName name="solver_rel12" localSheetId="2" hidden="1">1</definedName>
    <definedName name="solver_rel2" localSheetId="4" hidden="1">3</definedName>
    <definedName name="solver_rel2" localSheetId="13" hidden="1">3</definedName>
    <definedName name="solver_rel2" localSheetId="14" hidden="1">3</definedName>
    <definedName name="solver_rel2" localSheetId="15" hidden="1">3</definedName>
    <definedName name="solver_rel2" localSheetId="16" hidden="1">3</definedName>
    <definedName name="solver_rel2" localSheetId="17" hidden="1">3</definedName>
    <definedName name="solver_rel2" localSheetId="18" hidden="1">3</definedName>
    <definedName name="solver_rel2" localSheetId="19" hidden="1">3</definedName>
    <definedName name="solver_rel2" localSheetId="20" hidden="1">3</definedName>
    <definedName name="solver_rel2" localSheetId="21" hidden="1">3</definedName>
    <definedName name="solver_rel2" localSheetId="22" hidden="1">3</definedName>
    <definedName name="solver_rel2" localSheetId="5" hidden="1">3</definedName>
    <definedName name="solver_rel2" localSheetId="23" hidden="1">3</definedName>
    <definedName name="solver_rel2" localSheetId="24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2" localSheetId="10" hidden="1">3</definedName>
    <definedName name="solver_rel2" localSheetId="11" hidden="1">3</definedName>
    <definedName name="solver_rel2" localSheetId="12" hidden="1">3</definedName>
    <definedName name="solver_rel2" localSheetId="3" hidden="1">3</definedName>
    <definedName name="solver_rel2" localSheetId="2" hidden="1">3</definedName>
    <definedName name="solver_rel3" localSheetId="4" hidden="1">3</definedName>
    <definedName name="solver_rel3" localSheetId="13" hidden="1">3</definedName>
    <definedName name="solver_rel3" localSheetId="14" hidden="1">3</definedName>
    <definedName name="solver_rel3" localSheetId="15" hidden="1">3</definedName>
    <definedName name="solver_rel3" localSheetId="16" hidden="1">3</definedName>
    <definedName name="solver_rel3" localSheetId="17" hidden="1">3</definedName>
    <definedName name="solver_rel3" localSheetId="18" hidden="1">3</definedName>
    <definedName name="solver_rel3" localSheetId="19" hidden="1">3</definedName>
    <definedName name="solver_rel3" localSheetId="20" hidden="1">3</definedName>
    <definedName name="solver_rel3" localSheetId="21" hidden="1">3</definedName>
    <definedName name="solver_rel3" localSheetId="22" hidden="1">3</definedName>
    <definedName name="solver_rel3" localSheetId="5" hidden="1">3</definedName>
    <definedName name="solver_rel3" localSheetId="23" hidden="1">3</definedName>
    <definedName name="solver_rel3" localSheetId="24" hidden="1">3</definedName>
    <definedName name="solver_rel3" localSheetId="6" hidden="1">3</definedName>
    <definedName name="solver_rel3" localSheetId="7" hidden="1">3</definedName>
    <definedName name="solver_rel3" localSheetId="8" hidden="1">3</definedName>
    <definedName name="solver_rel3" localSheetId="9" hidden="1">3</definedName>
    <definedName name="solver_rel3" localSheetId="10" hidden="1">3</definedName>
    <definedName name="solver_rel3" localSheetId="11" hidden="1">3</definedName>
    <definedName name="solver_rel3" localSheetId="12" hidden="1">3</definedName>
    <definedName name="solver_rel3" localSheetId="3" hidden="1">3</definedName>
    <definedName name="solver_rel3" localSheetId="2" hidden="1">3</definedName>
    <definedName name="solver_rel4" localSheetId="4" hidden="1">1</definedName>
    <definedName name="solver_rel4" localSheetId="13" hidden="1">1</definedName>
    <definedName name="solver_rel4" localSheetId="14" hidden="1">1</definedName>
    <definedName name="solver_rel4" localSheetId="15" hidden="1">1</definedName>
    <definedName name="solver_rel4" localSheetId="16" hidden="1">1</definedName>
    <definedName name="solver_rel4" localSheetId="17" hidden="1">1</definedName>
    <definedName name="solver_rel4" localSheetId="18" hidden="1">1</definedName>
    <definedName name="solver_rel4" localSheetId="19" hidden="1">1</definedName>
    <definedName name="solver_rel4" localSheetId="20" hidden="1">1</definedName>
    <definedName name="solver_rel4" localSheetId="21" hidden="1">1</definedName>
    <definedName name="solver_rel4" localSheetId="22" hidden="1">1</definedName>
    <definedName name="solver_rel4" localSheetId="5" hidden="1">1</definedName>
    <definedName name="solver_rel4" localSheetId="23" hidden="1">1</definedName>
    <definedName name="solver_rel4" localSheetId="24" hidden="1">1</definedName>
    <definedName name="solver_rel4" localSheetId="6" hidden="1">1</definedName>
    <definedName name="solver_rel4" localSheetId="7" hidden="1">1</definedName>
    <definedName name="solver_rel4" localSheetId="8" hidden="1">1</definedName>
    <definedName name="solver_rel4" localSheetId="9" hidden="1">1</definedName>
    <definedName name="solver_rel4" localSheetId="10" hidden="1">1</definedName>
    <definedName name="solver_rel4" localSheetId="11" hidden="1">1</definedName>
    <definedName name="solver_rel4" localSheetId="12" hidden="1">1</definedName>
    <definedName name="solver_rel4" localSheetId="3" hidden="1">1</definedName>
    <definedName name="solver_rel4" localSheetId="2" hidden="1">1</definedName>
    <definedName name="solver_rel5" localSheetId="4" hidden="1">3</definedName>
    <definedName name="solver_rel5" localSheetId="13" hidden="1">3</definedName>
    <definedName name="solver_rel5" localSheetId="14" hidden="1">3</definedName>
    <definedName name="solver_rel5" localSheetId="15" hidden="1">3</definedName>
    <definedName name="solver_rel5" localSheetId="16" hidden="1">3</definedName>
    <definedName name="solver_rel5" localSheetId="17" hidden="1">3</definedName>
    <definedName name="solver_rel5" localSheetId="18" hidden="1">3</definedName>
    <definedName name="solver_rel5" localSheetId="19" hidden="1">3</definedName>
    <definedName name="solver_rel5" localSheetId="20" hidden="1">3</definedName>
    <definedName name="solver_rel5" localSheetId="21" hidden="1">3</definedName>
    <definedName name="solver_rel5" localSheetId="22" hidden="1">3</definedName>
    <definedName name="solver_rel5" localSheetId="5" hidden="1">3</definedName>
    <definedName name="solver_rel5" localSheetId="23" hidden="1">3</definedName>
    <definedName name="solver_rel5" localSheetId="24" hidden="1">3</definedName>
    <definedName name="solver_rel5" localSheetId="6" hidden="1">3</definedName>
    <definedName name="solver_rel5" localSheetId="7" hidden="1">3</definedName>
    <definedName name="solver_rel5" localSheetId="8" hidden="1">3</definedName>
    <definedName name="solver_rel5" localSheetId="9" hidden="1">3</definedName>
    <definedName name="solver_rel5" localSheetId="10" hidden="1">3</definedName>
    <definedName name="solver_rel5" localSheetId="11" hidden="1">3</definedName>
    <definedName name="solver_rel5" localSheetId="12" hidden="1">3</definedName>
    <definedName name="solver_rel5" localSheetId="3" hidden="1">3</definedName>
    <definedName name="solver_rel5" localSheetId="2" hidden="1">3</definedName>
    <definedName name="solver_rel6" localSheetId="4" hidden="1">1</definedName>
    <definedName name="solver_rel6" localSheetId="13" hidden="1">1</definedName>
    <definedName name="solver_rel6" localSheetId="14" hidden="1">1</definedName>
    <definedName name="solver_rel6" localSheetId="15" hidden="1">1</definedName>
    <definedName name="solver_rel6" localSheetId="16" hidden="1">1</definedName>
    <definedName name="solver_rel6" localSheetId="17" hidden="1">1</definedName>
    <definedName name="solver_rel6" localSheetId="18" hidden="1">1</definedName>
    <definedName name="solver_rel6" localSheetId="19" hidden="1">1</definedName>
    <definedName name="solver_rel6" localSheetId="20" hidden="1">1</definedName>
    <definedName name="solver_rel6" localSheetId="21" hidden="1">1</definedName>
    <definedName name="solver_rel6" localSheetId="22" hidden="1">1</definedName>
    <definedName name="solver_rel6" localSheetId="5" hidden="1">1</definedName>
    <definedName name="solver_rel6" localSheetId="23" hidden="1">1</definedName>
    <definedName name="solver_rel6" localSheetId="24" hidden="1">1</definedName>
    <definedName name="solver_rel6" localSheetId="6" hidden="1">1</definedName>
    <definedName name="solver_rel6" localSheetId="7" hidden="1">1</definedName>
    <definedName name="solver_rel6" localSheetId="8" hidden="1">1</definedName>
    <definedName name="solver_rel6" localSheetId="9" hidden="1">1</definedName>
    <definedName name="solver_rel6" localSheetId="10" hidden="1">1</definedName>
    <definedName name="solver_rel6" localSheetId="11" hidden="1">1</definedName>
    <definedName name="solver_rel6" localSheetId="12" hidden="1">1</definedName>
    <definedName name="solver_rel6" localSheetId="3" hidden="1">1</definedName>
    <definedName name="solver_rel6" localSheetId="2" hidden="1">1</definedName>
    <definedName name="solver_rel7" localSheetId="4" hidden="1">1</definedName>
    <definedName name="solver_rel7" localSheetId="13" hidden="1">1</definedName>
    <definedName name="solver_rel7" localSheetId="14" hidden="1">1</definedName>
    <definedName name="solver_rel7" localSheetId="15" hidden="1">1</definedName>
    <definedName name="solver_rel7" localSheetId="16" hidden="1">1</definedName>
    <definedName name="solver_rel7" localSheetId="17" hidden="1">1</definedName>
    <definedName name="solver_rel7" localSheetId="18" hidden="1">1</definedName>
    <definedName name="solver_rel7" localSheetId="19" hidden="1">1</definedName>
    <definedName name="solver_rel7" localSheetId="20" hidden="1">1</definedName>
    <definedName name="solver_rel7" localSheetId="21" hidden="1">1</definedName>
    <definedName name="solver_rel7" localSheetId="22" hidden="1">1</definedName>
    <definedName name="solver_rel7" localSheetId="5" hidden="1">1</definedName>
    <definedName name="solver_rel7" localSheetId="23" hidden="1">1</definedName>
    <definedName name="solver_rel7" localSheetId="24" hidden="1">1</definedName>
    <definedName name="solver_rel7" localSheetId="6" hidden="1">1</definedName>
    <definedName name="solver_rel7" localSheetId="7" hidden="1">1</definedName>
    <definedName name="solver_rel7" localSheetId="8" hidden="1">1</definedName>
    <definedName name="solver_rel7" localSheetId="9" hidden="1">1</definedName>
    <definedName name="solver_rel7" localSheetId="10" hidden="1">1</definedName>
    <definedName name="solver_rel7" localSheetId="11" hidden="1">1</definedName>
    <definedName name="solver_rel7" localSheetId="12" hidden="1">1</definedName>
    <definedName name="solver_rel7" localSheetId="3" hidden="1">1</definedName>
    <definedName name="solver_rel7" localSheetId="2" hidden="1">1</definedName>
    <definedName name="solver_rel8" localSheetId="4" hidden="1">3</definedName>
    <definedName name="solver_rel8" localSheetId="13" hidden="1">3</definedName>
    <definedName name="solver_rel8" localSheetId="14" hidden="1">3</definedName>
    <definedName name="solver_rel8" localSheetId="15" hidden="1">3</definedName>
    <definedName name="solver_rel8" localSheetId="16" hidden="1">3</definedName>
    <definedName name="solver_rel8" localSheetId="17" hidden="1">3</definedName>
    <definedName name="solver_rel8" localSheetId="18" hidden="1">3</definedName>
    <definedName name="solver_rel8" localSheetId="19" hidden="1">3</definedName>
    <definedName name="solver_rel8" localSheetId="20" hidden="1">3</definedName>
    <definedName name="solver_rel8" localSheetId="21" hidden="1">3</definedName>
    <definedName name="solver_rel8" localSheetId="22" hidden="1">3</definedName>
    <definedName name="solver_rel8" localSheetId="5" hidden="1">3</definedName>
    <definedName name="solver_rel8" localSheetId="23" hidden="1">3</definedName>
    <definedName name="solver_rel8" localSheetId="24" hidden="1">3</definedName>
    <definedName name="solver_rel8" localSheetId="6" hidden="1">3</definedName>
    <definedName name="solver_rel8" localSheetId="7" hidden="1">3</definedName>
    <definedName name="solver_rel8" localSheetId="8" hidden="1">3</definedName>
    <definedName name="solver_rel8" localSheetId="9" hidden="1">3</definedName>
    <definedName name="solver_rel8" localSheetId="10" hidden="1">3</definedName>
    <definedName name="solver_rel8" localSheetId="11" hidden="1">3</definedName>
    <definedName name="solver_rel8" localSheetId="12" hidden="1">3</definedName>
    <definedName name="solver_rel8" localSheetId="3" hidden="1">3</definedName>
    <definedName name="solver_rel8" localSheetId="2" hidden="1">3</definedName>
    <definedName name="solver_rel9" localSheetId="4" hidden="1">3</definedName>
    <definedName name="solver_rel9" localSheetId="13" hidden="1">3</definedName>
    <definedName name="solver_rel9" localSheetId="14" hidden="1">3</definedName>
    <definedName name="solver_rel9" localSheetId="15" hidden="1">3</definedName>
    <definedName name="solver_rel9" localSheetId="16" hidden="1">3</definedName>
    <definedName name="solver_rel9" localSheetId="17" hidden="1">3</definedName>
    <definedName name="solver_rel9" localSheetId="18" hidden="1">3</definedName>
    <definedName name="solver_rel9" localSheetId="19" hidden="1">3</definedName>
    <definedName name="solver_rel9" localSheetId="20" hidden="1">3</definedName>
    <definedName name="solver_rel9" localSheetId="21" hidden="1">3</definedName>
    <definedName name="solver_rel9" localSheetId="22" hidden="1">3</definedName>
    <definedName name="solver_rel9" localSheetId="5" hidden="1">3</definedName>
    <definedName name="solver_rel9" localSheetId="23" hidden="1">3</definedName>
    <definedName name="solver_rel9" localSheetId="24" hidden="1">3</definedName>
    <definedName name="solver_rel9" localSheetId="6" hidden="1">3</definedName>
    <definedName name="solver_rel9" localSheetId="7" hidden="1">3</definedName>
    <definedName name="solver_rel9" localSheetId="8" hidden="1">3</definedName>
    <definedName name="solver_rel9" localSheetId="9" hidden="1">3</definedName>
    <definedName name="solver_rel9" localSheetId="10" hidden="1">3</definedName>
    <definedName name="solver_rel9" localSheetId="11" hidden="1">3</definedName>
    <definedName name="solver_rel9" localSheetId="12" hidden="1">3</definedName>
    <definedName name="solver_rel9" localSheetId="3" hidden="1">3</definedName>
    <definedName name="solver_rel9" localSheetId="2" hidden="1">3</definedName>
    <definedName name="solver_rhs1" localSheetId="4" hidden="1">0.99</definedName>
    <definedName name="solver_rhs1" localSheetId="13" hidden="1">0.99</definedName>
    <definedName name="solver_rhs1" localSheetId="14" hidden="1">0.99</definedName>
    <definedName name="solver_rhs1" localSheetId="15" hidden="1">0.99</definedName>
    <definedName name="solver_rhs1" localSheetId="16" hidden="1">0.99</definedName>
    <definedName name="solver_rhs1" localSheetId="17" hidden="1">0.99</definedName>
    <definedName name="solver_rhs1" localSheetId="18" hidden="1">0.99</definedName>
    <definedName name="solver_rhs1" localSheetId="19" hidden="1">0.99</definedName>
    <definedName name="solver_rhs1" localSheetId="20" hidden="1">0.99</definedName>
    <definedName name="solver_rhs1" localSheetId="21" hidden="1">0.99</definedName>
    <definedName name="solver_rhs1" localSheetId="22" hidden="1">0.99</definedName>
    <definedName name="solver_rhs1" localSheetId="5" hidden="1">0.99</definedName>
    <definedName name="solver_rhs1" localSheetId="23" hidden="1">0.99</definedName>
    <definedName name="solver_rhs1" localSheetId="24" hidden="1">0.99</definedName>
    <definedName name="solver_rhs1" localSheetId="6" hidden="1">0.99</definedName>
    <definedName name="solver_rhs1" localSheetId="7" hidden="1">0.99</definedName>
    <definedName name="solver_rhs1" localSheetId="8" hidden="1">0.99</definedName>
    <definedName name="solver_rhs1" localSheetId="9" hidden="1">0.99</definedName>
    <definedName name="solver_rhs1" localSheetId="10" hidden="1">0.99</definedName>
    <definedName name="solver_rhs1" localSheetId="11" hidden="1">0.99</definedName>
    <definedName name="solver_rhs1" localSheetId="12" hidden="1">0.99</definedName>
    <definedName name="solver_rhs1" localSheetId="3" hidden="1">0.99</definedName>
    <definedName name="solver_rhs1" localSheetId="2" hidden="1">0.99</definedName>
    <definedName name="solver_rhs10" localSheetId="4" hidden="1">4*'Sheet1 {1 min}'!$G$6*('Sheet1 {1 min}'!$G$4-'Sheet1 {1 min}'!$I$2)</definedName>
    <definedName name="solver_rhs10" localSheetId="13" hidden="1">4*'Sheet1 {10 min}'!$G$6*('Sheet1 {10 min}'!$G$4-'Sheet1 {10 min}'!$I$2)</definedName>
    <definedName name="solver_rhs10" localSheetId="14" hidden="1">4*'Sheet1 {11 min}'!$G$6*('Sheet1 {11 min}'!$G$4-'Sheet1 {11 min}'!$I$2)</definedName>
    <definedName name="solver_rhs10" localSheetId="15" hidden="1">4*'Sheet1 {12 min}'!$G$6*('Sheet1 {12 min}'!$G$4-'Sheet1 {12 min}'!$I$2)</definedName>
    <definedName name="solver_rhs10" localSheetId="16" hidden="1">4*'Sheet1 {13 min}'!$G$6*('Sheet1 {13 min}'!$G$4-'Sheet1 {13 min}'!$I$2)</definedName>
    <definedName name="solver_rhs10" localSheetId="17" hidden="1">4*'Sheet1 {14 min}'!$G$6*('Sheet1 {14 min}'!$G$4-'Sheet1 {14 min}'!$I$2)</definedName>
    <definedName name="solver_rhs10" localSheetId="18" hidden="1">4*'Sheet1 {15 min}'!$G$6*('Sheet1 {15 min}'!$G$4-'Sheet1 {15 min}'!$I$2)</definedName>
    <definedName name="solver_rhs10" localSheetId="19" hidden="1">4*'Sheet1 {16 min}'!$G$6*('Sheet1 {16 min}'!$G$4-'Sheet1 {16 min}'!$I$2)</definedName>
    <definedName name="solver_rhs10" localSheetId="20" hidden="1">4*'Sheet1 {17 min}'!$G$6*('Sheet1 {17 min}'!$G$4-'Sheet1 {17 min}'!$I$2)</definedName>
    <definedName name="solver_rhs10" localSheetId="21" hidden="1">4*'Sheet1 {18 min}'!$G$6*('Sheet1 {18 min}'!$G$4-'Sheet1 {18 min}'!$I$2)</definedName>
    <definedName name="solver_rhs10" localSheetId="22" hidden="1">4*'Sheet1 {19 min}'!$G$6*('Sheet1 {19 min}'!$G$4-'Sheet1 {19 min}'!$I$2)</definedName>
    <definedName name="solver_rhs10" localSheetId="5" hidden="1">4*'Sheet1 {2 min}'!$G$6*('Sheet1 {2 min}'!$G$4-'Sheet1 {2 min}'!$I$2)</definedName>
    <definedName name="solver_rhs10" localSheetId="23" hidden="1">4*'Sheet1 {20 min}'!$G$6*('Sheet1 {20 min}'!$G$4-'Sheet1 {20 min}'!$I$2)</definedName>
    <definedName name="solver_rhs10" localSheetId="24" hidden="1">4*'Sheet1 {21 min}'!$G$6*('Sheet1 {21 min}'!$G$4-'Sheet1 {21 min}'!$I$2)</definedName>
    <definedName name="solver_rhs10" localSheetId="6" hidden="1">4*'Sheet1 {3 min}'!$G$6*('Sheet1 {3 min}'!$G$4-'Sheet1 {3 min}'!$I$2)</definedName>
    <definedName name="solver_rhs10" localSheetId="7" hidden="1">4*'Sheet1 {4 min}'!$G$6*('Sheet1 {4 min}'!$G$4-'Sheet1 {4 min}'!$I$2)</definedName>
    <definedName name="solver_rhs10" localSheetId="8" hidden="1">4*'Sheet1 {5 min}'!$G$6*('Sheet1 {5 min}'!$G$4-'Sheet1 {5 min}'!$I$2)</definedName>
    <definedName name="solver_rhs10" localSheetId="9" hidden="1">4*'Sheet1 {6 min}'!$G$6*('Sheet1 {6 min}'!$G$4-'Sheet1 {6 min}'!$I$2)</definedName>
    <definedName name="solver_rhs10" localSheetId="10" hidden="1">4*'Sheet1 {7 min}'!$G$6*('Sheet1 {7 min}'!$G$4-'Sheet1 {7 min}'!$I$2)</definedName>
    <definedName name="solver_rhs10" localSheetId="11" hidden="1">4*'Sheet1 {8 min}'!$G$6*('Sheet1 {8 min}'!$G$4-'Sheet1 {8 min}'!$I$2)</definedName>
    <definedName name="solver_rhs10" localSheetId="12" hidden="1">4*'Sheet1 {9 min}'!$G$6*('Sheet1 {9 min}'!$G$4-'Sheet1 {9 min}'!$I$2)</definedName>
    <definedName name="solver_rhs10" localSheetId="3" hidden="1">4*'Sheet1 {TD}'!$G$6*('Sheet1 {TD}'!$G$4-'Sheet1 {TD}'!$I$2)</definedName>
    <definedName name="solver_rhs10" localSheetId="2" hidden="1">4*'Sheet1 {undeut}'!$G$6*('Sheet1 {undeut}'!$G$4-'Sheet1 {undeut}'!$I$2)</definedName>
    <definedName name="solver_rhs11" localSheetId="4" hidden="1">0</definedName>
    <definedName name="solver_rhs11" localSheetId="13" hidden="1">0</definedName>
    <definedName name="solver_rhs11" localSheetId="14" hidden="1">0</definedName>
    <definedName name="solver_rhs11" localSheetId="15" hidden="1">0</definedName>
    <definedName name="solver_rhs11" localSheetId="16" hidden="1">0</definedName>
    <definedName name="solver_rhs11" localSheetId="17" hidden="1">0</definedName>
    <definedName name="solver_rhs11" localSheetId="18" hidden="1">0</definedName>
    <definedName name="solver_rhs11" localSheetId="19" hidden="1">0</definedName>
    <definedName name="solver_rhs11" localSheetId="20" hidden="1">0</definedName>
    <definedName name="solver_rhs11" localSheetId="21" hidden="1">0</definedName>
    <definedName name="solver_rhs11" localSheetId="22" hidden="1">0</definedName>
    <definedName name="solver_rhs11" localSheetId="5" hidden="1">0</definedName>
    <definedName name="solver_rhs11" localSheetId="23" hidden="1">0</definedName>
    <definedName name="solver_rhs11" localSheetId="24" hidden="1">0</definedName>
    <definedName name="solver_rhs11" localSheetId="6" hidden="1">0</definedName>
    <definedName name="solver_rhs11" localSheetId="7" hidden="1">0</definedName>
    <definedName name="solver_rhs11" localSheetId="8" hidden="1">0</definedName>
    <definedName name="solver_rhs11" localSheetId="9" hidden="1">0</definedName>
    <definedName name="solver_rhs11" localSheetId="10" hidden="1">0</definedName>
    <definedName name="solver_rhs11" localSheetId="11" hidden="1">0</definedName>
    <definedName name="solver_rhs11" localSheetId="12" hidden="1">0</definedName>
    <definedName name="solver_rhs11" localSheetId="3" hidden="1">0</definedName>
    <definedName name="solver_rhs11" localSheetId="2" hidden="1">0</definedName>
    <definedName name="solver_rhs12" localSheetId="4" hidden="1">ABS(MIN('Sheet1 {1 min}'!$F$40,'Sheet1 {1 min}'!$F$41))</definedName>
    <definedName name="solver_rhs12" localSheetId="13" hidden="1">ABS(MIN('Sheet1 {10 min}'!$F$40,'Sheet1 {10 min}'!$F$41))</definedName>
    <definedName name="solver_rhs12" localSheetId="14" hidden="1">ABS(MIN('Sheet1 {11 min}'!$F$40,'Sheet1 {11 min}'!$F$41))</definedName>
    <definedName name="solver_rhs12" localSheetId="15" hidden="1">ABS(MIN('Sheet1 {12 min}'!$F$40,'Sheet1 {12 min}'!$F$41))</definedName>
    <definedName name="solver_rhs12" localSheetId="16" hidden="1">ABS(MIN('Sheet1 {13 min}'!$F$40,'Sheet1 {13 min}'!$F$41))</definedName>
    <definedName name="solver_rhs12" localSheetId="17" hidden="1">ABS(MIN('Sheet1 {14 min}'!$F$40,'Sheet1 {14 min}'!$F$41))</definedName>
    <definedName name="solver_rhs12" localSheetId="18" hidden="1">ABS(MIN('Sheet1 {15 min}'!$F$40,'Sheet1 {15 min}'!$F$41))</definedName>
    <definedName name="solver_rhs12" localSheetId="19" hidden="1">ABS(MIN('Sheet1 {16 min}'!$F$40,'Sheet1 {16 min}'!$F$41))</definedName>
    <definedName name="solver_rhs12" localSheetId="20" hidden="1">ABS(MIN('Sheet1 {17 min}'!$F$40,'Sheet1 {17 min}'!$F$41))</definedName>
    <definedName name="solver_rhs12" localSheetId="21" hidden="1">ABS(MIN('Sheet1 {18 min}'!$F$40,'Sheet1 {18 min}'!$F$41))</definedName>
    <definedName name="solver_rhs12" localSheetId="22" hidden="1">ABS(MIN('Sheet1 {19 min}'!$F$40,'Sheet1 {19 min}'!$F$41))</definedName>
    <definedName name="solver_rhs12" localSheetId="5" hidden="1">ABS(MIN('Sheet1 {2 min}'!$F$40,'Sheet1 {2 min}'!$F$41))</definedName>
    <definedName name="solver_rhs12" localSheetId="23" hidden="1">ABS(MIN('Sheet1 {20 min}'!$F$40,'Sheet1 {20 min}'!$F$41))</definedName>
    <definedName name="solver_rhs12" localSheetId="24" hidden="1">ABS(MIN('Sheet1 {21 min}'!$F$40,'Sheet1 {21 min}'!$F$41))</definedName>
    <definedName name="solver_rhs12" localSheetId="6" hidden="1">ABS(MIN('Sheet1 {3 min}'!$F$40,'Sheet1 {3 min}'!$F$41))</definedName>
    <definedName name="solver_rhs12" localSheetId="7" hidden="1">ABS(MIN('Sheet1 {4 min}'!$F$40,'Sheet1 {4 min}'!$F$41))</definedName>
    <definedName name="solver_rhs12" localSheetId="8" hidden="1">ABS(MIN('Sheet1 {5 min}'!$F$40,'Sheet1 {5 min}'!$F$41))</definedName>
    <definedName name="solver_rhs12" localSheetId="9" hidden="1">ABS(MIN('Sheet1 {6 min}'!$F$40,'Sheet1 {6 min}'!$F$41))</definedName>
    <definedName name="solver_rhs12" localSheetId="10" hidden="1">ABS(MIN('Sheet1 {7 min}'!$F$40,'Sheet1 {7 min}'!$F$41))</definedName>
    <definedName name="solver_rhs12" localSheetId="11" hidden="1">ABS(MIN('Sheet1 {8 min}'!$F$40,'Sheet1 {8 min}'!$F$41))</definedName>
    <definedName name="solver_rhs12" localSheetId="12" hidden="1">ABS(MIN('Sheet1 {9 min}'!$F$40,'Sheet1 {9 min}'!$F$41))</definedName>
    <definedName name="solver_rhs12" localSheetId="3" hidden="1">ABS(MIN('Sheet1 {TD}'!$F$40,'Sheet1 {TD}'!$F$41))</definedName>
    <definedName name="solver_rhs12" localSheetId="2" hidden="1">ABS(MIN('Sheet1 {undeut}'!$F$40,'Sheet1 {undeut}'!$F$41))</definedName>
    <definedName name="solver_rhs2" localSheetId="4" hidden="1">0.0000001</definedName>
    <definedName name="solver_rhs2" localSheetId="13" hidden="1">0.0000001</definedName>
    <definedName name="solver_rhs2" localSheetId="14" hidden="1">0.0000001</definedName>
    <definedName name="solver_rhs2" localSheetId="15" hidden="1">0.0000001</definedName>
    <definedName name="solver_rhs2" localSheetId="16" hidden="1">0.0000001</definedName>
    <definedName name="solver_rhs2" localSheetId="17" hidden="1">0.0000001</definedName>
    <definedName name="solver_rhs2" localSheetId="18" hidden="1">0.0000001</definedName>
    <definedName name="solver_rhs2" localSheetId="19" hidden="1">0.0000001</definedName>
    <definedName name="solver_rhs2" localSheetId="20" hidden="1">0.0000001</definedName>
    <definedName name="solver_rhs2" localSheetId="21" hidden="1">0.0000001</definedName>
    <definedName name="solver_rhs2" localSheetId="22" hidden="1">0.0000001</definedName>
    <definedName name="solver_rhs2" localSheetId="5" hidden="1">0.0000001</definedName>
    <definedName name="solver_rhs2" localSheetId="23" hidden="1">0.0000001</definedName>
    <definedName name="solver_rhs2" localSheetId="24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hs2" localSheetId="10" hidden="1">0.0000001</definedName>
    <definedName name="solver_rhs2" localSheetId="11" hidden="1">0.0000001</definedName>
    <definedName name="solver_rhs2" localSheetId="12" hidden="1">0.0000001</definedName>
    <definedName name="solver_rhs2" localSheetId="3" hidden="1">0.0000001</definedName>
    <definedName name="solver_rhs2" localSheetId="2" hidden="1">0.0000001</definedName>
    <definedName name="solver_rhs3" localSheetId="4" hidden="1">1</definedName>
    <definedName name="solver_rhs3" localSheetId="13" hidden="1">1</definedName>
    <definedName name="solver_rhs3" localSheetId="14" hidden="1">1</definedName>
    <definedName name="solver_rhs3" localSheetId="15" hidden="1">1</definedName>
    <definedName name="solver_rhs3" localSheetId="16" hidden="1">1</definedName>
    <definedName name="solver_rhs3" localSheetId="17" hidden="1">1</definedName>
    <definedName name="solver_rhs3" localSheetId="18" hidden="1">1</definedName>
    <definedName name="solver_rhs3" localSheetId="19" hidden="1">1</definedName>
    <definedName name="solver_rhs3" localSheetId="20" hidden="1">1</definedName>
    <definedName name="solver_rhs3" localSheetId="21" hidden="1">1</definedName>
    <definedName name="solver_rhs3" localSheetId="22" hidden="1">1</definedName>
    <definedName name="solver_rhs3" localSheetId="5" hidden="1">1</definedName>
    <definedName name="solver_rhs3" localSheetId="23" hidden="1">1</definedName>
    <definedName name="solver_rhs3" localSheetId="24" hidden="1">1</definedName>
    <definedName name="solver_rhs3" localSheetId="6" hidden="1">1</definedName>
    <definedName name="solver_rhs3" localSheetId="7" hidden="1">1</definedName>
    <definedName name="solver_rhs3" localSheetId="8" hidden="1">1</definedName>
    <definedName name="solver_rhs3" localSheetId="9" hidden="1">1</definedName>
    <definedName name="solver_rhs3" localSheetId="10" hidden="1">1</definedName>
    <definedName name="solver_rhs3" localSheetId="11" hidden="1">1</definedName>
    <definedName name="solver_rhs3" localSheetId="12" hidden="1">1</definedName>
    <definedName name="solver_rhs3" localSheetId="3" hidden="1">1</definedName>
    <definedName name="solver_rhs3" localSheetId="2" hidden="1">1</definedName>
    <definedName name="solver_rhs4" localSheetId="4" hidden="1">4*'Sheet1 {1 min}'!$G$6*('Sheet1 {1 min}'!$G$4-'Sheet1 {1 min}'!$I$2)</definedName>
    <definedName name="solver_rhs4" localSheetId="13" hidden="1">4*'Sheet1 {10 min}'!$G$6*('Sheet1 {10 min}'!$G$4-'Sheet1 {10 min}'!$I$2)</definedName>
    <definedName name="solver_rhs4" localSheetId="14" hidden="1">4*'Sheet1 {11 min}'!$G$6*('Sheet1 {11 min}'!$G$4-'Sheet1 {11 min}'!$I$2)</definedName>
    <definedName name="solver_rhs4" localSheetId="15" hidden="1">4*'Sheet1 {12 min}'!$G$6*('Sheet1 {12 min}'!$G$4-'Sheet1 {12 min}'!$I$2)</definedName>
    <definedName name="solver_rhs4" localSheetId="16" hidden="1">4*'Sheet1 {13 min}'!$G$6*('Sheet1 {13 min}'!$G$4-'Sheet1 {13 min}'!$I$2)</definedName>
    <definedName name="solver_rhs4" localSheetId="17" hidden="1">4*'Sheet1 {14 min}'!$G$6*('Sheet1 {14 min}'!$G$4-'Sheet1 {14 min}'!$I$2)</definedName>
    <definedName name="solver_rhs4" localSheetId="18" hidden="1">4*'Sheet1 {15 min}'!$G$6*('Sheet1 {15 min}'!$G$4-'Sheet1 {15 min}'!$I$2)</definedName>
    <definedName name="solver_rhs4" localSheetId="19" hidden="1">4*'Sheet1 {16 min}'!$G$6*('Sheet1 {16 min}'!$G$4-'Sheet1 {16 min}'!$I$2)</definedName>
    <definedName name="solver_rhs4" localSheetId="20" hidden="1">4*'Sheet1 {17 min}'!$G$6*('Sheet1 {17 min}'!$G$4-'Sheet1 {17 min}'!$I$2)</definedName>
    <definedName name="solver_rhs4" localSheetId="21" hidden="1">4*'Sheet1 {18 min}'!$G$6*('Sheet1 {18 min}'!$G$4-'Sheet1 {18 min}'!$I$2)</definedName>
    <definedName name="solver_rhs4" localSheetId="22" hidden="1">4*'Sheet1 {19 min}'!$G$6*('Sheet1 {19 min}'!$G$4-'Sheet1 {19 min}'!$I$2)</definedName>
    <definedName name="solver_rhs4" localSheetId="5" hidden="1">4*'Sheet1 {2 min}'!$G$6*('Sheet1 {2 min}'!$G$4-'Sheet1 {2 min}'!$I$2)</definedName>
    <definedName name="solver_rhs4" localSheetId="23" hidden="1">4*'Sheet1 {20 min}'!$G$6*('Sheet1 {20 min}'!$G$4-'Sheet1 {20 min}'!$I$2)</definedName>
    <definedName name="solver_rhs4" localSheetId="24" hidden="1">4*'Sheet1 {21 min}'!$G$6*('Sheet1 {21 min}'!$G$4-'Sheet1 {21 min}'!$I$2)</definedName>
    <definedName name="solver_rhs4" localSheetId="6" hidden="1">4*'Sheet1 {3 min}'!$G$6*('Sheet1 {3 min}'!$G$4-'Sheet1 {3 min}'!$I$2)</definedName>
    <definedName name="solver_rhs4" localSheetId="7" hidden="1">4*'Sheet1 {4 min}'!$G$6*('Sheet1 {4 min}'!$G$4-'Sheet1 {4 min}'!$I$2)</definedName>
    <definedName name="solver_rhs4" localSheetId="8" hidden="1">4*'Sheet1 {5 min}'!$G$6*('Sheet1 {5 min}'!$G$4-'Sheet1 {5 min}'!$I$2)</definedName>
    <definedName name="solver_rhs4" localSheetId="9" hidden="1">4*'Sheet1 {6 min}'!$G$6*('Sheet1 {6 min}'!$G$4-'Sheet1 {6 min}'!$I$2)</definedName>
    <definedName name="solver_rhs4" localSheetId="10" hidden="1">4*'Sheet1 {7 min}'!$G$6*('Sheet1 {7 min}'!$G$4-'Sheet1 {7 min}'!$I$2)</definedName>
    <definedName name="solver_rhs4" localSheetId="11" hidden="1">4*'Sheet1 {8 min}'!$G$6*('Sheet1 {8 min}'!$G$4-'Sheet1 {8 min}'!$I$2)</definedName>
    <definedName name="solver_rhs4" localSheetId="12" hidden="1">4*'Sheet1 {9 min}'!$G$6*('Sheet1 {9 min}'!$G$4-'Sheet1 {9 min}'!$I$2)</definedName>
    <definedName name="solver_rhs4" localSheetId="3" hidden="1">4*'Sheet1 {TD}'!$G$6*('Sheet1 {TD}'!$G$4-'Sheet1 {TD}'!$I$2)</definedName>
    <definedName name="solver_rhs4" localSheetId="2" hidden="1">4*'Sheet1 {undeut}'!$G$6*('Sheet1 {undeut}'!$G$4-'Sheet1 {undeut}'!$I$2)</definedName>
    <definedName name="solver_rhs5" localSheetId="4" hidden="1">0</definedName>
    <definedName name="solver_rhs5" localSheetId="13" hidden="1">0</definedName>
    <definedName name="solver_rhs5" localSheetId="14" hidden="1">0</definedName>
    <definedName name="solver_rhs5" localSheetId="15" hidden="1">0</definedName>
    <definedName name="solver_rhs5" localSheetId="16" hidden="1">0</definedName>
    <definedName name="solver_rhs5" localSheetId="17" hidden="1">0</definedName>
    <definedName name="solver_rhs5" localSheetId="18" hidden="1">0</definedName>
    <definedName name="solver_rhs5" localSheetId="19" hidden="1">0</definedName>
    <definedName name="solver_rhs5" localSheetId="20" hidden="1">0</definedName>
    <definedName name="solver_rhs5" localSheetId="21" hidden="1">0</definedName>
    <definedName name="solver_rhs5" localSheetId="22" hidden="1">0</definedName>
    <definedName name="solver_rhs5" localSheetId="5" hidden="1">0</definedName>
    <definedName name="solver_rhs5" localSheetId="23" hidden="1">0</definedName>
    <definedName name="solver_rhs5" localSheetId="24" hidden="1">0</definedName>
    <definedName name="solver_rhs5" localSheetId="6" hidden="1">0</definedName>
    <definedName name="solver_rhs5" localSheetId="7" hidden="1">0</definedName>
    <definedName name="solver_rhs5" localSheetId="8" hidden="1">0</definedName>
    <definedName name="solver_rhs5" localSheetId="9" hidden="1">0</definedName>
    <definedName name="solver_rhs5" localSheetId="10" hidden="1">0</definedName>
    <definedName name="solver_rhs5" localSheetId="11" hidden="1">0</definedName>
    <definedName name="solver_rhs5" localSheetId="12" hidden="1">0</definedName>
    <definedName name="solver_rhs5" localSheetId="3" hidden="1">0</definedName>
    <definedName name="solver_rhs5" localSheetId="2" hidden="1">0</definedName>
    <definedName name="solver_rhs6" localSheetId="4" hidden="1">ABS(MIN('Sheet1 {1 min}'!$F$40,'Sheet1 {1 min}'!$F$41))</definedName>
    <definedName name="solver_rhs6" localSheetId="13" hidden="1">ABS(MIN('Sheet1 {10 min}'!$F$40,'Sheet1 {10 min}'!$F$41))</definedName>
    <definedName name="solver_rhs6" localSheetId="14" hidden="1">ABS(MIN('Sheet1 {11 min}'!$F$40,'Sheet1 {11 min}'!$F$41))</definedName>
    <definedName name="solver_rhs6" localSheetId="15" hidden="1">ABS(MIN('Sheet1 {12 min}'!$F$40,'Sheet1 {12 min}'!$F$41))</definedName>
    <definedName name="solver_rhs6" localSheetId="16" hidden="1">ABS(MIN('Sheet1 {13 min}'!$F$40,'Sheet1 {13 min}'!$F$41))</definedName>
    <definedName name="solver_rhs6" localSheetId="17" hidden="1">ABS(MIN('Sheet1 {14 min}'!$F$40,'Sheet1 {14 min}'!$F$41))</definedName>
    <definedName name="solver_rhs6" localSheetId="18" hidden="1">ABS(MIN('Sheet1 {15 min}'!$F$40,'Sheet1 {15 min}'!$F$41))</definedName>
    <definedName name="solver_rhs6" localSheetId="19" hidden="1">ABS(MIN('Sheet1 {16 min}'!$F$40,'Sheet1 {16 min}'!$F$41))</definedName>
    <definedName name="solver_rhs6" localSheetId="20" hidden="1">ABS(MIN('Sheet1 {17 min}'!$F$40,'Sheet1 {17 min}'!$F$41))</definedName>
    <definedName name="solver_rhs6" localSheetId="21" hidden="1">ABS(MIN('Sheet1 {18 min}'!$F$40,'Sheet1 {18 min}'!$F$41))</definedName>
    <definedName name="solver_rhs6" localSheetId="22" hidden="1">ABS(MIN('Sheet1 {19 min}'!$F$40,'Sheet1 {19 min}'!$F$41))</definedName>
    <definedName name="solver_rhs6" localSheetId="5" hidden="1">ABS(MIN('Sheet1 {2 min}'!$F$40,'Sheet1 {2 min}'!$F$41))</definedName>
    <definedName name="solver_rhs6" localSheetId="23" hidden="1">ABS(MIN('Sheet1 {20 min}'!$F$40,'Sheet1 {20 min}'!$F$41))</definedName>
    <definedName name="solver_rhs6" localSheetId="24" hidden="1">ABS(MIN('Sheet1 {21 min}'!$F$40,'Sheet1 {21 min}'!$F$41))</definedName>
    <definedName name="solver_rhs6" localSheetId="6" hidden="1">ABS(MIN('Sheet1 {3 min}'!$F$40,'Sheet1 {3 min}'!$F$41))</definedName>
    <definedName name="solver_rhs6" localSheetId="7" hidden="1">ABS(MIN('Sheet1 {4 min}'!$F$40,'Sheet1 {4 min}'!$F$41))</definedName>
    <definedName name="solver_rhs6" localSheetId="8" hidden="1">ABS(MIN('Sheet1 {5 min}'!$F$40,'Sheet1 {5 min}'!$F$41))</definedName>
    <definedName name="solver_rhs6" localSheetId="9" hidden="1">ABS(MIN('Sheet1 {6 min}'!$F$40,'Sheet1 {6 min}'!$F$41))</definedName>
    <definedName name="solver_rhs6" localSheetId="10" hidden="1">ABS(MIN('Sheet1 {7 min}'!$F$40,'Sheet1 {7 min}'!$F$41))</definedName>
    <definedName name="solver_rhs6" localSheetId="11" hidden="1">ABS(MIN('Sheet1 {8 min}'!$F$40,'Sheet1 {8 min}'!$F$41))</definedName>
    <definedName name="solver_rhs6" localSheetId="12" hidden="1">ABS(MIN('Sheet1 {9 min}'!$F$40,'Sheet1 {9 min}'!$F$41))</definedName>
    <definedName name="solver_rhs6" localSheetId="3" hidden="1">ABS(MIN('Sheet1 {TD}'!$F$40,'Sheet1 {TD}'!$F$41))</definedName>
    <definedName name="solver_rhs6" localSheetId="2" hidden="1">ABS(MIN('Sheet1 {undeut}'!$F$40,'Sheet1 {undeut}'!$F$41))</definedName>
    <definedName name="solver_rhs7" localSheetId="4" hidden="1">0.99</definedName>
    <definedName name="solver_rhs7" localSheetId="13" hidden="1">0.99</definedName>
    <definedName name="solver_rhs7" localSheetId="14" hidden="1">0.99</definedName>
    <definedName name="solver_rhs7" localSheetId="15" hidden="1">0.99</definedName>
    <definedName name="solver_rhs7" localSheetId="16" hidden="1">0.99</definedName>
    <definedName name="solver_rhs7" localSheetId="17" hidden="1">0.99</definedName>
    <definedName name="solver_rhs7" localSheetId="18" hidden="1">0.99</definedName>
    <definedName name="solver_rhs7" localSheetId="19" hidden="1">0.99</definedName>
    <definedName name="solver_rhs7" localSheetId="20" hidden="1">0.99</definedName>
    <definedName name="solver_rhs7" localSheetId="21" hidden="1">0.99</definedName>
    <definedName name="solver_rhs7" localSheetId="22" hidden="1">0.99</definedName>
    <definedName name="solver_rhs7" localSheetId="5" hidden="1">0.99</definedName>
    <definedName name="solver_rhs7" localSheetId="23" hidden="1">0.99</definedName>
    <definedName name="solver_rhs7" localSheetId="24" hidden="1">0.99</definedName>
    <definedName name="solver_rhs7" localSheetId="6" hidden="1">0.99</definedName>
    <definedName name="solver_rhs7" localSheetId="7" hidden="1">0.99</definedName>
    <definedName name="solver_rhs7" localSheetId="8" hidden="1">0.99</definedName>
    <definedName name="solver_rhs7" localSheetId="9" hidden="1">0.99</definedName>
    <definedName name="solver_rhs7" localSheetId="10" hidden="1">0.99</definedName>
    <definedName name="solver_rhs7" localSheetId="11" hidden="1">0.99</definedName>
    <definedName name="solver_rhs7" localSheetId="12" hidden="1">0.99</definedName>
    <definedName name="solver_rhs7" localSheetId="3" hidden="1">0.99</definedName>
    <definedName name="solver_rhs7" localSheetId="2" hidden="1">0.99</definedName>
    <definedName name="solver_rhs8" localSheetId="4" hidden="1">0.0000001</definedName>
    <definedName name="solver_rhs8" localSheetId="13" hidden="1">0.0000001</definedName>
    <definedName name="solver_rhs8" localSheetId="14" hidden="1">0.0000001</definedName>
    <definedName name="solver_rhs8" localSheetId="15" hidden="1">0.0000001</definedName>
    <definedName name="solver_rhs8" localSheetId="16" hidden="1">0.0000001</definedName>
    <definedName name="solver_rhs8" localSheetId="17" hidden="1">0.0000001</definedName>
    <definedName name="solver_rhs8" localSheetId="18" hidden="1">0.0000001</definedName>
    <definedName name="solver_rhs8" localSheetId="19" hidden="1">0.0000001</definedName>
    <definedName name="solver_rhs8" localSheetId="20" hidden="1">0.0000001</definedName>
    <definedName name="solver_rhs8" localSheetId="21" hidden="1">0.0000001</definedName>
    <definedName name="solver_rhs8" localSheetId="22" hidden="1">0.0000001</definedName>
    <definedName name="solver_rhs8" localSheetId="5" hidden="1">0.0000001</definedName>
    <definedName name="solver_rhs8" localSheetId="23" hidden="1">0.0000001</definedName>
    <definedName name="solver_rhs8" localSheetId="24" hidden="1">0.0000001</definedName>
    <definedName name="solver_rhs8" localSheetId="6" hidden="1">0.0000001</definedName>
    <definedName name="solver_rhs8" localSheetId="7" hidden="1">0.0000001</definedName>
    <definedName name="solver_rhs8" localSheetId="8" hidden="1">0.0000001</definedName>
    <definedName name="solver_rhs8" localSheetId="9" hidden="1">0.0000001</definedName>
    <definedName name="solver_rhs8" localSheetId="10" hidden="1">0.0000001</definedName>
    <definedName name="solver_rhs8" localSheetId="11" hidden="1">0.0000001</definedName>
    <definedName name="solver_rhs8" localSheetId="12" hidden="1">0.0000001</definedName>
    <definedName name="solver_rhs8" localSheetId="3" hidden="1">0.0000001</definedName>
    <definedName name="solver_rhs8" localSheetId="2" hidden="1">0.0000001</definedName>
    <definedName name="solver_rhs9" localSheetId="4" hidden="1">1</definedName>
    <definedName name="solver_rhs9" localSheetId="13" hidden="1">1</definedName>
    <definedName name="solver_rhs9" localSheetId="14" hidden="1">1</definedName>
    <definedName name="solver_rhs9" localSheetId="15" hidden="1">1</definedName>
    <definedName name="solver_rhs9" localSheetId="16" hidden="1">1</definedName>
    <definedName name="solver_rhs9" localSheetId="17" hidden="1">1</definedName>
    <definedName name="solver_rhs9" localSheetId="18" hidden="1">1</definedName>
    <definedName name="solver_rhs9" localSheetId="19" hidden="1">1</definedName>
    <definedName name="solver_rhs9" localSheetId="20" hidden="1">1</definedName>
    <definedName name="solver_rhs9" localSheetId="21" hidden="1">1</definedName>
    <definedName name="solver_rhs9" localSheetId="22" hidden="1">1</definedName>
    <definedName name="solver_rhs9" localSheetId="5" hidden="1">1</definedName>
    <definedName name="solver_rhs9" localSheetId="23" hidden="1">1</definedName>
    <definedName name="solver_rhs9" localSheetId="24" hidden="1">1</definedName>
    <definedName name="solver_rhs9" localSheetId="6" hidden="1">1</definedName>
    <definedName name="solver_rhs9" localSheetId="7" hidden="1">1</definedName>
    <definedName name="solver_rhs9" localSheetId="8" hidden="1">1</definedName>
    <definedName name="solver_rhs9" localSheetId="9" hidden="1">1</definedName>
    <definedName name="solver_rhs9" localSheetId="10" hidden="1">1</definedName>
    <definedName name="solver_rhs9" localSheetId="11" hidden="1">1</definedName>
    <definedName name="solver_rhs9" localSheetId="12" hidden="1">1</definedName>
    <definedName name="solver_rhs9" localSheetId="3" hidden="1">1</definedName>
    <definedName name="solver_rhs9" localSheetId="2" hidden="1">1</definedName>
    <definedName name="solver_scl" localSheetId="4" hidden="1">1</definedName>
    <definedName name="solver_scl" localSheetId="13" hidden="1">1</definedName>
    <definedName name="solver_scl" localSheetId="14" hidden="1">1</definedName>
    <definedName name="solver_scl" localSheetId="15" hidden="1">1</definedName>
    <definedName name="solver_scl" localSheetId="16" hidden="1">1</definedName>
    <definedName name="solver_scl" localSheetId="17" hidden="1">1</definedName>
    <definedName name="solver_scl" localSheetId="18" hidden="1">1</definedName>
    <definedName name="solver_scl" localSheetId="19" hidden="1">1</definedName>
    <definedName name="solver_scl" localSheetId="20" hidden="1">1</definedName>
    <definedName name="solver_scl" localSheetId="21" hidden="1">1</definedName>
    <definedName name="solver_scl" localSheetId="22" hidden="1">1</definedName>
    <definedName name="solver_scl" localSheetId="5" hidden="1">1</definedName>
    <definedName name="solver_scl" localSheetId="23" hidden="1">1</definedName>
    <definedName name="solver_scl" localSheetId="24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3" hidden="1">1</definedName>
    <definedName name="solver_scl" localSheetId="2" hidden="1">1</definedName>
    <definedName name="solver_sho" localSheetId="4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9" hidden="1">2</definedName>
    <definedName name="solver_sho" localSheetId="20" hidden="1">2</definedName>
    <definedName name="solver_sho" localSheetId="21" hidden="1">2</definedName>
    <definedName name="solver_sho" localSheetId="22" hidden="1">2</definedName>
    <definedName name="solver_sho" localSheetId="5" hidden="1">2</definedName>
    <definedName name="solver_sho" localSheetId="23" hidden="1">2</definedName>
    <definedName name="solver_sho" localSheetId="24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3" hidden="1">2</definedName>
    <definedName name="solver_sho" localSheetId="2" hidden="1">2</definedName>
    <definedName name="solver_tim" localSheetId="4" hidden="1">100</definedName>
    <definedName name="solver_tim" localSheetId="13" hidden="1">100</definedName>
    <definedName name="solver_tim" localSheetId="14" hidden="1">100</definedName>
    <definedName name="solver_tim" localSheetId="15" hidden="1">100</definedName>
    <definedName name="solver_tim" localSheetId="16" hidden="1">100</definedName>
    <definedName name="solver_tim" localSheetId="17" hidden="1">100</definedName>
    <definedName name="solver_tim" localSheetId="18" hidden="1">100</definedName>
    <definedName name="solver_tim" localSheetId="19" hidden="1">100</definedName>
    <definedName name="solver_tim" localSheetId="20" hidden="1">100</definedName>
    <definedName name="solver_tim" localSheetId="21" hidden="1">100</definedName>
    <definedName name="solver_tim" localSheetId="22" hidden="1">100</definedName>
    <definedName name="solver_tim" localSheetId="5" hidden="1">100</definedName>
    <definedName name="solver_tim" localSheetId="23" hidden="1">100</definedName>
    <definedName name="solver_tim" localSheetId="24" hidden="1">100</definedName>
    <definedName name="solver_tim" localSheetId="6" hidden="1">100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im" localSheetId="10" hidden="1">100</definedName>
    <definedName name="solver_tim" localSheetId="11" hidden="1">100</definedName>
    <definedName name="solver_tim" localSheetId="12" hidden="1">100</definedName>
    <definedName name="solver_tim" localSheetId="3" hidden="1">100</definedName>
    <definedName name="solver_tim" localSheetId="2" hidden="1">100</definedName>
    <definedName name="solver_tol" localSheetId="4" hidden="1">0.05</definedName>
    <definedName name="solver_tol" localSheetId="13" hidden="1">0.05</definedName>
    <definedName name="solver_tol" localSheetId="14" hidden="1">0.05</definedName>
    <definedName name="solver_tol" localSheetId="15" hidden="1">0.05</definedName>
    <definedName name="solver_tol" localSheetId="16" hidden="1">0.05</definedName>
    <definedName name="solver_tol" localSheetId="17" hidden="1">0.05</definedName>
    <definedName name="solver_tol" localSheetId="18" hidden="1">0.05</definedName>
    <definedName name="solver_tol" localSheetId="19" hidden="1">0.05</definedName>
    <definedName name="solver_tol" localSheetId="20" hidden="1">0.05</definedName>
    <definedName name="solver_tol" localSheetId="21" hidden="1">0.05</definedName>
    <definedName name="solver_tol" localSheetId="22" hidden="1">0.05</definedName>
    <definedName name="solver_tol" localSheetId="5" hidden="1">0.05</definedName>
    <definedName name="solver_tol" localSheetId="23" hidden="1">0.05</definedName>
    <definedName name="solver_tol" localSheetId="24" hidden="1">0.05</definedName>
    <definedName name="solver_tol" localSheetId="6" hidden="1">0.05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ol" localSheetId="10" hidden="1">0.05</definedName>
    <definedName name="solver_tol" localSheetId="11" hidden="1">0.05</definedName>
    <definedName name="solver_tol" localSheetId="12" hidden="1">0.05</definedName>
    <definedName name="solver_tol" localSheetId="3" hidden="1">0.05</definedName>
    <definedName name="solver_tol" localSheetId="2" hidden="1">0.05</definedName>
    <definedName name="solver_typ" localSheetId="4" hidden="1">2</definedName>
    <definedName name="solver_typ" localSheetId="13" hidden="1">2</definedName>
    <definedName name="solver_typ" localSheetId="14" hidden="1">2</definedName>
    <definedName name="solver_typ" localSheetId="15" hidden="1">2</definedName>
    <definedName name="solver_typ" localSheetId="16" hidden="1">2</definedName>
    <definedName name="solver_typ" localSheetId="17" hidden="1">2</definedName>
    <definedName name="solver_typ" localSheetId="18" hidden="1">2</definedName>
    <definedName name="solver_typ" localSheetId="19" hidden="1">2</definedName>
    <definedName name="solver_typ" localSheetId="20" hidden="1">2</definedName>
    <definedName name="solver_typ" localSheetId="21" hidden="1">2</definedName>
    <definedName name="solver_typ" localSheetId="22" hidden="1">2</definedName>
    <definedName name="solver_typ" localSheetId="5" hidden="1">2</definedName>
    <definedName name="solver_typ" localSheetId="23" hidden="1">2</definedName>
    <definedName name="solver_typ" localSheetId="24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3" hidden="1">2</definedName>
    <definedName name="solver_typ" localSheetId="2" hidden="1">2</definedName>
    <definedName name="solver_val" localSheetId="4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9" hidden="1">0</definedName>
    <definedName name="solver_val" localSheetId="20" hidden="1">0</definedName>
    <definedName name="solver_val" localSheetId="21" hidden="1">0</definedName>
    <definedName name="solver_val" localSheetId="22" hidden="1">0</definedName>
    <definedName name="solver_val" localSheetId="5" hidden="1">0</definedName>
    <definedName name="solver_val" localSheetId="23" hidden="1">0</definedName>
    <definedName name="solver_val" localSheetId="2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3" hidden="1">0</definedName>
    <definedName name="solver_val" localSheetId="2" hidden="1">0</definedName>
    <definedName name="solver_ver" localSheetId="4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9" hidden="1">3</definedName>
    <definedName name="solver_ver" localSheetId="20" hidden="1">3</definedName>
    <definedName name="solver_ver" localSheetId="21" hidden="1">3</definedName>
    <definedName name="solver_ver" localSheetId="22" hidden="1">3</definedName>
    <definedName name="solver_ver" localSheetId="5" hidden="1">3</definedName>
    <definedName name="solver_ver" localSheetId="23" hidden="1">3</definedName>
    <definedName name="solver_ver" localSheetId="2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P15" i="26"/>
  <c r="R15" i="26" s="1"/>
  <c r="P16" i="26"/>
  <c r="Q16" i="26" s="1"/>
  <c r="P17" i="26"/>
  <c r="R17" i="26" s="1"/>
  <c r="P18" i="26"/>
  <c r="T18" i="26" s="1"/>
  <c r="P19" i="26"/>
  <c r="T19" i="26" s="1"/>
  <c r="P20" i="26"/>
  <c r="S20" i="26" s="1"/>
  <c r="P21" i="26"/>
  <c r="T21" i="26" s="1"/>
  <c r="P22" i="26"/>
  <c r="R22" i="26" s="1"/>
  <c r="P23" i="26"/>
  <c r="R23" i="26" s="1"/>
  <c r="P24" i="26"/>
  <c r="Q24" i="26" s="1"/>
  <c r="P25" i="26"/>
  <c r="R25" i="26" s="1"/>
  <c r="P26" i="26"/>
  <c r="T26" i="26" s="1"/>
  <c r="P27" i="26"/>
  <c r="T27" i="26" s="1"/>
  <c r="P28" i="26"/>
  <c r="S28" i="26" s="1"/>
  <c r="P29" i="26"/>
  <c r="T29" i="26" s="1"/>
  <c r="P30" i="26"/>
  <c r="R30" i="26" s="1"/>
  <c r="L17" i="26"/>
  <c r="L22" i="26"/>
  <c r="L23" i="26"/>
  <c r="L27" i="26"/>
  <c r="L28" i="26"/>
  <c r="L30" i="26"/>
  <c r="K15" i="26"/>
  <c r="L15" i="26" s="1"/>
  <c r="K16" i="26"/>
  <c r="L16" i="26" s="1"/>
  <c r="K17" i="26"/>
  <c r="K18" i="26"/>
  <c r="L18" i="26" s="1"/>
  <c r="K19" i="26"/>
  <c r="L19" i="26" s="1"/>
  <c r="K20" i="26"/>
  <c r="L20" i="26" s="1"/>
  <c r="K21" i="26"/>
  <c r="L21" i="26" s="1"/>
  <c r="K22" i="26"/>
  <c r="K23" i="26"/>
  <c r="K24" i="26"/>
  <c r="L24" i="26" s="1"/>
  <c r="K25" i="26"/>
  <c r="L25" i="26" s="1"/>
  <c r="K26" i="26"/>
  <c r="L26" i="26" s="1"/>
  <c r="K27" i="26"/>
  <c r="K28" i="26"/>
  <c r="K29" i="26"/>
  <c r="L29" i="26" s="1"/>
  <c r="K30" i="26"/>
  <c r="I9" i="26"/>
  <c r="F52" i="26"/>
  <c r="F53" i="26" s="1"/>
  <c r="F50" i="26"/>
  <c r="F68" i="26"/>
  <c r="F54" i="26"/>
  <c r="F51" i="26" s="1"/>
  <c r="F44" i="26" s="1"/>
  <c r="I5" i="26"/>
  <c r="P14" i="25"/>
  <c r="R14" i="25" s="1"/>
  <c r="P15" i="25"/>
  <c r="R15" i="25" s="1"/>
  <c r="P16" i="25"/>
  <c r="Q16" i="25" s="1"/>
  <c r="P17" i="25"/>
  <c r="R17" i="25" s="1"/>
  <c r="P18" i="25"/>
  <c r="T18" i="25" s="1"/>
  <c r="P19" i="25"/>
  <c r="T19" i="25" s="1"/>
  <c r="P20" i="25"/>
  <c r="S20" i="25" s="1"/>
  <c r="P21" i="25"/>
  <c r="T21" i="25" s="1"/>
  <c r="P22" i="25"/>
  <c r="R22" i="25" s="1"/>
  <c r="P23" i="25"/>
  <c r="R23" i="25" s="1"/>
  <c r="P24" i="25"/>
  <c r="Q24" i="25" s="1"/>
  <c r="P25" i="25"/>
  <c r="R25" i="25" s="1"/>
  <c r="P26" i="25"/>
  <c r="T26" i="25" s="1"/>
  <c r="P27" i="25"/>
  <c r="T27" i="25" s="1"/>
  <c r="P28" i="25"/>
  <c r="S28" i="25" s="1"/>
  <c r="P29" i="25"/>
  <c r="T29" i="25" s="1"/>
  <c r="P30" i="25"/>
  <c r="R30" i="25" s="1"/>
  <c r="L15" i="25"/>
  <c r="L16" i="25"/>
  <c r="L20" i="25"/>
  <c r="L21" i="25"/>
  <c r="L23" i="25"/>
  <c r="L24" i="25"/>
  <c r="L26" i="25"/>
  <c r="K14" i="25"/>
  <c r="L14" i="25" s="1"/>
  <c r="K15" i="25"/>
  <c r="K16" i="25"/>
  <c r="K17" i="25"/>
  <c r="L17" i="25" s="1"/>
  <c r="K18" i="25"/>
  <c r="L18" i="25" s="1"/>
  <c r="K19" i="25"/>
  <c r="L19" i="25" s="1"/>
  <c r="K20" i="25"/>
  <c r="K21" i="25"/>
  <c r="K22" i="25"/>
  <c r="L22" i="25" s="1"/>
  <c r="K23" i="25"/>
  <c r="K24" i="25"/>
  <c r="K25" i="25"/>
  <c r="L25" i="25" s="1"/>
  <c r="K26" i="25"/>
  <c r="K27" i="25"/>
  <c r="L27" i="25" s="1"/>
  <c r="K28" i="25"/>
  <c r="L28" i="25" s="1"/>
  <c r="K29" i="25"/>
  <c r="L29" i="25" s="1"/>
  <c r="K30" i="25"/>
  <c r="L30" i="25" s="1"/>
  <c r="I9" i="25"/>
  <c r="F52" i="25"/>
  <c r="F67" i="25"/>
  <c r="F54" i="25"/>
  <c r="F51" i="25" s="1"/>
  <c r="F44" i="25" s="1"/>
  <c r="I5" i="25"/>
  <c r="P13" i="24"/>
  <c r="T13" i="24" s="1"/>
  <c r="P14" i="24"/>
  <c r="R14" i="24" s="1"/>
  <c r="P15" i="24"/>
  <c r="R15" i="24" s="1"/>
  <c r="P16" i="24"/>
  <c r="Q16" i="24" s="1"/>
  <c r="P17" i="24"/>
  <c r="R17" i="24" s="1"/>
  <c r="P18" i="24"/>
  <c r="T18" i="24" s="1"/>
  <c r="P19" i="24"/>
  <c r="T19" i="24" s="1"/>
  <c r="P20" i="24"/>
  <c r="S20" i="24" s="1"/>
  <c r="P21" i="24"/>
  <c r="T21" i="24" s="1"/>
  <c r="P22" i="24"/>
  <c r="R22" i="24" s="1"/>
  <c r="P23" i="24"/>
  <c r="R23" i="24" s="1"/>
  <c r="P24" i="24"/>
  <c r="Q24" i="24" s="1"/>
  <c r="P25" i="24"/>
  <c r="R25" i="24" s="1"/>
  <c r="P26" i="24"/>
  <c r="T26" i="24" s="1"/>
  <c r="P27" i="24"/>
  <c r="T27" i="24" s="1"/>
  <c r="P28" i="24"/>
  <c r="S28" i="24" s="1"/>
  <c r="P29" i="24"/>
  <c r="T29" i="24" s="1"/>
  <c r="P30" i="24"/>
  <c r="R30" i="24" s="1"/>
  <c r="L13" i="24"/>
  <c r="L15" i="24"/>
  <c r="L16" i="24"/>
  <c r="L18" i="24"/>
  <c r="L23" i="24"/>
  <c r="L24" i="24"/>
  <c r="L28" i="24"/>
  <c r="L29" i="24"/>
  <c r="K13" i="24"/>
  <c r="K14" i="24"/>
  <c r="L14" i="24" s="1"/>
  <c r="K15" i="24"/>
  <c r="K16" i="24"/>
  <c r="K17" i="24"/>
  <c r="L17" i="24" s="1"/>
  <c r="K18" i="24"/>
  <c r="K19" i="24"/>
  <c r="L19" i="24" s="1"/>
  <c r="K20" i="24"/>
  <c r="L20" i="24" s="1"/>
  <c r="K21" i="24"/>
  <c r="L21" i="24" s="1"/>
  <c r="K22" i="24"/>
  <c r="L22" i="24" s="1"/>
  <c r="K23" i="24"/>
  <c r="K24" i="24"/>
  <c r="K25" i="24"/>
  <c r="L25" i="24" s="1"/>
  <c r="K26" i="24"/>
  <c r="L26" i="24" s="1"/>
  <c r="K27" i="24"/>
  <c r="L27" i="24" s="1"/>
  <c r="K28" i="24"/>
  <c r="K29" i="24"/>
  <c r="K30" i="24"/>
  <c r="L30" i="24" s="1"/>
  <c r="I9" i="24"/>
  <c r="F52" i="24"/>
  <c r="F51" i="24"/>
  <c r="F44" i="24" s="1"/>
  <c r="F66" i="24"/>
  <c r="F54" i="24"/>
  <c r="F50" i="24" s="1"/>
  <c r="F53" i="24" s="1"/>
  <c r="I5" i="24"/>
  <c r="P14" i="23"/>
  <c r="R14" i="23" s="1"/>
  <c r="P15" i="23"/>
  <c r="R15" i="23" s="1"/>
  <c r="P16" i="23"/>
  <c r="Q16" i="23" s="1"/>
  <c r="P17" i="23"/>
  <c r="R17" i="23" s="1"/>
  <c r="P18" i="23"/>
  <c r="T18" i="23" s="1"/>
  <c r="P19" i="23"/>
  <c r="T19" i="23" s="1"/>
  <c r="P20" i="23"/>
  <c r="S20" i="23" s="1"/>
  <c r="P21" i="23"/>
  <c r="T21" i="23" s="1"/>
  <c r="P22" i="23"/>
  <c r="R22" i="23" s="1"/>
  <c r="P23" i="23"/>
  <c r="R23" i="23" s="1"/>
  <c r="P24" i="23"/>
  <c r="Q24" i="23" s="1"/>
  <c r="P25" i="23"/>
  <c r="R25" i="23" s="1"/>
  <c r="P26" i="23"/>
  <c r="T26" i="23" s="1"/>
  <c r="P27" i="23"/>
  <c r="T27" i="23" s="1"/>
  <c r="P28" i="23"/>
  <c r="S28" i="23" s="1"/>
  <c r="P29" i="23"/>
  <c r="T29" i="23" s="1"/>
  <c r="P30" i="23"/>
  <c r="R30" i="23" s="1"/>
  <c r="L16" i="23"/>
  <c r="L17" i="23"/>
  <c r="L21" i="23"/>
  <c r="L22" i="23"/>
  <c r="L24" i="23"/>
  <c r="L25" i="23"/>
  <c r="L27" i="23"/>
  <c r="K14" i="23"/>
  <c r="L14" i="23" s="1"/>
  <c r="K15" i="23"/>
  <c r="L15" i="23" s="1"/>
  <c r="K16" i="23"/>
  <c r="K17" i="23"/>
  <c r="K18" i="23"/>
  <c r="L18" i="23" s="1"/>
  <c r="K19" i="23"/>
  <c r="L19" i="23" s="1"/>
  <c r="K20" i="23"/>
  <c r="L20" i="23" s="1"/>
  <c r="K21" i="23"/>
  <c r="K22" i="23"/>
  <c r="K23" i="23"/>
  <c r="L23" i="23" s="1"/>
  <c r="K24" i="23"/>
  <c r="K25" i="23"/>
  <c r="K26" i="23"/>
  <c r="L26" i="23" s="1"/>
  <c r="K27" i="23"/>
  <c r="K28" i="23"/>
  <c r="L28" i="23" s="1"/>
  <c r="K29" i="23"/>
  <c r="L29" i="23" s="1"/>
  <c r="K30" i="23"/>
  <c r="L30" i="23" s="1"/>
  <c r="I9" i="23"/>
  <c r="F52" i="23"/>
  <c r="F67" i="23"/>
  <c r="F54" i="23"/>
  <c r="F51" i="23" s="1"/>
  <c r="F44" i="23" s="1"/>
  <c r="I5" i="23"/>
  <c r="P13" i="22"/>
  <c r="T13" i="22" s="1"/>
  <c r="P14" i="22"/>
  <c r="R14" i="22" s="1"/>
  <c r="P15" i="22"/>
  <c r="R15" i="22" s="1"/>
  <c r="P16" i="22"/>
  <c r="Q16" i="22" s="1"/>
  <c r="P17" i="22"/>
  <c r="R17" i="22" s="1"/>
  <c r="P18" i="22"/>
  <c r="T18" i="22" s="1"/>
  <c r="P19" i="22"/>
  <c r="T19" i="22" s="1"/>
  <c r="P20" i="22"/>
  <c r="S20" i="22" s="1"/>
  <c r="P21" i="22"/>
  <c r="T21" i="22" s="1"/>
  <c r="P22" i="22"/>
  <c r="R22" i="22" s="1"/>
  <c r="P23" i="22"/>
  <c r="R23" i="22" s="1"/>
  <c r="P24" i="22"/>
  <c r="Q24" i="22" s="1"/>
  <c r="P25" i="22"/>
  <c r="R25" i="22" s="1"/>
  <c r="P26" i="22"/>
  <c r="T26" i="22" s="1"/>
  <c r="P27" i="22"/>
  <c r="T27" i="22" s="1"/>
  <c r="P28" i="22"/>
  <c r="S28" i="22" s="1"/>
  <c r="P29" i="22"/>
  <c r="T29" i="22" s="1"/>
  <c r="P30" i="22"/>
  <c r="R30" i="22" s="1"/>
  <c r="L13" i="22"/>
  <c r="L14" i="22"/>
  <c r="L16" i="22"/>
  <c r="L17" i="22"/>
  <c r="L19" i="22"/>
  <c r="L24" i="22"/>
  <c r="L25" i="22"/>
  <c r="L29" i="22"/>
  <c r="L30" i="22"/>
  <c r="K13" i="22"/>
  <c r="K14" i="22"/>
  <c r="K15" i="22"/>
  <c r="L15" i="22" s="1"/>
  <c r="K16" i="22"/>
  <c r="K17" i="22"/>
  <c r="K18" i="22"/>
  <c r="L18" i="22" s="1"/>
  <c r="K19" i="22"/>
  <c r="K20" i="22"/>
  <c r="L20" i="22" s="1"/>
  <c r="K21" i="22"/>
  <c r="L21" i="22" s="1"/>
  <c r="K22" i="22"/>
  <c r="L22" i="22" s="1"/>
  <c r="K23" i="22"/>
  <c r="L23" i="22" s="1"/>
  <c r="K24" i="22"/>
  <c r="K25" i="22"/>
  <c r="K26" i="22"/>
  <c r="L26" i="22" s="1"/>
  <c r="K27" i="22"/>
  <c r="L27" i="22" s="1"/>
  <c r="K28" i="22"/>
  <c r="L28" i="22" s="1"/>
  <c r="K29" i="22"/>
  <c r="K30" i="22"/>
  <c r="I9" i="22"/>
  <c r="F52" i="22"/>
  <c r="F50" i="22"/>
  <c r="F53" i="22" s="1"/>
  <c r="F66" i="22"/>
  <c r="F54" i="22"/>
  <c r="F51" i="22" s="1"/>
  <c r="F44" i="22" s="1"/>
  <c r="I5" i="22"/>
  <c r="P14" i="21"/>
  <c r="R14" i="21" s="1"/>
  <c r="P15" i="21"/>
  <c r="R15" i="21" s="1"/>
  <c r="P16" i="21"/>
  <c r="Q16" i="21" s="1"/>
  <c r="P17" i="21"/>
  <c r="R17" i="21" s="1"/>
  <c r="P18" i="21"/>
  <c r="T18" i="21" s="1"/>
  <c r="P19" i="21"/>
  <c r="T19" i="21" s="1"/>
  <c r="P20" i="21"/>
  <c r="S20" i="21" s="1"/>
  <c r="P21" i="21"/>
  <c r="T21" i="21" s="1"/>
  <c r="P22" i="21"/>
  <c r="R22" i="21" s="1"/>
  <c r="P23" i="21"/>
  <c r="R23" i="21" s="1"/>
  <c r="P24" i="21"/>
  <c r="Q24" i="21" s="1"/>
  <c r="P25" i="21"/>
  <c r="R25" i="21" s="1"/>
  <c r="P26" i="21"/>
  <c r="T26" i="21" s="1"/>
  <c r="P27" i="21"/>
  <c r="T27" i="21" s="1"/>
  <c r="P28" i="21"/>
  <c r="S28" i="21" s="1"/>
  <c r="P29" i="21"/>
  <c r="T29" i="21" s="1"/>
  <c r="P30" i="21"/>
  <c r="R30" i="21" s="1"/>
  <c r="L17" i="21"/>
  <c r="L18" i="21"/>
  <c r="L22" i="21"/>
  <c r="L23" i="21"/>
  <c r="L25" i="21"/>
  <c r="L26" i="21"/>
  <c r="L28" i="21"/>
  <c r="K14" i="21"/>
  <c r="L14" i="21" s="1"/>
  <c r="K15" i="21"/>
  <c r="L15" i="21" s="1"/>
  <c r="K16" i="21"/>
  <c r="L16" i="21" s="1"/>
  <c r="K17" i="21"/>
  <c r="K18" i="21"/>
  <c r="K19" i="21"/>
  <c r="L19" i="21" s="1"/>
  <c r="K20" i="21"/>
  <c r="L20" i="21" s="1"/>
  <c r="K21" i="21"/>
  <c r="L21" i="21" s="1"/>
  <c r="K22" i="21"/>
  <c r="K23" i="21"/>
  <c r="K24" i="21"/>
  <c r="L24" i="21" s="1"/>
  <c r="K25" i="21"/>
  <c r="K26" i="21"/>
  <c r="K27" i="21"/>
  <c r="L27" i="21" s="1"/>
  <c r="K28" i="21"/>
  <c r="K29" i="21"/>
  <c r="L29" i="21" s="1"/>
  <c r="K30" i="21"/>
  <c r="L30" i="21" s="1"/>
  <c r="I9" i="21"/>
  <c r="F52" i="21"/>
  <c r="F51" i="21"/>
  <c r="F44" i="21" s="1"/>
  <c r="F67" i="21"/>
  <c r="F50" i="21" s="1"/>
  <c r="F54" i="21"/>
  <c r="I5" i="21"/>
  <c r="P13" i="20"/>
  <c r="T13" i="20" s="1"/>
  <c r="P14" i="20"/>
  <c r="R14" i="20" s="1"/>
  <c r="P15" i="20"/>
  <c r="R15" i="20" s="1"/>
  <c r="P16" i="20"/>
  <c r="Q16" i="20" s="1"/>
  <c r="P17" i="20"/>
  <c r="R17" i="20" s="1"/>
  <c r="P18" i="20"/>
  <c r="T18" i="20" s="1"/>
  <c r="P19" i="20"/>
  <c r="T19" i="20" s="1"/>
  <c r="P20" i="20"/>
  <c r="S20" i="20" s="1"/>
  <c r="P21" i="20"/>
  <c r="T21" i="20" s="1"/>
  <c r="P22" i="20"/>
  <c r="R22" i="20" s="1"/>
  <c r="P23" i="20"/>
  <c r="R23" i="20" s="1"/>
  <c r="P24" i="20"/>
  <c r="Q24" i="20" s="1"/>
  <c r="P25" i="20"/>
  <c r="R25" i="20" s="1"/>
  <c r="P26" i="20"/>
  <c r="T26" i="20" s="1"/>
  <c r="P27" i="20"/>
  <c r="T27" i="20" s="1"/>
  <c r="P28" i="20"/>
  <c r="S28" i="20" s="1"/>
  <c r="P29" i="20"/>
  <c r="T29" i="20" s="1"/>
  <c r="P30" i="20"/>
  <c r="R30" i="20" s="1"/>
  <c r="L14" i="20"/>
  <c r="L15" i="20"/>
  <c r="L17" i="20"/>
  <c r="L18" i="20"/>
  <c r="L20" i="20"/>
  <c r="L25" i="20"/>
  <c r="L26" i="20"/>
  <c r="L30" i="20"/>
  <c r="K13" i="20"/>
  <c r="L13" i="20" s="1"/>
  <c r="K14" i="20"/>
  <c r="K15" i="20"/>
  <c r="K16" i="20"/>
  <c r="L16" i="20" s="1"/>
  <c r="K17" i="20"/>
  <c r="K18" i="20"/>
  <c r="K19" i="20"/>
  <c r="L19" i="20" s="1"/>
  <c r="K20" i="20"/>
  <c r="K21" i="20"/>
  <c r="L21" i="20" s="1"/>
  <c r="K22" i="20"/>
  <c r="L22" i="20" s="1"/>
  <c r="K23" i="20"/>
  <c r="L23" i="20" s="1"/>
  <c r="K24" i="20"/>
  <c r="L24" i="20" s="1"/>
  <c r="K25" i="20"/>
  <c r="K26" i="20"/>
  <c r="K27" i="20"/>
  <c r="L27" i="20" s="1"/>
  <c r="K28" i="20"/>
  <c r="L28" i="20" s="1"/>
  <c r="K29" i="20"/>
  <c r="L29" i="20" s="1"/>
  <c r="K30" i="20"/>
  <c r="I9" i="20"/>
  <c r="F52" i="20"/>
  <c r="F66" i="20"/>
  <c r="F54" i="20"/>
  <c r="I5" i="20"/>
  <c r="P15" i="19"/>
  <c r="R15" i="19" s="1"/>
  <c r="P16" i="19"/>
  <c r="Q16" i="19" s="1"/>
  <c r="P17" i="19"/>
  <c r="Q17" i="19" s="1"/>
  <c r="P18" i="19"/>
  <c r="T18" i="19" s="1"/>
  <c r="P19" i="19"/>
  <c r="T19" i="19" s="1"/>
  <c r="P20" i="19"/>
  <c r="S20" i="19" s="1"/>
  <c r="P21" i="19"/>
  <c r="S21" i="19" s="1"/>
  <c r="P22" i="19"/>
  <c r="R22" i="19" s="1"/>
  <c r="P23" i="19"/>
  <c r="R23" i="19" s="1"/>
  <c r="P24" i="19"/>
  <c r="Q24" i="19" s="1"/>
  <c r="P25" i="19"/>
  <c r="Q25" i="19" s="1"/>
  <c r="P26" i="19"/>
  <c r="T26" i="19" s="1"/>
  <c r="P27" i="19"/>
  <c r="T27" i="19" s="1"/>
  <c r="P28" i="19"/>
  <c r="S28" i="19" s="1"/>
  <c r="P29" i="19"/>
  <c r="S29" i="19" s="1"/>
  <c r="P30" i="19"/>
  <c r="R30" i="19" s="1"/>
  <c r="L17" i="19"/>
  <c r="L19" i="19"/>
  <c r="L20" i="19"/>
  <c r="L24" i="19"/>
  <c r="L25" i="19"/>
  <c r="L27" i="19"/>
  <c r="L28" i="19"/>
  <c r="L30" i="19"/>
  <c r="K15" i="19"/>
  <c r="L15" i="19" s="1"/>
  <c r="K16" i="19"/>
  <c r="L16" i="19" s="1"/>
  <c r="K17" i="19"/>
  <c r="K18" i="19"/>
  <c r="L18" i="19" s="1"/>
  <c r="K19" i="19"/>
  <c r="K20" i="19"/>
  <c r="K21" i="19"/>
  <c r="L21" i="19" s="1"/>
  <c r="K22" i="19"/>
  <c r="L22" i="19" s="1"/>
  <c r="K23" i="19"/>
  <c r="L23" i="19" s="1"/>
  <c r="K24" i="19"/>
  <c r="K25" i="19"/>
  <c r="K26" i="19"/>
  <c r="L26" i="19" s="1"/>
  <c r="K27" i="19"/>
  <c r="K28" i="19"/>
  <c r="K29" i="19"/>
  <c r="L29" i="19" s="1"/>
  <c r="K30" i="19"/>
  <c r="I9" i="19"/>
  <c r="F52" i="19"/>
  <c r="F51" i="19"/>
  <c r="F44" i="19" s="1"/>
  <c r="F68" i="19"/>
  <c r="F54" i="19"/>
  <c r="F50" i="19" s="1"/>
  <c r="F53" i="19" s="1"/>
  <c r="I5" i="19"/>
  <c r="P15" i="18"/>
  <c r="R15" i="18" s="1"/>
  <c r="P16" i="18"/>
  <c r="Q16" i="18" s="1"/>
  <c r="P17" i="18"/>
  <c r="R17" i="18" s="1"/>
  <c r="P18" i="18"/>
  <c r="T18" i="18" s="1"/>
  <c r="P19" i="18"/>
  <c r="T19" i="18" s="1"/>
  <c r="P20" i="18"/>
  <c r="S20" i="18" s="1"/>
  <c r="P21" i="18"/>
  <c r="T21" i="18" s="1"/>
  <c r="P22" i="18"/>
  <c r="R22" i="18" s="1"/>
  <c r="P23" i="18"/>
  <c r="R23" i="18" s="1"/>
  <c r="P24" i="18"/>
  <c r="Q24" i="18" s="1"/>
  <c r="P25" i="18"/>
  <c r="R25" i="18" s="1"/>
  <c r="P26" i="18"/>
  <c r="T26" i="18" s="1"/>
  <c r="P27" i="18"/>
  <c r="T27" i="18" s="1"/>
  <c r="P28" i="18"/>
  <c r="S28" i="18" s="1"/>
  <c r="P29" i="18"/>
  <c r="T29" i="18" s="1"/>
  <c r="P30" i="18"/>
  <c r="R30" i="18" s="1"/>
  <c r="L18" i="18"/>
  <c r="L19" i="18"/>
  <c r="L21" i="18"/>
  <c r="L22" i="18"/>
  <c r="L24" i="18"/>
  <c r="L27" i="18"/>
  <c r="L29" i="18"/>
  <c r="L30" i="18"/>
  <c r="K15" i="18"/>
  <c r="L15" i="18" s="1"/>
  <c r="K16" i="18"/>
  <c r="L16" i="18" s="1"/>
  <c r="K17" i="18"/>
  <c r="L17" i="18" s="1"/>
  <c r="K18" i="18"/>
  <c r="K19" i="18"/>
  <c r="K20" i="18"/>
  <c r="L20" i="18" s="1"/>
  <c r="K21" i="18"/>
  <c r="K22" i="18"/>
  <c r="K23" i="18"/>
  <c r="L23" i="18" s="1"/>
  <c r="K24" i="18"/>
  <c r="K25" i="18"/>
  <c r="L25" i="18" s="1"/>
  <c r="K26" i="18"/>
  <c r="L26" i="18" s="1"/>
  <c r="K27" i="18"/>
  <c r="K28" i="18"/>
  <c r="L28" i="18" s="1"/>
  <c r="K29" i="18"/>
  <c r="K30" i="18"/>
  <c r="I9" i="18"/>
  <c r="F52" i="18"/>
  <c r="F68" i="18"/>
  <c r="F54" i="18"/>
  <c r="F51" i="18" s="1"/>
  <c r="F44" i="18" s="1"/>
  <c r="I5" i="18"/>
  <c r="P14" i="17"/>
  <c r="R14" i="17" s="1"/>
  <c r="P15" i="17"/>
  <c r="R15" i="17" s="1"/>
  <c r="P16" i="17"/>
  <c r="Q16" i="17" s="1"/>
  <c r="P17" i="17"/>
  <c r="R17" i="17" s="1"/>
  <c r="P18" i="17"/>
  <c r="T18" i="17" s="1"/>
  <c r="P19" i="17"/>
  <c r="T19" i="17" s="1"/>
  <c r="P20" i="17"/>
  <c r="S20" i="17" s="1"/>
  <c r="P21" i="17"/>
  <c r="T21" i="17" s="1"/>
  <c r="P22" i="17"/>
  <c r="R22" i="17" s="1"/>
  <c r="P23" i="17"/>
  <c r="R23" i="17" s="1"/>
  <c r="P24" i="17"/>
  <c r="Q24" i="17" s="1"/>
  <c r="P25" i="17"/>
  <c r="R25" i="17" s="1"/>
  <c r="P26" i="17"/>
  <c r="T26" i="17" s="1"/>
  <c r="P27" i="17"/>
  <c r="T27" i="17" s="1"/>
  <c r="P28" i="17"/>
  <c r="S28" i="17" s="1"/>
  <c r="P29" i="17"/>
  <c r="T29" i="17" s="1"/>
  <c r="P30" i="17"/>
  <c r="R30" i="17" s="1"/>
  <c r="L14" i="17"/>
  <c r="L15" i="17"/>
  <c r="L17" i="17"/>
  <c r="L21" i="17"/>
  <c r="L22" i="17"/>
  <c r="L27" i="17"/>
  <c r="L28" i="17"/>
  <c r="L30" i="17"/>
  <c r="K14" i="17"/>
  <c r="K15" i="17"/>
  <c r="K16" i="17"/>
  <c r="L16" i="17" s="1"/>
  <c r="K17" i="17"/>
  <c r="K18" i="17"/>
  <c r="L18" i="17" s="1"/>
  <c r="K19" i="17"/>
  <c r="L19" i="17" s="1"/>
  <c r="K20" i="17"/>
  <c r="L20" i="17" s="1"/>
  <c r="K21" i="17"/>
  <c r="K22" i="17"/>
  <c r="K23" i="17"/>
  <c r="L23" i="17" s="1"/>
  <c r="K24" i="17"/>
  <c r="L24" i="17" s="1"/>
  <c r="K25" i="17"/>
  <c r="L25" i="17" s="1"/>
  <c r="K26" i="17"/>
  <c r="L26" i="17" s="1"/>
  <c r="K27" i="17"/>
  <c r="K28" i="17"/>
  <c r="K29" i="17"/>
  <c r="L29" i="17" s="1"/>
  <c r="K30" i="17"/>
  <c r="I9" i="17"/>
  <c r="F52" i="17"/>
  <c r="F67" i="17"/>
  <c r="F54" i="17"/>
  <c r="F51" i="17" s="1"/>
  <c r="F44" i="17" s="1"/>
  <c r="I5" i="17"/>
  <c r="P15" i="16"/>
  <c r="R15" i="16" s="1"/>
  <c r="P16" i="16"/>
  <c r="Q16" i="16" s="1"/>
  <c r="P17" i="16"/>
  <c r="R17" i="16" s="1"/>
  <c r="P18" i="16"/>
  <c r="T18" i="16" s="1"/>
  <c r="P19" i="16"/>
  <c r="T19" i="16" s="1"/>
  <c r="P20" i="16"/>
  <c r="S20" i="16" s="1"/>
  <c r="P21" i="16"/>
  <c r="T21" i="16" s="1"/>
  <c r="P22" i="16"/>
  <c r="R22" i="16" s="1"/>
  <c r="P23" i="16"/>
  <c r="R23" i="16" s="1"/>
  <c r="P24" i="16"/>
  <c r="Q24" i="16" s="1"/>
  <c r="P25" i="16"/>
  <c r="R25" i="16" s="1"/>
  <c r="P26" i="16"/>
  <c r="T26" i="16" s="1"/>
  <c r="P27" i="16"/>
  <c r="T27" i="16" s="1"/>
  <c r="P28" i="16"/>
  <c r="S28" i="16" s="1"/>
  <c r="P29" i="16"/>
  <c r="T29" i="16" s="1"/>
  <c r="P30" i="16"/>
  <c r="R30" i="16" s="1"/>
  <c r="L15" i="16"/>
  <c r="L16" i="16"/>
  <c r="L19" i="16"/>
  <c r="L21" i="16"/>
  <c r="L22" i="16"/>
  <c r="L24" i="16"/>
  <c r="L25" i="16"/>
  <c r="L27" i="16"/>
  <c r="K15" i="16"/>
  <c r="K16" i="16"/>
  <c r="K17" i="16"/>
  <c r="L17" i="16" s="1"/>
  <c r="K18" i="16"/>
  <c r="L18" i="16" s="1"/>
  <c r="K19" i="16"/>
  <c r="K20" i="16"/>
  <c r="L20" i="16" s="1"/>
  <c r="K21" i="16"/>
  <c r="K22" i="16"/>
  <c r="K23" i="16"/>
  <c r="L23" i="16" s="1"/>
  <c r="K24" i="16"/>
  <c r="K25" i="16"/>
  <c r="K26" i="16"/>
  <c r="L26" i="16" s="1"/>
  <c r="K27" i="16"/>
  <c r="K28" i="16"/>
  <c r="L28" i="16" s="1"/>
  <c r="K29" i="16"/>
  <c r="L29" i="16" s="1"/>
  <c r="K30" i="16"/>
  <c r="L30" i="16" s="1"/>
  <c r="I9" i="16"/>
  <c r="F52" i="16"/>
  <c r="F68" i="16"/>
  <c r="F54" i="16"/>
  <c r="F51" i="16" s="1"/>
  <c r="F44" i="16" s="1"/>
  <c r="I5" i="16"/>
  <c r="P14" i="15"/>
  <c r="S14" i="15" s="1"/>
  <c r="P15" i="15"/>
  <c r="R15" i="15" s="1"/>
  <c r="P16" i="15"/>
  <c r="R16" i="15" s="1"/>
  <c r="P17" i="15"/>
  <c r="Q17" i="15" s="1"/>
  <c r="P18" i="15"/>
  <c r="T18" i="15" s="1"/>
  <c r="P19" i="15"/>
  <c r="T19" i="15" s="1"/>
  <c r="P20" i="15"/>
  <c r="T20" i="15" s="1"/>
  <c r="P21" i="15"/>
  <c r="S21" i="15" s="1"/>
  <c r="P22" i="15"/>
  <c r="S22" i="15" s="1"/>
  <c r="P23" i="15"/>
  <c r="R23" i="15" s="1"/>
  <c r="P24" i="15"/>
  <c r="R24" i="15" s="1"/>
  <c r="P25" i="15"/>
  <c r="Q25" i="15" s="1"/>
  <c r="P26" i="15"/>
  <c r="T26" i="15" s="1"/>
  <c r="P27" i="15"/>
  <c r="T27" i="15" s="1"/>
  <c r="P28" i="15"/>
  <c r="T28" i="15" s="1"/>
  <c r="P29" i="15"/>
  <c r="S29" i="15" s="1"/>
  <c r="P30" i="15"/>
  <c r="S30" i="15" s="1"/>
  <c r="L14" i="15"/>
  <c r="L15" i="15"/>
  <c r="L17" i="15"/>
  <c r="L18" i="15"/>
  <c r="L20" i="15"/>
  <c r="L25" i="15"/>
  <c r="L30" i="15"/>
  <c r="K14" i="15"/>
  <c r="K15" i="15"/>
  <c r="K16" i="15"/>
  <c r="L16" i="15" s="1"/>
  <c r="K17" i="15"/>
  <c r="K18" i="15"/>
  <c r="K19" i="15"/>
  <c r="L19" i="15" s="1"/>
  <c r="K20" i="15"/>
  <c r="K21" i="15"/>
  <c r="L21" i="15" s="1"/>
  <c r="K22" i="15"/>
  <c r="L22" i="15" s="1"/>
  <c r="K23" i="15"/>
  <c r="L23" i="15" s="1"/>
  <c r="K24" i="15"/>
  <c r="L24" i="15" s="1"/>
  <c r="K25" i="15"/>
  <c r="K26" i="15"/>
  <c r="L26" i="15" s="1"/>
  <c r="K27" i="15"/>
  <c r="L27" i="15" s="1"/>
  <c r="K28" i="15"/>
  <c r="L28" i="15" s="1"/>
  <c r="K29" i="15"/>
  <c r="L29" i="15" s="1"/>
  <c r="K30" i="15"/>
  <c r="I9" i="15"/>
  <c r="F52" i="15"/>
  <c r="F67" i="15"/>
  <c r="F51" i="15" s="1"/>
  <c r="F44" i="15" s="1"/>
  <c r="F54" i="15"/>
  <c r="I5" i="15"/>
  <c r="P12" i="14"/>
  <c r="S12" i="14" s="1"/>
  <c r="P13" i="14"/>
  <c r="T13" i="14" s="1"/>
  <c r="P14" i="14"/>
  <c r="R14" i="14" s="1"/>
  <c r="P15" i="14"/>
  <c r="R15" i="14" s="1"/>
  <c r="P16" i="14"/>
  <c r="Q16" i="14" s="1"/>
  <c r="P17" i="14"/>
  <c r="R17" i="14" s="1"/>
  <c r="P18" i="14"/>
  <c r="T18" i="14" s="1"/>
  <c r="P19" i="14"/>
  <c r="T19" i="14" s="1"/>
  <c r="P20" i="14"/>
  <c r="S20" i="14" s="1"/>
  <c r="P21" i="14"/>
  <c r="T21" i="14" s="1"/>
  <c r="P22" i="14"/>
  <c r="R22" i="14" s="1"/>
  <c r="P23" i="14"/>
  <c r="R23" i="14" s="1"/>
  <c r="P24" i="14"/>
  <c r="Q24" i="14" s="1"/>
  <c r="P25" i="14"/>
  <c r="R25" i="14" s="1"/>
  <c r="P26" i="14"/>
  <c r="T26" i="14" s="1"/>
  <c r="P27" i="14"/>
  <c r="T27" i="14" s="1"/>
  <c r="P28" i="14"/>
  <c r="S28" i="14" s="1"/>
  <c r="P29" i="14"/>
  <c r="T29" i="14" s="1"/>
  <c r="P30" i="14"/>
  <c r="R30" i="14" s="1"/>
  <c r="L16" i="14"/>
  <c r="L19" i="14"/>
  <c r="L21" i="14"/>
  <c r="L22" i="14"/>
  <c r="L24" i="14"/>
  <c r="L25" i="14"/>
  <c r="L27" i="14"/>
  <c r="K12" i="14"/>
  <c r="L12" i="14" s="1"/>
  <c r="K13" i="14"/>
  <c r="L13" i="14" s="1"/>
  <c r="K14" i="14"/>
  <c r="L14" i="14" s="1"/>
  <c r="K15" i="14"/>
  <c r="L15" i="14" s="1"/>
  <c r="K16" i="14"/>
  <c r="K17" i="14"/>
  <c r="L17" i="14" s="1"/>
  <c r="K18" i="14"/>
  <c r="L18" i="14" s="1"/>
  <c r="K19" i="14"/>
  <c r="K20" i="14"/>
  <c r="L20" i="14" s="1"/>
  <c r="K21" i="14"/>
  <c r="K22" i="14"/>
  <c r="K23" i="14"/>
  <c r="L23" i="14" s="1"/>
  <c r="K24" i="14"/>
  <c r="K25" i="14"/>
  <c r="K26" i="14"/>
  <c r="L26" i="14" s="1"/>
  <c r="K27" i="14"/>
  <c r="K28" i="14"/>
  <c r="L28" i="14" s="1"/>
  <c r="K29" i="14"/>
  <c r="L29" i="14" s="1"/>
  <c r="K30" i="14"/>
  <c r="L30" i="14" s="1"/>
  <c r="I9" i="14"/>
  <c r="F52" i="14"/>
  <c r="F65" i="14"/>
  <c r="F54" i="14"/>
  <c r="F51" i="14" s="1"/>
  <c r="F44" i="14" s="1"/>
  <c r="I5" i="14"/>
  <c r="P15" i="13"/>
  <c r="R15" i="13" s="1"/>
  <c r="P16" i="13"/>
  <c r="Q16" i="13" s="1"/>
  <c r="P17" i="13"/>
  <c r="R17" i="13" s="1"/>
  <c r="P18" i="13"/>
  <c r="T18" i="13" s="1"/>
  <c r="P19" i="13"/>
  <c r="T19" i="13" s="1"/>
  <c r="P20" i="13"/>
  <c r="S20" i="13" s="1"/>
  <c r="P21" i="13"/>
  <c r="T21" i="13" s="1"/>
  <c r="P22" i="13"/>
  <c r="R22" i="13" s="1"/>
  <c r="P23" i="13"/>
  <c r="R23" i="13" s="1"/>
  <c r="P24" i="13"/>
  <c r="Q24" i="13" s="1"/>
  <c r="P25" i="13"/>
  <c r="R25" i="13" s="1"/>
  <c r="P26" i="13"/>
  <c r="T26" i="13" s="1"/>
  <c r="P27" i="13"/>
  <c r="T27" i="13" s="1"/>
  <c r="P28" i="13"/>
  <c r="S28" i="13" s="1"/>
  <c r="P29" i="13"/>
  <c r="T29" i="13" s="1"/>
  <c r="P30" i="13"/>
  <c r="R30" i="13" s="1"/>
  <c r="L15" i="13"/>
  <c r="L16" i="13"/>
  <c r="L18" i="13"/>
  <c r="L19" i="13"/>
  <c r="L21" i="13"/>
  <c r="L26" i="13"/>
  <c r="L29" i="13"/>
  <c r="K15" i="13"/>
  <c r="K16" i="13"/>
  <c r="K17" i="13"/>
  <c r="L17" i="13" s="1"/>
  <c r="K18" i="13"/>
  <c r="K19" i="13"/>
  <c r="K20" i="13"/>
  <c r="L20" i="13" s="1"/>
  <c r="K21" i="13"/>
  <c r="K22" i="13"/>
  <c r="L22" i="13" s="1"/>
  <c r="K23" i="13"/>
  <c r="L23" i="13" s="1"/>
  <c r="K24" i="13"/>
  <c r="L24" i="13" s="1"/>
  <c r="K25" i="13"/>
  <c r="L25" i="13" s="1"/>
  <c r="K26" i="13"/>
  <c r="K27" i="13"/>
  <c r="L27" i="13" s="1"/>
  <c r="K28" i="13"/>
  <c r="L28" i="13" s="1"/>
  <c r="K29" i="13"/>
  <c r="K30" i="13"/>
  <c r="L30" i="13" s="1"/>
  <c r="I9" i="13"/>
  <c r="F52" i="13"/>
  <c r="F68" i="13"/>
  <c r="F54" i="13"/>
  <c r="F50" i="13" s="1"/>
  <c r="F53" i="13" s="1"/>
  <c r="I5" i="13"/>
  <c r="P13" i="12"/>
  <c r="T13" i="12" s="1"/>
  <c r="P14" i="12"/>
  <c r="R14" i="12" s="1"/>
  <c r="P15" i="12"/>
  <c r="R15" i="12" s="1"/>
  <c r="P16" i="12"/>
  <c r="Q16" i="12" s="1"/>
  <c r="P17" i="12"/>
  <c r="R17" i="12" s="1"/>
  <c r="P18" i="12"/>
  <c r="T18" i="12" s="1"/>
  <c r="P19" i="12"/>
  <c r="T19" i="12" s="1"/>
  <c r="P20" i="12"/>
  <c r="S20" i="12" s="1"/>
  <c r="P21" i="12"/>
  <c r="T21" i="12" s="1"/>
  <c r="P22" i="12"/>
  <c r="R22" i="12" s="1"/>
  <c r="P23" i="12"/>
  <c r="R23" i="12" s="1"/>
  <c r="P24" i="12"/>
  <c r="Q24" i="12" s="1"/>
  <c r="P25" i="12"/>
  <c r="R25" i="12" s="1"/>
  <c r="P26" i="12"/>
  <c r="T26" i="12" s="1"/>
  <c r="P27" i="12"/>
  <c r="T27" i="12" s="1"/>
  <c r="P28" i="12"/>
  <c r="S28" i="12" s="1"/>
  <c r="P29" i="12"/>
  <c r="T29" i="12" s="1"/>
  <c r="P30" i="12"/>
  <c r="R30" i="12" s="1"/>
  <c r="L13" i="12"/>
  <c r="L18" i="12"/>
  <c r="L21" i="12"/>
  <c r="L23" i="12"/>
  <c r="L24" i="12"/>
  <c r="L26" i="12"/>
  <c r="L27" i="12"/>
  <c r="L29" i="12"/>
  <c r="K13" i="12"/>
  <c r="K14" i="12"/>
  <c r="L14" i="12" s="1"/>
  <c r="K15" i="12"/>
  <c r="L15" i="12" s="1"/>
  <c r="K16" i="12"/>
  <c r="L16" i="12" s="1"/>
  <c r="K17" i="12"/>
  <c r="L17" i="12" s="1"/>
  <c r="K18" i="12"/>
  <c r="K19" i="12"/>
  <c r="L19" i="12" s="1"/>
  <c r="K20" i="12"/>
  <c r="L20" i="12" s="1"/>
  <c r="K21" i="12"/>
  <c r="K22" i="12"/>
  <c r="L22" i="12" s="1"/>
  <c r="K23" i="12"/>
  <c r="K24" i="12"/>
  <c r="K25" i="12"/>
  <c r="L25" i="12" s="1"/>
  <c r="K26" i="12"/>
  <c r="K27" i="12"/>
  <c r="K28" i="12"/>
  <c r="L28" i="12" s="1"/>
  <c r="K29" i="12"/>
  <c r="K30" i="12"/>
  <c r="L30" i="12" s="1"/>
  <c r="I9" i="12"/>
  <c r="F52" i="12"/>
  <c r="F53" i="12" s="1"/>
  <c r="F51" i="12"/>
  <c r="F44" i="12" s="1"/>
  <c r="F66" i="12"/>
  <c r="F54" i="12"/>
  <c r="F50" i="12" s="1"/>
  <c r="I5" i="12"/>
  <c r="P12" i="11"/>
  <c r="S12" i="11" s="1"/>
  <c r="P13" i="11"/>
  <c r="T13" i="11" s="1"/>
  <c r="P14" i="11"/>
  <c r="R14" i="11" s="1"/>
  <c r="P15" i="11"/>
  <c r="R15" i="11" s="1"/>
  <c r="P16" i="11"/>
  <c r="Q16" i="11" s="1"/>
  <c r="P17" i="11"/>
  <c r="R17" i="11" s="1"/>
  <c r="P18" i="11"/>
  <c r="T18" i="11" s="1"/>
  <c r="P19" i="11"/>
  <c r="T19" i="11" s="1"/>
  <c r="P20" i="11"/>
  <c r="S20" i="11" s="1"/>
  <c r="P21" i="11"/>
  <c r="T21" i="11" s="1"/>
  <c r="P22" i="11"/>
  <c r="R22" i="11" s="1"/>
  <c r="P23" i="11"/>
  <c r="R23" i="11" s="1"/>
  <c r="P24" i="11"/>
  <c r="Q24" i="11" s="1"/>
  <c r="P25" i="11"/>
  <c r="R25" i="11" s="1"/>
  <c r="P26" i="11"/>
  <c r="T26" i="11" s="1"/>
  <c r="P27" i="11"/>
  <c r="T27" i="11" s="1"/>
  <c r="P28" i="11"/>
  <c r="S28" i="11" s="1"/>
  <c r="P29" i="11"/>
  <c r="T29" i="11" s="1"/>
  <c r="P30" i="11"/>
  <c r="R30" i="11" s="1"/>
  <c r="L14" i="11"/>
  <c r="L15" i="11"/>
  <c r="L17" i="11"/>
  <c r="L20" i="11"/>
  <c r="L25" i="11"/>
  <c r="L30" i="11"/>
  <c r="K12" i="11"/>
  <c r="L12" i="11" s="1"/>
  <c r="K13" i="11"/>
  <c r="L13" i="11" s="1"/>
  <c r="K14" i="11"/>
  <c r="K15" i="11"/>
  <c r="K16" i="11"/>
  <c r="L16" i="11" s="1"/>
  <c r="K17" i="11"/>
  <c r="K18" i="11"/>
  <c r="L18" i="11" s="1"/>
  <c r="K19" i="11"/>
  <c r="L19" i="11" s="1"/>
  <c r="K20" i="11"/>
  <c r="K21" i="11"/>
  <c r="L21" i="11" s="1"/>
  <c r="K22" i="11"/>
  <c r="L22" i="11" s="1"/>
  <c r="K23" i="11"/>
  <c r="L23" i="11" s="1"/>
  <c r="K24" i="11"/>
  <c r="L24" i="11" s="1"/>
  <c r="K25" i="11"/>
  <c r="K26" i="11"/>
  <c r="L26" i="11" s="1"/>
  <c r="K27" i="11"/>
  <c r="L27" i="11" s="1"/>
  <c r="K28" i="11"/>
  <c r="L28" i="11" s="1"/>
  <c r="K29" i="11"/>
  <c r="L29" i="11" s="1"/>
  <c r="K30" i="11"/>
  <c r="I9" i="11"/>
  <c r="F52" i="11"/>
  <c r="F65" i="11"/>
  <c r="F54" i="11"/>
  <c r="I5" i="11"/>
  <c r="P10" i="10"/>
  <c r="T10" i="10" s="1"/>
  <c r="P11" i="10"/>
  <c r="T11" i="10" s="1"/>
  <c r="P12" i="10"/>
  <c r="T12" i="10" s="1"/>
  <c r="P13" i="10"/>
  <c r="T13" i="10" s="1"/>
  <c r="P14" i="10"/>
  <c r="R14" i="10" s="1"/>
  <c r="P15" i="10"/>
  <c r="R15" i="10" s="1"/>
  <c r="P16" i="10"/>
  <c r="R16" i="10" s="1"/>
  <c r="P17" i="10"/>
  <c r="Q17" i="10" s="1"/>
  <c r="P18" i="10"/>
  <c r="T18" i="10" s="1"/>
  <c r="P19" i="10"/>
  <c r="T19" i="10" s="1"/>
  <c r="P20" i="10"/>
  <c r="T20" i="10" s="1"/>
  <c r="P21" i="10"/>
  <c r="T21" i="10" s="1"/>
  <c r="P22" i="10"/>
  <c r="R22" i="10" s="1"/>
  <c r="P23" i="10"/>
  <c r="R23" i="10" s="1"/>
  <c r="P24" i="10"/>
  <c r="R24" i="10" s="1"/>
  <c r="P25" i="10"/>
  <c r="Q25" i="10" s="1"/>
  <c r="P26" i="10"/>
  <c r="T26" i="10" s="1"/>
  <c r="P27" i="10"/>
  <c r="T27" i="10" s="1"/>
  <c r="P28" i="10"/>
  <c r="T28" i="10" s="1"/>
  <c r="P29" i="10"/>
  <c r="T29" i="10" s="1"/>
  <c r="P30" i="10"/>
  <c r="R30" i="10" s="1"/>
  <c r="L10" i="10"/>
  <c r="L14" i="10"/>
  <c r="L15" i="10"/>
  <c r="L19" i="10"/>
  <c r="L20" i="10"/>
  <c r="L23" i="10"/>
  <c r="L26" i="10"/>
  <c r="L30" i="10"/>
  <c r="K10" i="10"/>
  <c r="K11" i="10"/>
  <c r="L11" i="10" s="1"/>
  <c r="K12" i="10"/>
  <c r="L12" i="10" s="1"/>
  <c r="K13" i="10"/>
  <c r="L13" i="10" s="1"/>
  <c r="K14" i="10"/>
  <c r="K15" i="10"/>
  <c r="K16" i="10"/>
  <c r="L16" i="10" s="1"/>
  <c r="K17" i="10"/>
  <c r="L17" i="10" s="1"/>
  <c r="K18" i="10"/>
  <c r="L18" i="10" s="1"/>
  <c r="K19" i="10"/>
  <c r="K20" i="10"/>
  <c r="K21" i="10"/>
  <c r="L21" i="10" s="1"/>
  <c r="K22" i="10"/>
  <c r="L22" i="10" s="1"/>
  <c r="K23" i="10"/>
  <c r="K24" i="10"/>
  <c r="L24" i="10" s="1"/>
  <c r="K25" i="10"/>
  <c r="L25" i="10" s="1"/>
  <c r="K26" i="10"/>
  <c r="K27" i="10"/>
  <c r="L27" i="10" s="1"/>
  <c r="K28" i="10"/>
  <c r="L28" i="10" s="1"/>
  <c r="K29" i="10"/>
  <c r="L29" i="10" s="1"/>
  <c r="K30" i="10"/>
  <c r="I9" i="10"/>
  <c r="F52" i="10"/>
  <c r="F63" i="10"/>
  <c r="F51" i="10" s="1"/>
  <c r="F44" i="10" s="1"/>
  <c r="F54" i="10"/>
  <c r="F50" i="10" s="1"/>
  <c r="I5" i="10"/>
  <c r="P14" i="9"/>
  <c r="R14" i="9" s="1"/>
  <c r="P15" i="9"/>
  <c r="R15" i="9" s="1"/>
  <c r="P16" i="9"/>
  <c r="Q16" i="9" s="1"/>
  <c r="P17" i="9"/>
  <c r="R17" i="9" s="1"/>
  <c r="P18" i="9"/>
  <c r="T18" i="9" s="1"/>
  <c r="P19" i="9"/>
  <c r="T19" i="9" s="1"/>
  <c r="P20" i="9"/>
  <c r="S20" i="9" s="1"/>
  <c r="P21" i="9"/>
  <c r="T21" i="9" s="1"/>
  <c r="P22" i="9"/>
  <c r="R22" i="9" s="1"/>
  <c r="P23" i="9"/>
  <c r="R23" i="9" s="1"/>
  <c r="P24" i="9"/>
  <c r="Q24" i="9" s="1"/>
  <c r="P25" i="9"/>
  <c r="R25" i="9" s="1"/>
  <c r="P26" i="9"/>
  <c r="T26" i="9" s="1"/>
  <c r="P27" i="9"/>
  <c r="T27" i="9" s="1"/>
  <c r="P28" i="9"/>
  <c r="S28" i="9" s="1"/>
  <c r="P29" i="9"/>
  <c r="T29" i="9" s="1"/>
  <c r="P30" i="9"/>
  <c r="R30" i="9" s="1"/>
  <c r="L14" i="9"/>
  <c r="L16" i="9"/>
  <c r="L19" i="9"/>
  <c r="L20" i="9"/>
  <c r="L21" i="9"/>
  <c r="L22" i="9"/>
  <c r="L23" i="9"/>
  <c r="L26" i="9"/>
  <c r="L29" i="9"/>
  <c r="L30" i="9"/>
  <c r="K14" i="9"/>
  <c r="K15" i="9"/>
  <c r="L15" i="9" s="1"/>
  <c r="K16" i="9"/>
  <c r="K17" i="9"/>
  <c r="L17" i="9" s="1"/>
  <c r="K18" i="9"/>
  <c r="L18" i="9" s="1"/>
  <c r="K19" i="9"/>
  <c r="K20" i="9"/>
  <c r="K21" i="9"/>
  <c r="K22" i="9"/>
  <c r="K23" i="9"/>
  <c r="K24" i="9"/>
  <c r="L24" i="9" s="1"/>
  <c r="K25" i="9"/>
  <c r="L25" i="9" s="1"/>
  <c r="K26" i="9"/>
  <c r="K27" i="9"/>
  <c r="L27" i="9" s="1"/>
  <c r="K28" i="9"/>
  <c r="L28" i="9" s="1"/>
  <c r="K29" i="9"/>
  <c r="K30" i="9"/>
  <c r="I9" i="9"/>
  <c r="F52" i="9"/>
  <c r="F67" i="9"/>
  <c r="F54" i="9"/>
  <c r="F51" i="9" s="1"/>
  <c r="F44" i="9" s="1"/>
  <c r="I5" i="9"/>
  <c r="I2" i="9"/>
  <c r="K10" i="9" s="1"/>
  <c r="L10" i="9" s="1"/>
  <c r="P14" i="8"/>
  <c r="R14" i="8" s="1"/>
  <c r="P15" i="8"/>
  <c r="R15" i="8" s="1"/>
  <c r="P16" i="8"/>
  <c r="Q16" i="8" s="1"/>
  <c r="P17" i="8"/>
  <c r="R17" i="8" s="1"/>
  <c r="P18" i="8"/>
  <c r="T18" i="8" s="1"/>
  <c r="P19" i="8"/>
  <c r="T19" i="8" s="1"/>
  <c r="P20" i="8"/>
  <c r="S20" i="8" s="1"/>
  <c r="P21" i="8"/>
  <c r="T21" i="8" s="1"/>
  <c r="P22" i="8"/>
  <c r="R22" i="8" s="1"/>
  <c r="P23" i="8"/>
  <c r="R23" i="8" s="1"/>
  <c r="P24" i="8"/>
  <c r="Q24" i="8" s="1"/>
  <c r="P25" i="8"/>
  <c r="R25" i="8" s="1"/>
  <c r="P26" i="8"/>
  <c r="T26" i="8" s="1"/>
  <c r="P27" i="8"/>
  <c r="T27" i="8" s="1"/>
  <c r="P28" i="8"/>
  <c r="S28" i="8" s="1"/>
  <c r="P29" i="8"/>
  <c r="T29" i="8" s="1"/>
  <c r="P30" i="8"/>
  <c r="R30" i="8" s="1"/>
  <c r="L14" i="8"/>
  <c r="L15" i="8"/>
  <c r="L16" i="8"/>
  <c r="L19" i="8"/>
  <c r="L22" i="8"/>
  <c r="L23" i="8"/>
  <c r="L25" i="8"/>
  <c r="L30" i="8"/>
  <c r="K14" i="8"/>
  <c r="K15" i="8"/>
  <c r="K16" i="8"/>
  <c r="K17" i="8"/>
  <c r="L17" i="8" s="1"/>
  <c r="K18" i="8"/>
  <c r="L18" i="8" s="1"/>
  <c r="K19" i="8"/>
  <c r="K20" i="8"/>
  <c r="L20" i="8" s="1"/>
  <c r="K21" i="8"/>
  <c r="L21" i="8" s="1"/>
  <c r="K22" i="8"/>
  <c r="K23" i="8"/>
  <c r="K24" i="8"/>
  <c r="L24" i="8" s="1"/>
  <c r="K25" i="8"/>
  <c r="K26" i="8"/>
  <c r="L26" i="8" s="1"/>
  <c r="K27" i="8"/>
  <c r="L27" i="8" s="1"/>
  <c r="K28" i="8"/>
  <c r="L28" i="8" s="1"/>
  <c r="K29" i="8"/>
  <c r="L29" i="8" s="1"/>
  <c r="K30" i="8"/>
  <c r="I9" i="8"/>
  <c r="F44" i="8"/>
  <c r="F53" i="8"/>
  <c r="F52" i="8"/>
  <c r="F51" i="8"/>
  <c r="F50" i="8"/>
  <c r="F67" i="8"/>
  <c r="F54" i="8"/>
  <c r="I5" i="8"/>
  <c r="P13" i="7"/>
  <c r="S13" i="7" s="1"/>
  <c r="P14" i="7"/>
  <c r="S14" i="7" s="1"/>
  <c r="P15" i="7"/>
  <c r="R15" i="7" s="1"/>
  <c r="P16" i="7"/>
  <c r="R16" i="7" s="1"/>
  <c r="P17" i="7"/>
  <c r="Q17" i="7" s="1"/>
  <c r="P18" i="7"/>
  <c r="T18" i="7" s="1"/>
  <c r="P19" i="7"/>
  <c r="T19" i="7" s="1"/>
  <c r="P20" i="7"/>
  <c r="T20" i="7" s="1"/>
  <c r="P21" i="7"/>
  <c r="S21" i="7" s="1"/>
  <c r="P22" i="7"/>
  <c r="S22" i="7" s="1"/>
  <c r="P23" i="7"/>
  <c r="R23" i="7" s="1"/>
  <c r="P24" i="7"/>
  <c r="R24" i="7" s="1"/>
  <c r="P25" i="7"/>
  <c r="Q25" i="7" s="1"/>
  <c r="P26" i="7"/>
  <c r="T26" i="7" s="1"/>
  <c r="P27" i="7"/>
  <c r="T27" i="7" s="1"/>
  <c r="P28" i="7"/>
  <c r="T28" i="7" s="1"/>
  <c r="P29" i="7"/>
  <c r="S29" i="7" s="1"/>
  <c r="P30" i="7"/>
  <c r="S30" i="7" s="1"/>
  <c r="L14" i="7"/>
  <c r="L15" i="7"/>
  <c r="L17" i="7"/>
  <c r="L22" i="7"/>
  <c r="L23" i="7"/>
  <c r="L24" i="7"/>
  <c r="L27" i="7"/>
  <c r="L30" i="7"/>
  <c r="K9" i="7"/>
  <c r="L9" i="7" s="1"/>
  <c r="K13" i="7"/>
  <c r="L13" i="7" s="1"/>
  <c r="K14" i="7"/>
  <c r="K15" i="7"/>
  <c r="K16" i="7"/>
  <c r="L16" i="7" s="1"/>
  <c r="K17" i="7"/>
  <c r="K18" i="7"/>
  <c r="L18" i="7" s="1"/>
  <c r="K19" i="7"/>
  <c r="L19" i="7" s="1"/>
  <c r="K20" i="7"/>
  <c r="L20" i="7" s="1"/>
  <c r="K21" i="7"/>
  <c r="L21" i="7" s="1"/>
  <c r="K22" i="7"/>
  <c r="K23" i="7"/>
  <c r="K24" i="7"/>
  <c r="K25" i="7"/>
  <c r="L25" i="7" s="1"/>
  <c r="K26" i="7"/>
  <c r="L26" i="7" s="1"/>
  <c r="K27" i="7"/>
  <c r="K28" i="7"/>
  <c r="L28" i="7" s="1"/>
  <c r="K29" i="7"/>
  <c r="L29" i="7" s="1"/>
  <c r="K30" i="7"/>
  <c r="I9" i="7"/>
  <c r="F52" i="7"/>
  <c r="F53" i="7" s="1"/>
  <c r="F50" i="7"/>
  <c r="F66" i="7"/>
  <c r="F54" i="7"/>
  <c r="F51" i="7" s="1"/>
  <c r="F44" i="7" s="1"/>
  <c r="I5" i="7"/>
  <c r="I2" i="7"/>
  <c r="K8" i="7" s="1"/>
  <c r="L8" i="7" s="1"/>
  <c r="P11" i="6"/>
  <c r="T11" i="6" s="1"/>
  <c r="P12" i="6"/>
  <c r="T12" i="6" s="1"/>
  <c r="P13" i="6"/>
  <c r="T13" i="6" s="1"/>
  <c r="P14" i="6"/>
  <c r="R14" i="6" s="1"/>
  <c r="P15" i="6"/>
  <c r="R15" i="6" s="1"/>
  <c r="P16" i="6"/>
  <c r="R16" i="6" s="1"/>
  <c r="P17" i="6"/>
  <c r="Q17" i="6" s="1"/>
  <c r="P18" i="6"/>
  <c r="T18" i="6" s="1"/>
  <c r="P19" i="6"/>
  <c r="T19" i="6" s="1"/>
  <c r="P20" i="6"/>
  <c r="T20" i="6" s="1"/>
  <c r="P21" i="6"/>
  <c r="T21" i="6" s="1"/>
  <c r="P22" i="6"/>
  <c r="R22" i="6" s="1"/>
  <c r="P23" i="6"/>
  <c r="R23" i="6" s="1"/>
  <c r="P24" i="6"/>
  <c r="R24" i="6" s="1"/>
  <c r="P25" i="6"/>
  <c r="Q25" i="6" s="1"/>
  <c r="P26" i="6"/>
  <c r="T26" i="6" s="1"/>
  <c r="P27" i="6"/>
  <c r="T27" i="6" s="1"/>
  <c r="P28" i="6"/>
  <c r="T28" i="6" s="1"/>
  <c r="P29" i="6"/>
  <c r="T29" i="6" s="1"/>
  <c r="P30" i="6"/>
  <c r="R30" i="6" s="1"/>
  <c r="L12" i="6"/>
  <c r="L13" i="6"/>
  <c r="L14" i="6"/>
  <c r="L17" i="6"/>
  <c r="L20" i="6"/>
  <c r="L21" i="6"/>
  <c r="L23" i="6"/>
  <c r="L28" i="6"/>
  <c r="L29" i="6"/>
  <c r="L30" i="6"/>
  <c r="K11" i="6"/>
  <c r="L11" i="6" s="1"/>
  <c r="K12" i="6"/>
  <c r="K13" i="6"/>
  <c r="K14" i="6"/>
  <c r="K15" i="6"/>
  <c r="L15" i="6" s="1"/>
  <c r="K16" i="6"/>
  <c r="L16" i="6" s="1"/>
  <c r="K17" i="6"/>
  <c r="K18" i="6"/>
  <c r="L18" i="6" s="1"/>
  <c r="K19" i="6"/>
  <c r="L19" i="6" s="1"/>
  <c r="K20" i="6"/>
  <c r="K21" i="6"/>
  <c r="K22" i="6"/>
  <c r="L22" i="6" s="1"/>
  <c r="K23" i="6"/>
  <c r="K24" i="6"/>
  <c r="L24" i="6" s="1"/>
  <c r="K25" i="6"/>
  <c r="L25" i="6" s="1"/>
  <c r="K26" i="6"/>
  <c r="L26" i="6" s="1"/>
  <c r="K27" i="6"/>
  <c r="L27" i="6" s="1"/>
  <c r="K28" i="6"/>
  <c r="K29" i="6"/>
  <c r="K30" i="6"/>
  <c r="K1" i="6"/>
  <c r="L1" i="6" s="1"/>
  <c r="I9" i="6"/>
  <c r="F52" i="6"/>
  <c r="F64" i="6"/>
  <c r="F54" i="6"/>
  <c r="F51" i="6" s="1"/>
  <c r="F44" i="6" s="1"/>
  <c r="I5" i="6"/>
  <c r="I2" i="6"/>
  <c r="K2" i="6" s="1"/>
  <c r="L2" i="6" s="1"/>
  <c r="P14" i="5"/>
  <c r="R14" i="5" s="1"/>
  <c r="P15" i="5"/>
  <c r="R15" i="5" s="1"/>
  <c r="P16" i="5"/>
  <c r="Q16" i="5" s="1"/>
  <c r="P17" i="5"/>
  <c r="R17" i="5" s="1"/>
  <c r="P18" i="5"/>
  <c r="T18" i="5" s="1"/>
  <c r="P19" i="5"/>
  <c r="T19" i="5" s="1"/>
  <c r="P20" i="5"/>
  <c r="S20" i="5" s="1"/>
  <c r="P21" i="5"/>
  <c r="T21" i="5" s="1"/>
  <c r="P22" i="5"/>
  <c r="R22" i="5" s="1"/>
  <c r="P23" i="5"/>
  <c r="R23" i="5" s="1"/>
  <c r="P24" i="5"/>
  <c r="Q24" i="5" s="1"/>
  <c r="P25" i="5"/>
  <c r="R25" i="5" s="1"/>
  <c r="P26" i="5"/>
  <c r="T26" i="5" s="1"/>
  <c r="P27" i="5"/>
  <c r="T27" i="5" s="1"/>
  <c r="P28" i="5"/>
  <c r="S28" i="5" s="1"/>
  <c r="P29" i="5"/>
  <c r="T29" i="5" s="1"/>
  <c r="P30" i="5"/>
  <c r="R30" i="5" s="1"/>
  <c r="L14" i="5"/>
  <c r="L16" i="5"/>
  <c r="L21" i="5"/>
  <c r="L22" i="5"/>
  <c r="L23" i="5"/>
  <c r="L26" i="5"/>
  <c r="L29" i="5"/>
  <c r="L30" i="5"/>
  <c r="K8" i="5"/>
  <c r="L8" i="5" s="1"/>
  <c r="K9" i="5"/>
  <c r="L9" i="5" s="1"/>
  <c r="K14" i="5"/>
  <c r="K15" i="5"/>
  <c r="L15" i="5" s="1"/>
  <c r="K16" i="5"/>
  <c r="K17" i="5"/>
  <c r="L17" i="5" s="1"/>
  <c r="K18" i="5"/>
  <c r="L18" i="5" s="1"/>
  <c r="K19" i="5"/>
  <c r="L19" i="5" s="1"/>
  <c r="K20" i="5"/>
  <c r="L20" i="5" s="1"/>
  <c r="K21" i="5"/>
  <c r="K22" i="5"/>
  <c r="K23" i="5"/>
  <c r="K24" i="5"/>
  <c r="L24" i="5" s="1"/>
  <c r="K25" i="5"/>
  <c r="L25" i="5" s="1"/>
  <c r="K26" i="5"/>
  <c r="K27" i="5"/>
  <c r="L27" i="5" s="1"/>
  <c r="K28" i="5"/>
  <c r="L28" i="5" s="1"/>
  <c r="K29" i="5"/>
  <c r="K30" i="5"/>
  <c r="I9" i="5"/>
  <c r="F53" i="5"/>
  <c r="F50" i="5"/>
  <c r="F52" i="5"/>
  <c r="F54" i="5"/>
  <c r="F51" i="5" s="1"/>
  <c r="F44" i="5" s="1"/>
  <c r="I5" i="5"/>
  <c r="I2" i="5"/>
  <c r="K10" i="5" s="1"/>
  <c r="L10" i="5" s="1"/>
  <c r="P8" i="4"/>
  <c r="Q8" i="4" s="1"/>
  <c r="P9" i="4"/>
  <c r="R9" i="4" s="1"/>
  <c r="P10" i="4"/>
  <c r="T10" i="4" s="1"/>
  <c r="P11" i="4"/>
  <c r="T11" i="4" s="1"/>
  <c r="P12" i="4"/>
  <c r="S12" i="4" s="1"/>
  <c r="P13" i="4"/>
  <c r="T13" i="4" s="1"/>
  <c r="P14" i="4"/>
  <c r="R14" i="4" s="1"/>
  <c r="P15" i="4"/>
  <c r="R15" i="4" s="1"/>
  <c r="P16" i="4"/>
  <c r="Q16" i="4" s="1"/>
  <c r="P17" i="4"/>
  <c r="R17" i="4" s="1"/>
  <c r="P18" i="4"/>
  <c r="T18" i="4" s="1"/>
  <c r="P19" i="4"/>
  <c r="T19" i="4" s="1"/>
  <c r="P20" i="4"/>
  <c r="S20" i="4" s="1"/>
  <c r="P21" i="4"/>
  <c r="T21" i="4" s="1"/>
  <c r="P22" i="4"/>
  <c r="R22" i="4" s="1"/>
  <c r="P23" i="4"/>
  <c r="R23" i="4" s="1"/>
  <c r="P24" i="4"/>
  <c r="Q24" i="4" s="1"/>
  <c r="P25" i="4"/>
  <c r="R25" i="4" s="1"/>
  <c r="P26" i="4"/>
  <c r="T26" i="4" s="1"/>
  <c r="P27" i="4"/>
  <c r="T27" i="4" s="1"/>
  <c r="P28" i="4"/>
  <c r="S28" i="4" s="1"/>
  <c r="P29" i="4"/>
  <c r="T29" i="4" s="1"/>
  <c r="P30" i="4"/>
  <c r="R30" i="4" s="1"/>
  <c r="L9" i="4"/>
  <c r="L10" i="4"/>
  <c r="L11" i="4"/>
  <c r="L14" i="4"/>
  <c r="L17" i="4"/>
  <c r="L18" i="4"/>
  <c r="L20" i="4"/>
  <c r="L25" i="4"/>
  <c r="L26" i="4"/>
  <c r="L27" i="4"/>
  <c r="L30" i="4"/>
  <c r="K8" i="4"/>
  <c r="L8" i="4" s="1"/>
  <c r="K9" i="4"/>
  <c r="K10" i="4"/>
  <c r="K11" i="4"/>
  <c r="K12" i="4"/>
  <c r="L12" i="4" s="1"/>
  <c r="K13" i="4"/>
  <c r="L13" i="4" s="1"/>
  <c r="K14" i="4"/>
  <c r="K15" i="4"/>
  <c r="L15" i="4" s="1"/>
  <c r="K16" i="4"/>
  <c r="L16" i="4" s="1"/>
  <c r="K17" i="4"/>
  <c r="K18" i="4"/>
  <c r="K19" i="4"/>
  <c r="L19" i="4" s="1"/>
  <c r="K20" i="4"/>
  <c r="K21" i="4"/>
  <c r="L21" i="4" s="1"/>
  <c r="K22" i="4"/>
  <c r="L22" i="4" s="1"/>
  <c r="K23" i="4"/>
  <c r="L23" i="4" s="1"/>
  <c r="K24" i="4"/>
  <c r="L24" i="4" s="1"/>
  <c r="K25" i="4"/>
  <c r="K26" i="4"/>
  <c r="K27" i="4"/>
  <c r="K28" i="4"/>
  <c r="L28" i="4" s="1"/>
  <c r="K29" i="4"/>
  <c r="L29" i="4" s="1"/>
  <c r="K30" i="4"/>
  <c r="I9" i="4"/>
  <c r="F52" i="4"/>
  <c r="F53" i="4" s="1"/>
  <c r="F61" i="4"/>
  <c r="F50" i="4" s="1"/>
  <c r="F54" i="4"/>
  <c r="I5" i="4"/>
  <c r="I2" i="3"/>
  <c r="J3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23" i="3"/>
  <c r="D224" i="3"/>
  <c r="D226" i="3"/>
  <c r="D228" i="3"/>
  <c r="D230" i="3"/>
  <c r="D232" i="3"/>
  <c r="D234" i="3"/>
  <c r="D236" i="3"/>
  <c r="D238" i="3"/>
  <c r="D240" i="3"/>
  <c r="D241" i="3"/>
  <c r="D242" i="3"/>
  <c r="D244" i="3"/>
  <c r="D245" i="3"/>
  <c r="D246" i="3"/>
  <c r="D248" i="3"/>
  <c r="D249" i="3"/>
  <c r="D250" i="3"/>
  <c r="D252" i="3"/>
  <c r="D253" i="3"/>
  <c r="D254" i="3"/>
  <c r="H191" i="3"/>
  <c r="B224" i="3" s="1"/>
  <c r="H192" i="3"/>
  <c r="B225" i="3" s="1"/>
  <c r="H193" i="3"/>
  <c r="B226" i="3" s="1"/>
  <c r="H194" i="3"/>
  <c r="B227" i="3" s="1"/>
  <c r="H195" i="3"/>
  <c r="B228" i="3" s="1"/>
  <c r="H196" i="3"/>
  <c r="B229" i="3" s="1"/>
  <c r="H197" i="3"/>
  <c r="B230" i="3" s="1"/>
  <c r="H198" i="3"/>
  <c r="B231" i="3" s="1"/>
  <c r="H199" i="3"/>
  <c r="B232" i="3" s="1"/>
  <c r="H200" i="3"/>
  <c r="B233" i="3" s="1"/>
  <c r="H201" i="3"/>
  <c r="B234" i="3" s="1"/>
  <c r="H202" i="3"/>
  <c r="B235" i="3" s="1"/>
  <c r="H203" i="3"/>
  <c r="B236" i="3" s="1"/>
  <c r="H204" i="3"/>
  <c r="B237" i="3" s="1"/>
  <c r="H205" i="3"/>
  <c r="B238" i="3" s="1"/>
  <c r="H206" i="3"/>
  <c r="B239" i="3" s="1"/>
  <c r="H207" i="3"/>
  <c r="B240" i="3" s="1"/>
  <c r="H208" i="3"/>
  <c r="B241" i="3" s="1"/>
  <c r="H209" i="3"/>
  <c r="B242" i="3" s="1"/>
  <c r="H210" i="3"/>
  <c r="B243" i="3" s="1"/>
  <c r="H211" i="3"/>
  <c r="B244" i="3" s="1"/>
  <c r="H212" i="3"/>
  <c r="B245" i="3" s="1"/>
  <c r="H213" i="3"/>
  <c r="B246" i="3" s="1"/>
  <c r="H214" i="3"/>
  <c r="B247" i="3" s="1"/>
  <c r="H215" i="3"/>
  <c r="B248" i="3" s="1"/>
  <c r="H216" i="3"/>
  <c r="B249" i="3" s="1"/>
  <c r="H217" i="3"/>
  <c r="B250" i="3" s="1"/>
  <c r="H218" i="3"/>
  <c r="B251" i="3" s="1"/>
  <c r="H219" i="3"/>
  <c r="B252" i="3" s="1"/>
  <c r="H220" i="3"/>
  <c r="B253" i="3" s="1"/>
  <c r="H221" i="3"/>
  <c r="B254" i="3" s="1"/>
  <c r="H190" i="3"/>
  <c r="B223" i="3" s="1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190" i="3"/>
  <c r="H157" i="3"/>
  <c r="B191" i="3" s="1"/>
  <c r="H158" i="3"/>
  <c r="B192" i="3" s="1"/>
  <c r="H159" i="3"/>
  <c r="B193" i="3" s="1"/>
  <c r="H160" i="3"/>
  <c r="B194" i="3" s="1"/>
  <c r="H161" i="3"/>
  <c r="B195" i="3" s="1"/>
  <c r="H162" i="3"/>
  <c r="B196" i="3" s="1"/>
  <c r="H163" i="3"/>
  <c r="B197" i="3" s="1"/>
  <c r="H164" i="3"/>
  <c r="B198" i="3" s="1"/>
  <c r="H165" i="3"/>
  <c r="B199" i="3" s="1"/>
  <c r="H166" i="3"/>
  <c r="B200" i="3" s="1"/>
  <c r="H167" i="3"/>
  <c r="B201" i="3" s="1"/>
  <c r="H168" i="3"/>
  <c r="B202" i="3" s="1"/>
  <c r="H169" i="3"/>
  <c r="B203" i="3" s="1"/>
  <c r="H170" i="3"/>
  <c r="B204" i="3" s="1"/>
  <c r="H171" i="3"/>
  <c r="B205" i="3" s="1"/>
  <c r="H172" i="3"/>
  <c r="B206" i="3" s="1"/>
  <c r="H173" i="3"/>
  <c r="B207" i="3" s="1"/>
  <c r="H174" i="3"/>
  <c r="B208" i="3" s="1"/>
  <c r="H175" i="3"/>
  <c r="B209" i="3" s="1"/>
  <c r="H176" i="3"/>
  <c r="B210" i="3" s="1"/>
  <c r="H177" i="3"/>
  <c r="B211" i="3" s="1"/>
  <c r="H178" i="3"/>
  <c r="B212" i="3" s="1"/>
  <c r="H179" i="3"/>
  <c r="B213" i="3" s="1"/>
  <c r="H180" i="3"/>
  <c r="B214" i="3" s="1"/>
  <c r="H181" i="3"/>
  <c r="B215" i="3" s="1"/>
  <c r="H182" i="3"/>
  <c r="B216" i="3" s="1"/>
  <c r="H183" i="3"/>
  <c r="B217" i="3" s="1"/>
  <c r="H184" i="3"/>
  <c r="B218" i="3" s="1"/>
  <c r="H185" i="3"/>
  <c r="B219" i="3" s="1"/>
  <c r="H186" i="3"/>
  <c r="B220" i="3" s="1"/>
  <c r="H187" i="3"/>
  <c r="B221" i="3" s="1"/>
  <c r="H156" i="3"/>
  <c r="B190" i="3" s="1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56" i="3"/>
  <c r="D157" i="3"/>
  <c r="D159" i="3"/>
  <c r="D161" i="3"/>
  <c r="D163" i="3"/>
  <c r="D165" i="3"/>
  <c r="D167" i="3"/>
  <c r="D169" i="3"/>
  <c r="D171" i="3"/>
  <c r="D173" i="3"/>
  <c r="D175" i="3"/>
  <c r="D177" i="3"/>
  <c r="D179" i="3"/>
  <c r="D181" i="3"/>
  <c r="D183" i="3"/>
  <c r="D185" i="3"/>
  <c r="D187" i="3"/>
  <c r="H123" i="3"/>
  <c r="B157" i="3" s="1"/>
  <c r="H124" i="3"/>
  <c r="B158" i="3" s="1"/>
  <c r="H125" i="3"/>
  <c r="B159" i="3" s="1"/>
  <c r="H126" i="3"/>
  <c r="B160" i="3" s="1"/>
  <c r="H127" i="3"/>
  <c r="B161" i="3" s="1"/>
  <c r="H128" i="3"/>
  <c r="B162" i="3" s="1"/>
  <c r="H129" i="3"/>
  <c r="B163" i="3" s="1"/>
  <c r="H130" i="3"/>
  <c r="B164" i="3" s="1"/>
  <c r="H131" i="3"/>
  <c r="B165" i="3" s="1"/>
  <c r="H132" i="3"/>
  <c r="B166" i="3" s="1"/>
  <c r="H133" i="3"/>
  <c r="B167" i="3" s="1"/>
  <c r="H134" i="3"/>
  <c r="B168" i="3" s="1"/>
  <c r="H135" i="3"/>
  <c r="B169" i="3" s="1"/>
  <c r="H136" i="3"/>
  <c r="B170" i="3" s="1"/>
  <c r="H137" i="3"/>
  <c r="B171" i="3" s="1"/>
  <c r="H138" i="3"/>
  <c r="B172" i="3" s="1"/>
  <c r="H139" i="3"/>
  <c r="B173" i="3" s="1"/>
  <c r="H140" i="3"/>
  <c r="B174" i="3" s="1"/>
  <c r="H141" i="3"/>
  <c r="B175" i="3" s="1"/>
  <c r="H142" i="3"/>
  <c r="B176" i="3" s="1"/>
  <c r="H143" i="3"/>
  <c r="B177" i="3" s="1"/>
  <c r="H144" i="3"/>
  <c r="B178" i="3" s="1"/>
  <c r="H145" i="3"/>
  <c r="B179" i="3" s="1"/>
  <c r="H146" i="3"/>
  <c r="B180" i="3" s="1"/>
  <c r="H147" i="3"/>
  <c r="B181" i="3" s="1"/>
  <c r="H148" i="3"/>
  <c r="B182" i="3" s="1"/>
  <c r="H149" i="3"/>
  <c r="B183" i="3" s="1"/>
  <c r="H150" i="3"/>
  <c r="B184" i="3" s="1"/>
  <c r="H151" i="3"/>
  <c r="B185" i="3" s="1"/>
  <c r="H152" i="3"/>
  <c r="B186" i="3" s="1"/>
  <c r="H153" i="3"/>
  <c r="B187" i="3" s="1"/>
  <c r="H122" i="3"/>
  <c r="B156" i="3" s="1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22" i="3"/>
  <c r="D123" i="3"/>
  <c r="D125" i="3"/>
  <c r="D127" i="3"/>
  <c r="D129" i="3"/>
  <c r="D131" i="3"/>
  <c r="D133" i="3"/>
  <c r="D135" i="3"/>
  <c r="D137" i="3"/>
  <c r="D139" i="3"/>
  <c r="D141" i="3"/>
  <c r="D143" i="3"/>
  <c r="D145" i="3"/>
  <c r="D147" i="3"/>
  <c r="D149" i="3"/>
  <c r="D151" i="3"/>
  <c r="D153" i="3"/>
  <c r="H89" i="3"/>
  <c r="B123" i="3" s="1"/>
  <c r="H90" i="3"/>
  <c r="B124" i="3" s="1"/>
  <c r="H91" i="3"/>
  <c r="B125" i="3" s="1"/>
  <c r="H92" i="3"/>
  <c r="B126" i="3" s="1"/>
  <c r="H93" i="3"/>
  <c r="B127" i="3" s="1"/>
  <c r="H94" i="3"/>
  <c r="B128" i="3" s="1"/>
  <c r="H95" i="3"/>
  <c r="B129" i="3" s="1"/>
  <c r="H96" i="3"/>
  <c r="B130" i="3" s="1"/>
  <c r="H97" i="3"/>
  <c r="B131" i="3" s="1"/>
  <c r="H98" i="3"/>
  <c r="B132" i="3" s="1"/>
  <c r="H99" i="3"/>
  <c r="B133" i="3" s="1"/>
  <c r="H100" i="3"/>
  <c r="B134" i="3" s="1"/>
  <c r="H101" i="3"/>
  <c r="B135" i="3" s="1"/>
  <c r="H102" i="3"/>
  <c r="B136" i="3" s="1"/>
  <c r="H103" i="3"/>
  <c r="B137" i="3" s="1"/>
  <c r="H104" i="3"/>
  <c r="B138" i="3" s="1"/>
  <c r="H105" i="3"/>
  <c r="B139" i="3" s="1"/>
  <c r="H106" i="3"/>
  <c r="B140" i="3" s="1"/>
  <c r="H107" i="3"/>
  <c r="B141" i="3" s="1"/>
  <c r="H108" i="3"/>
  <c r="B142" i="3" s="1"/>
  <c r="H109" i="3"/>
  <c r="B143" i="3" s="1"/>
  <c r="H110" i="3"/>
  <c r="B144" i="3" s="1"/>
  <c r="H111" i="3"/>
  <c r="B145" i="3" s="1"/>
  <c r="H112" i="3"/>
  <c r="B146" i="3" s="1"/>
  <c r="H113" i="3"/>
  <c r="B147" i="3" s="1"/>
  <c r="H114" i="3"/>
  <c r="B148" i="3" s="1"/>
  <c r="H115" i="3"/>
  <c r="B149" i="3" s="1"/>
  <c r="H116" i="3"/>
  <c r="B150" i="3" s="1"/>
  <c r="H117" i="3"/>
  <c r="B151" i="3" s="1"/>
  <c r="H118" i="3"/>
  <c r="B152" i="3" s="1"/>
  <c r="H119" i="3"/>
  <c r="B153" i="3" s="1"/>
  <c r="H88" i="3"/>
  <c r="B122" i="3" s="1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88" i="3"/>
  <c r="H55" i="3"/>
  <c r="B89" i="3" s="1"/>
  <c r="H56" i="3"/>
  <c r="B90" i="3" s="1"/>
  <c r="H57" i="3"/>
  <c r="B91" i="3" s="1"/>
  <c r="H58" i="3"/>
  <c r="B92" i="3" s="1"/>
  <c r="H59" i="3"/>
  <c r="B93" i="3" s="1"/>
  <c r="H60" i="3"/>
  <c r="B94" i="3" s="1"/>
  <c r="H61" i="3"/>
  <c r="B95" i="3" s="1"/>
  <c r="H62" i="3"/>
  <c r="B96" i="3" s="1"/>
  <c r="H63" i="3"/>
  <c r="B97" i="3" s="1"/>
  <c r="H64" i="3"/>
  <c r="B98" i="3" s="1"/>
  <c r="H65" i="3"/>
  <c r="B99" i="3" s="1"/>
  <c r="H66" i="3"/>
  <c r="B100" i="3" s="1"/>
  <c r="H67" i="3"/>
  <c r="B101" i="3" s="1"/>
  <c r="H68" i="3"/>
  <c r="B102" i="3" s="1"/>
  <c r="H69" i="3"/>
  <c r="B103" i="3" s="1"/>
  <c r="H70" i="3"/>
  <c r="B104" i="3" s="1"/>
  <c r="H71" i="3"/>
  <c r="B105" i="3" s="1"/>
  <c r="H72" i="3"/>
  <c r="B106" i="3" s="1"/>
  <c r="H73" i="3"/>
  <c r="B107" i="3" s="1"/>
  <c r="H74" i="3"/>
  <c r="B108" i="3" s="1"/>
  <c r="H75" i="3"/>
  <c r="B109" i="3" s="1"/>
  <c r="H76" i="3"/>
  <c r="B110" i="3" s="1"/>
  <c r="H77" i="3"/>
  <c r="B111" i="3" s="1"/>
  <c r="H78" i="3"/>
  <c r="B112" i="3" s="1"/>
  <c r="H79" i="3"/>
  <c r="B113" i="3" s="1"/>
  <c r="H80" i="3"/>
  <c r="B114" i="3" s="1"/>
  <c r="H81" i="3"/>
  <c r="B115" i="3" s="1"/>
  <c r="H82" i="3"/>
  <c r="B116" i="3" s="1"/>
  <c r="H83" i="3"/>
  <c r="B117" i="3" s="1"/>
  <c r="H84" i="3"/>
  <c r="B118" i="3" s="1"/>
  <c r="H85" i="3"/>
  <c r="B119" i="3" s="1"/>
  <c r="H54" i="3"/>
  <c r="B88" i="3" s="1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54" i="3"/>
  <c r="D85" i="3"/>
  <c r="H21" i="3"/>
  <c r="B55" i="3" s="1"/>
  <c r="H22" i="3"/>
  <c r="B56" i="3" s="1"/>
  <c r="H23" i="3"/>
  <c r="B57" i="3" s="1"/>
  <c r="H24" i="3"/>
  <c r="B58" i="3" s="1"/>
  <c r="H25" i="3"/>
  <c r="B59" i="3" s="1"/>
  <c r="H26" i="3"/>
  <c r="B60" i="3" s="1"/>
  <c r="H27" i="3"/>
  <c r="B61" i="3" s="1"/>
  <c r="H28" i="3"/>
  <c r="B62" i="3" s="1"/>
  <c r="H29" i="3"/>
  <c r="B63" i="3" s="1"/>
  <c r="H30" i="3"/>
  <c r="B64" i="3" s="1"/>
  <c r="H31" i="3"/>
  <c r="B65" i="3" s="1"/>
  <c r="H32" i="3"/>
  <c r="B66" i="3" s="1"/>
  <c r="H33" i="3"/>
  <c r="B67" i="3" s="1"/>
  <c r="H34" i="3"/>
  <c r="B68" i="3" s="1"/>
  <c r="H35" i="3"/>
  <c r="B69" i="3" s="1"/>
  <c r="H36" i="3"/>
  <c r="B70" i="3" s="1"/>
  <c r="H37" i="3"/>
  <c r="B71" i="3" s="1"/>
  <c r="H38" i="3"/>
  <c r="B72" i="3" s="1"/>
  <c r="H39" i="3"/>
  <c r="B73" i="3" s="1"/>
  <c r="H40" i="3"/>
  <c r="B74" i="3" s="1"/>
  <c r="H41" i="3"/>
  <c r="B75" i="3" s="1"/>
  <c r="H42" i="3"/>
  <c r="B76" i="3" s="1"/>
  <c r="H43" i="3"/>
  <c r="B77" i="3" s="1"/>
  <c r="H44" i="3"/>
  <c r="B78" i="3" s="1"/>
  <c r="H45" i="3"/>
  <c r="B79" i="3" s="1"/>
  <c r="H46" i="3"/>
  <c r="B80" i="3" s="1"/>
  <c r="H47" i="3"/>
  <c r="B81" i="3" s="1"/>
  <c r="H48" i="3"/>
  <c r="B82" i="3" s="1"/>
  <c r="H49" i="3"/>
  <c r="B83" i="3" s="1"/>
  <c r="H50" i="3"/>
  <c r="B84" i="3" s="1"/>
  <c r="H51" i="3"/>
  <c r="B85" i="3" s="1"/>
  <c r="H20" i="3"/>
  <c r="B54" i="3" s="1"/>
  <c r="S30" i="3"/>
  <c r="D251" i="3" s="1"/>
  <c r="S26" i="3"/>
  <c r="D247" i="3" s="1"/>
  <c r="S22" i="3"/>
  <c r="D243" i="3" s="1"/>
  <c r="S18" i="3"/>
  <c r="D239" i="3" s="1"/>
  <c r="R32" i="3"/>
  <c r="D186" i="3" s="1"/>
  <c r="R30" i="3"/>
  <c r="D184" i="3" s="1"/>
  <c r="R28" i="3"/>
  <c r="D182" i="3" s="1"/>
  <c r="R26" i="3"/>
  <c r="D180" i="3" s="1"/>
  <c r="R24" i="3"/>
  <c r="D178" i="3" s="1"/>
  <c r="R22" i="3"/>
  <c r="D176" i="3" s="1"/>
  <c r="R20" i="3"/>
  <c r="D174" i="3" s="1"/>
  <c r="R18" i="3"/>
  <c r="D172" i="3" s="1"/>
  <c r="O32" i="3"/>
  <c r="D152" i="3" s="1"/>
  <c r="O30" i="3"/>
  <c r="D150" i="3" s="1"/>
  <c r="O28" i="3"/>
  <c r="D148" i="3" s="1"/>
  <c r="O26" i="3"/>
  <c r="D146" i="3" s="1"/>
  <c r="O24" i="3"/>
  <c r="D144" i="3" s="1"/>
  <c r="O22" i="3"/>
  <c r="D142" i="3" s="1"/>
  <c r="O20" i="3"/>
  <c r="D140" i="3" s="1"/>
  <c r="O18" i="3"/>
  <c r="D138" i="3" s="1"/>
  <c r="S16" i="3"/>
  <c r="D237" i="3" s="1"/>
  <c r="S14" i="3"/>
  <c r="D235" i="3" s="1"/>
  <c r="S12" i="3"/>
  <c r="D233" i="3" s="1"/>
  <c r="S10" i="3"/>
  <c r="D231" i="3" s="1"/>
  <c r="S8" i="3"/>
  <c r="D229" i="3" s="1"/>
  <c r="S6" i="3"/>
  <c r="D227" i="3" s="1"/>
  <c r="S4" i="3"/>
  <c r="D225" i="3" s="1"/>
  <c r="S2" i="3"/>
  <c r="D223" i="3" s="1"/>
  <c r="R16" i="3"/>
  <c r="D170" i="3" s="1"/>
  <c r="R14" i="3"/>
  <c r="D168" i="3" s="1"/>
  <c r="R12" i="3"/>
  <c r="D166" i="3" s="1"/>
  <c r="R10" i="3"/>
  <c r="D164" i="3" s="1"/>
  <c r="R8" i="3"/>
  <c r="D162" i="3" s="1"/>
  <c r="R6" i="3"/>
  <c r="D160" i="3" s="1"/>
  <c r="R4" i="3"/>
  <c r="D158" i="3" s="1"/>
  <c r="R2" i="3"/>
  <c r="D156" i="3" s="1"/>
  <c r="Q3" i="3"/>
  <c r="D191" i="3" s="1"/>
  <c r="Q4" i="3"/>
  <c r="D192" i="3" s="1"/>
  <c r="Q5" i="3"/>
  <c r="D193" i="3" s="1"/>
  <c r="Q6" i="3"/>
  <c r="D194" i="3" s="1"/>
  <c r="Q7" i="3"/>
  <c r="D195" i="3" s="1"/>
  <c r="Q8" i="3"/>
  <c r="D196" i="3" s="1"/>
  <c r="Q9" i="3"/>
  <c r="D197" i="3" s="1"/>
  <c r="Q10" i="3"/>
  <c r="D198" i="3" s="1"/>
  <c r="Q11" i="3"/>
  <c r="D199" i="3" s="1"/>
  <c r="Q12" i="3"/>
  <c r="D200" i="3" s="1"/>
  <c r="Q13" i="3"/>
  <c r="D201" i="3" s="1"/>
  <c r="Q14" i="3"/>
  <c r="D202" i="3" s="1"/>
  <c r="Q15" i="3"/>
  <c r="D203" i="3" s="1"/>
  <c r="Q16" i="3"/>
  <c r="D204" i="3" s="1"/>
  <c r="Q17" i="3"/>
  <c r="D205" i="3" s="1"/>
  <c r="Q18" i="3"/>
  <c r="D206" i="3" s="1"/>
  <c r="Q19" i="3"/>
  <c r="D207" i="3" s="1"/>
  <c r="Q20" i="3"/>
  <c r="D208" i="3" s="1"/>
  <c r="Q21" i="3"/>
  <c r="D209" i="3" s="1"/>
  <c r="Q22" i="3"/>
  <c r="D210" i="3" s="1"/>
  <c r="Q23" i="3"/>
  <c r="D211" i="3" s="1"/>
  <c r="Q24" i="3"/>
  <c r="D212" i="3" s="1"/>
  <c r="Q25" i="3"/>
  <c r="D213" i="3" s="1"/>
  <c r="Q26" i="3"/>
  <c r="D214" i="3" s="1"/>
  <c r="Q27" i="3"/>
  <c r="D215" i="3" s="1"/>
  <c r="Q28" i="3"/>
  <c r="D216" i="3" s="1"/>
  <c r="Q29" i="3"/>
  <c r="D217" i="3" s="1"/>
  <c r="Q30" i="3"/>
  <c r="D218" i="3" s="1"/>
  <c r="Q31" i="3"/>
  <c r="D219" i="3" s="1"/>
  <c r="Q32" i="3"/>
  <c r="D220" i="3" s="1"/>
  <c r="Q33" i="3"/>
  <c r="D221" i="3" s="1"/>
  <c r="Q2" i="3"/>
  <c r="D190" i="3" s="1"/>
  <c r="P3" i="3"/>
  <c r="D89" i="3" s="1"/>
  <c r="P4" i="3"/>
  <c r="D90" i="3" s="1"/>
  <c r="P5" i="3"/>
  <c r="D91" i="3" s="1"/>
  <c r="P6" i="3"/>
  <c r="D92" i="3" s="1"/>
  <c r="P7" i="3"/>
  <c r="D93" i="3" s="1"/>
  <c r="P8" i="3"/>
  <c r="D94" i="3" s="1"/>
  <c r="P9" i="3"/>
  <c r="D95" i="3" s="1"/>
  <c r="P10" i="3"/>
  <c r="D96" i="3" s="1"/>
  <c r="P11" i="3"/>
  <c r="D97" i="3" s="1"/>
  <c r="P12" i="3"/>
  <c r="D98" i="3" s="1"/>
  <c r="P13" i="3"/>
  <c r="D99" i="3" s="1"/>
  <c r="P14" i="3"/>
  <c r="D100" i="3" s="1"/>
  <c r="P15" i="3"/>
  <c r="D101" i="3" s="1"/>
  <c r="P16" i="3"/>
  <c r="D102" i="3" s="1"/>
  <c r="P17" i="3"/>
  <c r="D103" i="3" s="1"/>
  <c r="P18" i="3"/>
  <c r="D104" i="3" s="1"/>
  <c r="P19" i="3"/>
  <c r="D105" i="3" s="1"/>
  <c r="P20" i="3"/>
  <c r="D106" i="3" s="1"/>
  <c r="P21" i="3"/>
  <c r="D107" i="3" s="1"/>
  <c r="P22" i="3"/>
  <c r="D108" i="3" s="1"/>
  <c r="P23" i="3"/>
  <c r="D109" i="3" s="1"/>
  <c r="P24" i="3"/>
  <c r="D110" i="3" s="1"/>
  <c r="P25" i="3"/>
  <c r="D111" i="3" s="1"/>
  <c r="P26" i="3"/>
  <c r="D112" i="3" s="1"/>
  <c r="P27" i="3"/>
  <c r="D113" i="3" s="1"/>
  <c r="P28" i="3"/>
  <c r="D114" i="3" s="1"/>
  <c r="P29" i="3"/>
  <c r="D115" i="3" s="1"/>
  <c r="P30" i="3"/>
  <c r="D116" i="3" s="1"/>
  <c r="P31" i="3"/>
  <c r="D117" i="3" s="1"/>
  <c r="P32" i="3"/>
  <c r="D118" i="3" s="1"/>
  <c r="P33" i="3"/>
  <c r="D119" i="3" s="1"/>
  <c r="P2" i="3"/>
  <c r="D88" i="3" s="1"/>
  <c r="O16" i="3"/>
  <c r="D136" i="3" s="1"/>
  <c r="O14" i="3"/>
  <c r="D134" i="3" s="1"/>
  <c r="O12" i="3"/>
  <c r="D132" i="3" s="1"/>
  <c r="O10" i="3"/>
  <c r="D130" i="3" s="1"/>
  <c r="O8" i="3"/>
  <c r="D128" i="3" s="1"/>
  <c r="O6" i="3"/>
  <c r="D126" i="3" s="1"/>
  <c r="O4" i="3"/>
  <c r="D124" i="3" s="1"/>
  <c r="O2" i="3"/>
  <c r="D122" i="3" s="1"/>
  <c r="N3" i="3"/>
  <c r="D55" i="3" s="1"/>
  <c r="N4" i="3"/>
  <c r="D56" i="3" s="1"/>
  <c r="N5" i="3"/>
  <c r="D57" i="3" s="1"/>
  <c r="N6" i="3"/>
  <c r="D58" i="3" s="1"/>
  <c r="N7" i="3"/>
  <c r="D59" i="3" s="1"/>
  <c r="N8" i="3"/>
  <c r="D60" i="3" s="1"/>
  <c r="N9" i="3"/>
  <c r="D61" i="3" s="1"/>
  <c r="N10" i="3"/>
  <c r="D62" i="3" s="1"/>
  <c r="N11" i="3"/>
  <c r="D63" i="3" s="1"/>
  <c r="N12" i="3"/>
  <c r="D64" i="3" s="1"/>
  <c r="N13" i="3"/>
  <c r="D65" i="3" s="1"/>
  <c r="N14" i="3"/>
  <c r="D66" i="3" s="1"/>
  <c r="N15" i="3"/>
  <c r="D67" i="3" s="1"/>
  <c r="N16" i="3"/>
  <c r="D68" i="3" s="1"/>
  <c r="N17" i="3"/>
  <c r="D69" i="3" s="1"/>
  <c r="N18" i="3"/>
  <c r="D70" i="3" s="1"/>
  <c r="N19" i="3"/>
  <c r="D71" i="3" s="1"/>
  <c r="N20" i="3"/>
  <c r="D72" i="3" s="1"/>
  <c r="N21" i="3"/>
  <c r="D73" i="3" s="1"/>
  <c r="N22" i="3"/>
  <c r="D74" i="3" s="1"/>
  <c r="N23" i="3"/>
  <c r="D75" i="3" s="1"/>
  <c r="N24" i="3"/>
  <c r="D76" i="3" s="1"/>
  <c r="N25" i="3"/>
  <c r="D77" i="3" s="1"/>
  <c r="N26" i="3"/>
  <c r="D78" i="3" s="1"/>
  <c r="N27" i="3"/>
  <c r="D79" i="3" s="1"/>
  <c r="N28" i="3"/>
  <c r="D80" i="3" s="1"/>
  <c r="N29" i="3"/>
  <c r="D81" i="3" s="1"/>
  <c r="N30" i="3"/>
  <c r="D82" i="3" s="1"/>
  <c r="N31" i="3"/>
  <c r="D83" i="3" s="1"/>
  <c r="N32" i="3"/>
  <c r="D84" i="3" s="1"/>
  <c r="N33" i="3"/>
  <c r="N2" i="3"/>
  <c r="D54" i="3" s="1"/>
  <c r="M3" i="3"/>
  <c r="D21" i="3" s="1"/>
  <c r="M4" i="3"/>
  <c r="D22" i="3" s="1"/>
  <c r="M5" i="3"/>
  <c r="D23" i="3" s="1"/>
  <c r="M6" i="3"/>
  <c r="D24" i="3" s="1"/>
  <c r="M7" i="3"/>
  <c r="D25" i="3" s="1"/>
  <c r="M8" i="3"/>
  <c r="D26" i="3" s="1"/>
  <c r="M9" i="3"/>
  <c r="D27" i="3" s="1"/>
  <c r="M10" i="3"/>
  <c r="D28" i="3" s="1"/>
  <c r="M11" i="3"/>
  <c r="D29" i="3" s="1"/>
  <c r="M12" i="3"/>
  <c r="D30" i="3" s="1"/>
  <c r="M13" i="3"/>
  <c r="D31" i="3" s="1"/>
  <c r="M14" i="3"/>
  <c r="D32" i="3" s="1"/>
  <c r="M15" i="3"/>
  <c r="D33" i="3" s="1"/>
  <c r="M16" i="3"/>
  <c r="D34" i="3" s="1"/>
  <c r="M17" i="3"/>
  <c r="D35" i="3" s="1"/>
  <c r="M18" i="3"/>
  <c r="D36" i="3" s="1"/>
  <c r="M19" i="3"/>
  <c r="D37" i="3" s="1"/>
  <c r="M20" i="3"/>
  <c r="D38" i="3" s="1"/>
  <c r="M21" i="3"/>
  <c r="D39" i="3" s="1"/>
  <c r="M22" i="3"/>
  <c r="D40" i="3" s="1"/>
  <c r="M23" i="3"/>
  <c r="D41" i="3" s="1"/>
  <c r="M24" i="3"/>
  <c r="D42" i="3" s="1"/>
  <c r="M25" i="3"/>
  <c r="D43" i="3" s="1"/>
  <c r="M26" i="3"/>
  <c r="D44" i="3" s="1"/>
  <c r="M27" i="3"/>
  <c r="D45" i="3" s="1"/>
  <c r="M28" i="3"/>
  <c r="D46" i="3" s="1"/>
  <c r="M29" i="3"/>
  <c r="D47" i="3" s="1"/>
  <c r="M30" i="3"/>
  <c r="D48" i="3" s="1"/>
  <c r="M31" i="3"/>
  <c r="D49" i="3" s="1"/>
  <c r="M32" i="3"/>
  <c r="D50" i="3" s="1"/>
  <c r="M33" i="3"/>
  <c r="D51" i="3" s="1"/>
  <c r="M2" i="3"/>
  <c r="D20" i="3" s="1"/>
  <c r="L3" i="3"/>
  <c r="B21" i="3" s="1"/>
  <c r="L4" i="3"/>
  <c r="B22" i="3" s="1"/>
  <c r="L5" i="3"/>
  <c r="B23" i="3" s="1"/>
  <c r="L6" i="3"/>
  <c r="B24" i="3" s="1"/>
  <c r="L7" i="3"/>
  <c r="B25" i="3" s="1"/>
  <c r="L8" i="3"/>
  <c r="B26" i="3" s="1"/>
  <c r="L9" i="3"/>
  <c r="B27" i="3" s="1"/>
  <c r="L10" i="3"/>
  <c r="B28" i="3" s="1"/>
  <c r="L11" i="3"/>
  <c r="B29" i="3" s="1"/>
  <c r="L12" i="3"/>
  <c r="B30" i="3" s="1"/>
  <c r="L13" i="3"/>
  <c r="B31" i="3" s="1"/>
  <c r="L14" i="3"/>
  <c r="B32" i="3" s="1"/>
  <c r="L15" i="3"/>
  <c r="B33" i="3" s="1"/>
  <c r="L16" i="3"/>
  <c r="B34" i="3" s="1"/>
  <c r="L17" i="3"/>
  <c r="B35" i="3" s="1"/>
  <c r="L18" i="3"/>
  <c r="B36" i="3" s="1"/>
  <c r="L19" i="3"/>
  <c r="B37" i="3" s="1"/>
  <c r="L20" i="3"/>
  <c r="B38" i="3" s="1"/>
  <c r="L21" i="3"/>
  <c r="B39" i="3" s="1"/>
  <c r="L22" i="3"/>
  <c r="B40" i="3" s="1"/>
  <c r="L23" i="3"/>
  <c r="B41" i="3" s="1"/>
  <c r="L24" i="3"/>
  <c r="B42" i="3" s="1"/>
  <c r="L25" i="3"/>
  <c r="B43" i="3" s="1"/>
  <c r="L26" i="3"/>
  <c r="B44" i="3" s="1"/>
  <c r="L27" i="3"/>
  <c r="B45" i="3" s="1"/>
  <c r="L28" i="3"/>
  <c r="B46" i="3" s="1"/>
  <c r="L29" i="3"/>
  <c r="B47" i="3" s="1"/>
  <c r="L30" i="3"/>
  <c r="B48" i="3" s="1"/>
  <c r="L31" i="3"/>
  <c r="B49" i="3" s="1"/>
  <c r="L32" i="3"/>
  <c r="B50" i="3" s="1"/>
  <c r="L33" i="3"/>
  <c r="B51" i="3" s="1"/>
  <c r="L2" i="3"/>
  <c r="B20" i="3" s="1"/>
  <c r="F53" i="10" l="1"/>
  <c r="F53" i="6"/>
  <c r="I2" i="21"/>
  <c r="I2" i="23"/>
  <c r="I2" i="16"/>
  <c r="I2" i="14"/>
  <c r="I2" i="25"/>
  <c r="I2" i="18"/>
  <c r="I2" i="13"/>
  <c r="I2" i="20"/>
  <c r="I2" i="15"/>
  <c r="I2" i="11"/>
  <c r="I2" i="22"/>
  <c r="I2" i="24"/>
  <c r="I2" i="26"/>
  <c r="I2" i="17"/>
  <c r="I2" i="19"/>
  <c r="K6" i="5"/>
  <c r="L6" i="5" s="1"/>
  <c r="K7" i="7"/>
  <c r="L7" i="7" s="1"/>
  <c r="K6" i="9"/>
  <c r="L6" i="9" s="1"/>
  <c r="F50" i="15"/>
  <c r="I2" i="4"/>
  <c r="K5" i="5"/>
  <c r="L5" i="5" s="1"/>
  <c r="K6" i="7"/>
  <c r="L6" i="7" s="1"/>
  <c r="F50" i="9"/>
  <c r="F53" i="9" s="1"/>
  <c r="K5" i="9"/>
  <c r="L5" i="9" s="1"/>
  <c r="I2" i="12"/>
  <c r="F51" i="20"/>
  <c r="F44" i="20" s="1"/>
  <c r="F50" i="20"/>
  <c r="F53" i="20" s="1"/>
  <c r="K7" i="5"/>
  <c r="L7" i="5" s="1"/>
  <c r="K7" i="9"/>
  <c r="L7" i="9" s="1"/>
  <c r="K4" i="5"/>
  <c r="L4" i="5" s="1"/>
  <c r="K5" i="7"/>
  <c r="L5" i="7" s="1"/>
  <c r="K4" i="9"/>
  <c r="L4" i="9" s="1"/>
  <c r="F51" i="13"/>
  <c r="F44" i="13" s="1"/>
  <c r="F53" i="15"/>
  <c r="K8" i="9"/>
  <c r="L8" i="9" s="1"/>
  <c r="K4" i="7"/>
  <c r="L4" i="7" s="1"/>
  <c r="K3" i="9"/>
  <c r="L3" i="9" s="1"/>
  <c r="K3" i="7"/>
  <c r="L3" i="7" s="1"/>
  <c r="K2" i="9"/>
  <c r="L2" i="9" s="1"/>
  <c r="I2" i="10"/>
  <c r="F51" i="4"/>
  <c r="F44" i="4" s="1"/>
  <c r="K2" i="7"/>
  <c r="L2" i="7" s="1"/>
  <c r="K7" i="6"/>
  <c r="L7" i="6" s="1"/>
  <c r="I2" i="8"/>
  <c r="F51" i="11"/>
  <c r="F44" i="11" s="1"/>
  <c r="K6" i="6"/>
  <c r="L6" i="6" s="1"/>
  <c r="K1" i="9"/>
  <c r="L1" i="9" s="1"/>
  <c r="F50" i="6"/>
  <c r="K5" i="6"/>
  <c r="L5" i="6" s="1"/>
  <c r="F53" i="21"/>
  <c r="K4" i="6"/>
  <c r="L4" i="6" s="1"/>
  <c r="K3" i="6"/>
  <c r="L3" i="6" s="1"/>
  <c r="D52" i="3"/>
  <c r="K9" i="9"/>
  <c r="L9" i="9" s="1"/>
  <c r="F50" i="18"/>
  <c r="F53" i="18" s="1"/>
  <c r="F50" i="25"/>
  <c r="F53" i="25" s="1"/>
  <c r="F50" i="14"/>
  <c r="F53" i="14" s="1"/>
  <c r="F50" i="16"/>
  <c r="F53" i="16" s="1"/>
  <c r="F50" i="23"/>
  <c r="F53" i="23" s="1"/>
  <c r="F50" i="17"/>
  <c r="F53" i="17" s="1"/>
  <c r="F50" i="11"/>
  <c r="F53" i="11" s="1"/>
  <c r="Q29" i="26"/>
  <c r="Q25" i="26"/>
  <c r="Q21" i="26"/>
  <c r="Q17" i="26"/>
  <c r="S29" i="26"/>
  <c r="S25" i="26"/>
  <c r="S21" i="26"/>
  <c r="S17" i="26"/>
  <c r="Q23" i="26"/>
  <c r="Q15" i="26"/>
  <c r="R29" i="26"/>
  <c r="R21" i="26"/>
  <c r="S27" i="26"/>
  <c r="S19" i="26"/>
  <c r="T25" i="26"/>
  <c r="T17" i="26"/>
  <c r="Q30" i="26"/>
  <c r="Q22" i="26"/>
  <c r="R28" i="26"/>
  <c r="R20" i="26"/>
  <c r="S26" i="26"/>
  <c r="S18" i="26"/>
  <c r="T24" i="26"/>
  <c r="T16" i="26"/>
  <c r="R27" i="26"/>
  <c r="R19" i="26"/>
  <c r="T23" i="26"/>
  <c r="T15" i="26"/>
  <c r="Q28" i="26"/>
  <c r="Q20" i="26"/>
  <c r="R26" i="26"/>
  <c r="R18" i="26"/>
  <c r="S24" i="26"/>
  <c r="S16" i="26"/>
  <c r="T30" i="26"/>
  <c r="T22" i="26"/>
  <c r="Q27" i="26"/>
  <c r="Q19" i="26"/>
  <c r="S23" i="26"/>
  <c r="S15" i="26"/>
  <c r="Q26" i="26"/>
  <c r="Q18" i="26"/>
  <c r="R24" i="26"/>
  <c r="R16" i="26"/>
  <c r="S30" i="26"/>
  <c r="S22" i="26"/>
  <c r="T28" i="26"/>
  <c r="T20" i="26"/>
  <c r="Q29" i="25"/>
  <c r="Q25" i="25"/>
  <c r="Q21" i="25"/>
  <c r="Q17" i="25"/>
  <c r="S29" i="25"/>
  <c r="S25" i="25"/>
  <c r="S21" i="25"/>
  <c r="S17" i="25"/>
  <c r="Q23" i="25"/>
  <c r="Q15" i="25"/>
  <c r="R29" i="25"/>
  <c r="R21" i="25"/>
  <c r="S27" i="25"/>
  <c r="S19" i="25"/>
  <c r="T25" i="25"/>
  <c r="T17" i="25"/>
  <c r="Q30" i="25"/>
  <c r="Q22" i="25"/>
  <c r="Q14" i="25"/>
  <c r="R28" i="25"/>
  <c r="R20" i="25"/>
  <c r="S26" i="25"/>
  <c r="S18" i="25"/>
  <c r="T24" i="25"/>
  <c r="T16" i="25"/>
  <c r="R27" i="25"/>
  <c r="R19" i="25"/>
  <c r="T23" i="25"/>
  <c r="T15" i="25"/>
  <c r="Q28" i="25"/>
  <c r="Q20" i="25"/>
  <c r="R26" i="25"/>
  <c r="R18" i="25"/>
  <c r="S24" i="25"/>
  <c r="S16" i="25"/>
  <c r="T30" i="25"/>
  <c r="T22" i="25"/>
  <c r="T14" i="25"/>
  <c r="Q27" i="25"/>
  <c r="Q19" i="25"/>
  <c r="S23" i="25"/>
  <c r="S15" i="25"/>
  <c r="Q26" i="25"/>
  <c r="Q18" i="25"/>
  <c r="R24" i="25"/>
  <c r="R16" i="25"/>
  <c r="S30" i="25"/>
  <c r="S22" i="25"/>
  <c r="S14" i="25"/>
  <c r="T28" i="25"/>
  <c r="T20" i="25"/>
  <c r="Q21" i="24"/>
  <c r="Q17" i="24"/>
  <c r="Q13" i="24"/>
  <c r="S29" i="24"/>
  <c r="S25" i="24"/>
  <c r="S21" i="24"/>
  <c r="Q29" i="24"/>
  <c r="S17" i="24"/>
  <c r="Q25" i="24"/>
  <c r="S13" i="24"/>
  <c r="Q23" i="24"/>
  <c r="Q15" i="24"/>
  <c r="R29" i="24"/>
  <c r="R21" i="24"/>
  <c r="R13" i="24"/>
  <c r="S27" i="24"/>
  <c r="S19" i="24"/>
  <c r="T25" i="24"/>
  <c r="T17" i="24"/>
  <c r="Q30" i="24"/>
  <c r="Q22" i="24"/>
  <c r="Q14" i="24"/>
  <c r="R28" i="24"/>
  <c r="R20" i="24"/>
  <c r="S26" i="24"/>
  <c r="S18" i="24"/>
  <c r="T24" i="24"/>
  <c r="T16" i="24"/>
  <c r="R27" i="24"/>
  <c r="R19" i="24"/>
  <c r="T23" i="24"/>
  <c r="T15" i="24"/>
  <c r="Q28" i="24"/>
  <c r="Q20" i="24"/>
  <c r="R26" i="24"/>
  <c r="R18" i="24"/>
  <c r="S24" i="24"/>
  <c r="S16" i="24"/>
  <c r="T30" i="24"/>
  <c r="T22" i="24"/>
  <c r="T14" i="24"/>
  <c r="Q27" i="24"/>
  <c r="Q19" i="24"/>
  <c r="S23" i="24"/>
  <c r="S15" i="24"/>
  <c r="Q26" i="24"/>
  <c r="Q18" i="24"/>
  <c r="R24" i="24"/>
  <c r="R16" i="24"/>
  <c r="S30" i="24"/>
  <c r="S22" i="24"/>
  <c r="S14" i="24"/>
  <c r="T28" i="24"/>
  <c r="T20" i="24"/>
  <c r="Q29" i="23"/>
  <c r="Q25" i="23"/>
  <c r="Q21" i="23"/>
  <c r="Q17" i="23"/>
  <c r="S29" i="23"/>
  <c r="S25" i="23"/>
  <c r="S21" i="23"/>
  <c r="S17" i="23"/>
  <c r="Q23" i="23"/>
  <c r="Q15" i="23"/>
  <c r="R29" i="23"/>
  <c r="R21" i="23"/>
  <c r="S27" i="23"/>
  <c r="S19" i="23"/>
  <c r="T25" i="23"/>
  <c r="T17" i="23"/>
  <c r="Q30" i="23"/>
  <c r="Q22" i="23"/>
  <c r="Q14" i="23"/>
  <c r="R28" i="23"/>
  <c r="R20" i="23"/>
  <c r="S26" i="23"/>
  <c r="S18" i="23"/>
  <c r="T24" i="23"/>
  <c r="T16" i="23"/>
  <c r="R27" i="23"/>
  <c r="R19" i="23"/>
  <c r="T23" i="23"/>
  <c r="T15" i="23"/>
  <c r="Q28" i="23"/>
  <c r="Q20" i="23"/>
  <c r="R26" i="23"/>
  <c r="R18" i="23"/>
  <c r="S24" i="23"/>
  <c r="S16" i="23"/>
  <c r="T30" i="23"/>
  <c r="T22" i="23"/>
  <c r="T14" i="23"/>
  <c r="Q27" i="23"/>
  <c r="Q19" i="23"/>
  <c r="S23" i="23"/>
  <c r="S15" i="23"/>
  <c r="Q26" i="23"/>
  <c r="Q18" i="23"/>
  <c r="R24" i="23"/>
  <c r="R16" i="23"/>
  <c r="S30" i="23"/>
  <c r="S22" i="23"/>
  <c r="S14" i="23"/>
  <c r="T28" i="23"/>
  <c r="T20" i="23"/>
  <c r="S29" i="22"/>
  <c r="Q25" i="22"/>
  <c r="S13" i="22"/>
  <c r="Q21" i="22"/>
  <c r="Q17" i="22"/>
  <c r="Q13" i="22"/>
  <c r="S25" i="22"/>
  <c r="S21" i="22"/>
  <c r="Q29" i="22"/>
  <c r="S17" i="22"/>
  <c r="Q23" i="22"/>
  <c r="Q15" i="22"/>
  <c r="R29" i="22"/>
  <c r="R21" i="22"/>
  <c r="R13" i="22"/>
  <c r="S27" i="22"/>
  <c r="S19" i="22"/>
  <c r="T25" i="22"/>
  <c r="T17" i="22"/>
  <c r="Q30" i="22"/>
  <c r="Q22" i="22"/>
  <c r="Q14" i="22"/>
  <c r="R28" i="22"/>
  <c r="R20" i="22"/>
  <c r="S26" i="22"/>
  <c r="S18" i="22"/>
  <c r="T24" i="22"/>
  <c r="T16" i="22"/>
  <c r="R27" i="22"/>
  <c r="R19" i="22"/>
  <c r="T23" i="22"/>
  <c r="T15" i="22"/>
  <c r="Q28" i="22"/>
  <c r="Q20" i="22"/>
  <c r="R26" i="22"/>
  <c r="R18" i="22"/>
  <c r="S24" i="22"/>
  <c r="S16" i="22"/>
  <c r="T30" i="22"/>
  <c r="T22" i="22"/>
  <c r="T14" i="22"/>
  <c r="Q27" i="22"/>
  <c r="Q19" i="22"/>
  <c r="S23" i="22"/>
  <c r="S15" i="22"/>
  <c r="Q26" i="22"/>
  <c r="Q18" i="22"/>
  <c r="R24" i="22"/>
  <c r="R16" i="22"/>
  <c r="S30" i="22"/>
  <c r="S22" i="22"/>
  <c r="S14" i="22"/>
  <c r="T28" i="22"/>
  <c r="T20" i="22"/>
  <c r="Q25" i="21"/>
  <c r="Q17" i="21"/>
  <c r="Q29" i="21"/>
  <c r="Q21" i="21"/>
  <c r="S29" i="21"/>
  <c r="S25" i="21"/>
  <c r="S21" i="21"/>
  <c r="S17" i="21"/>
  <c r="Q23" i="21"/>
  <c r="Q15" i="21"/>
  <c r="R29" i="21"/>
  <c r="R21" i="21"/>
  <c r="S27" i="21"/>
  <c r="S19" i="21"/>
  <c r="T25" i="21"/>
  <c r="T17" i="21"/>
  <c r="Q30" i="21"/>
  <c r="Q22" i="21"/>
  <c r="Q14" i="21"/>
  <c r="R28" i="21"/>
  <c r="R20" i="21"/>
  <c r="S26" i="21"/>
  <c r="S18" i="21"/>
  <c r="T24" i="21"/>
  <c r="T16" i="21"/>
  <c r="R27" i="21"/>
  <c r="R19" i="21"/>
  <c r="T23" i="21"/>
  <c r="T15" i="21"/>
  <c r="Q28" i="21"/>
  <c r="Q20" i="21"/>
  <c r="R26" i="21"/>
  <c r="R18" i="21"/>
  <c r="S24" i="21"/>
  <c r="S16" i="21"/>
  <c r="T30" i="21"/>
  <c r="T22" i="21"/>
  <c r="T14" i="21"/>
  <c r="Q27" i="21"/>
  <c r="Q19" i="21"/>
  <c r="S23" i="21"/>
  <c r="S15" i="21"/>
  <c r="Q26" i="21"/>
  <c r="Q18" i="21"/>
  <c r="R24" i="21"/>
  <c r="R16" i="21"/>
  <c r="S30" i="21"/>
  <c r="S22" i="21"/>
  <c r="S14" i="21"/>
  <c r="T28" i="21"/>
  <c r="T20" i="21"/>
  <c r="Q29" i="20"/>
  <c r="Q13" i="20"/>
  <c r="S17" i="20"/>
  <c r="Q21" i="20"/>
  <c r="Q17" i="20"/>
  <c r="S29" i="20"/>
  <c r="S25" i="20"/>
  <c r="S21" i="20"/>
  <c r="Q25" i="20"/>
  <c r="S13" i="20"/>
  <c r="Q23" i="20"/>
  <c r="Q15" i="20"/>
  <c r="R29" i="20"/>
  <c r="R21" i="20"/>
  <c r="R13" i="20"/>
  <c r="S27" i="20"/>
  <c r="S19" i="20"/>
  <c r="T25" i="20"/>
  <c r="T17" i="20"/>
  <c r="Q30" i="20"/>
  <c r="Q22" i="20"/>
  <c r="Q14" i="20"/>
  <c r="R28" i="20"/>
  <c r="R20" i="20"/>
  <c r="S26" i="20"/>
  <c r="S18" i="20"/>
  <c r="T24" i="20"/>
  <c r="T16" i="20"/>
  <c r="R27" i="20"/>
  <c r="R19" i="20"/>
  <c r="T23" i="20"/>
  <c r="T15" i="20"/>
  <c r="Q28" i="20"/>
  <c r="Q20" i="20"/>
  <c r="R26" i="20"/>
  <c r="R18" i="20"/>
  <c r="S24" i="20"/>
  <c r="S16" i="20"/>
  <c r="T30" i="20"/>
  <c r="T22" i="20"/>
  <c r="T14" i="20"/>
  <c r="Q27" i="20"/>
  <c r="Q19" i="20"/>
  <c r="S23" i="20"/>
  <c r="S15" i="20"/>
  <c r="Q26" i="20"/>
  <c r="Q18" i="20"/>
  <c r="R24" i="20"/>
  <c r="R16" i="20"/>
  <c r="S30" i="20"/>
  <c r="S22" i="20"/>
  <c r="S14" i="20"/>
  <c r="T28" i="20"/>
  <c r="T20" i="20"/>
  <c r="Q15" i="19"/>
  <c r="S27" i="19"/>
  <c r="S19" i="19"/>
  <c r="Q23" i="19"/>
  <c r="R29" i="19"/>
  <c r="R21" i="19"/>
  <c r="T25" i="19"/>
  <c r="T17" i="19"/>
  <c r="Q30" i="19"/>
  <c r="Q22" i="19"/>
  <c r="R28" i="19"/>
  <c r="R20" i="19"/>
  <c r="S26" i="19"/>
  <c r="S18" i="19"/>
  <c r="T24" i="19"/>
  <c r="T16" i="19"/>
  <c r="Q29" i="19"/>
  <c r="Q21" i="19"/>
  <c r="R27" i="19"/>
  <c r="R19" i="19"/>
  <c r="S25" i="19"/>
  <c r="S17" i="19"/>
  <c r="T23" i="19"/>
  <c r="T15" i="19"/>
  <c r="Q28" i="19"/>
  <c r="Q20" i="19"/>
  <c r="R26" i="19"/>
  <c r="R18" i="19"/>
  <c r="S24" i="19"/>
  <c r="S16" i="19"/>
  <c r="T30" i="19"/>
  <c r="T22" i="19"/>
  <c r="Q27" i="19"/>
  <c r="Q19" i="19"/>
  <c r="R25" i="19"/>
  <c r="R17" i="19"/>
  <c r="S23" i="19"/>
  <c r="S15" i="19"/>
  <c r="T29" i="19"/>
  <c r="T21" i="19"/>
  <c r="Q26" i="19"/>
  <c r="Q18" i="19"/>
  <c r="R24" i="19"/>
  <c r="R16" i="19"/>
  <c r="S30" i="19"/>
  <c r="S22" i="19"/>
  <c r="T28" i="19"/>
  <c r="T20" i="19"/>
  <c r="Q29" i="18"/>
  <c r="Q25" i="18"/>
  <c r="Q21" i="18"/>
  <c r="Q17" i="18"/>
  <c r="S29" i="18"/>
  <c r="S25" i="18"/>
  <c r="S21" i="18"/>
  <c r="S17" i="18"/>
  <c r="Q23" i="18"/>
  <c r="Q15" i="18"/>
  <c r="R29" i="18"/>
  <c r="R21" i="18"/>
  <c r="S27" i="18"/>
  <c r="S19" i="18"/>
  <c r="T25" i="18"/>
  <c r="T17" i="18"/>
  <c r="Q30" i="18"/>
  <c r="Q22" i="18"/>
  <c r="R28" i="18"/>
  <c r="R20" i="18"/>
  <c r="S26" i="18"/>
  <c r="S18" i="18"/>
  <c r="T24" i="18"/>
  <c r="T16" i="18"/>
  <c r="R27" i="18"/>
  <c r="R19" i="18"/>
  <c r="T23" i="18"/>
  <c r="T15" i="18"/>
  <c r="Q28" i="18"/>
  <c r="Q20" i="18"/>
  <c r="R26" i="18"/>
  <c r="R18" i="18"/>
  <c r="S24" i="18"/>
  <c r="S16" i="18"/>
  <c r="T30" i="18"/>
  <c r="T22" i="18"/>
  <c r="Q27" i="18"/>
  <c r="Q19" i="18"/>
  <c r="S23" i="18"/>
  <c r="S15" i="18"/>
  <c r="Q26" i="18"/>
  <c r="Q18" i="18"/>
  <c r="R24" i="18"/>
  <c r="R16" i="18"/>
  <c r="S30" i="18"/>
  <c r="S22" i="18"/>
  <c r="T28" i="18"/>
  <c r="T20" i="18"/>
  <c r="Q25" i="17"/>
  <c r="Q29" i="17"/>
  <c r="Q21" i="17"/>
  <c r="Q17" i="17"/>
  <c r="S29" i="17"/>
  <c r="S25" i="17"/>
  <c r="S21" i="17"/>
  <c r="S17" i="17"/>
  <c r="Q23" i="17"/>
  <c r="Q15" i="17"/>
  <c r="R29" i="17"/>
  <c r="R21" i="17"/>
  <c r="S27" i="17"/>
  <c r="S19" i="17"/>
  <c r="T25" i="17"/>
  <c r="T17" i="17"/>
  <c r="Q30" i="17"/>
  <c r="Q22" i="17"/>
  <c r="Q14" i="17"/>
  <c r="R28" i="17"/>
  <c r="R20" i="17"/>
  <c r="S26" i="17"/>
  <c r="S18" i="17"/>
  <c r="T24" i="17"/>
  <c r="T16" i="17"/>
  <c r="R27" i="17"/>
  <c r="R19" i="17"/>
  <c r="T23" i="17"/>
  <c r="T15" i="17"/>
  <c r="Q28" i="17"/>
  <c r="Q20" i="17"/>
  <c r="R26" i="17"/>
  <c r="R18" i="17"/>
  <c r="S24" i="17"/>
  <c r="S16" i="17"/>
  <c r="T30" i="17"/>
  <c r="T22" i="17"/>
  <c r="T14" i="17"/>
  <c r="Q27" i="17"/>
  <c r="Q19" i="17"/>
  <c r="S23" i="17"/>
  <c r="S15" i="17"/>
  <c r="Q26" i="17"/>
  <c r="Q18" i="17"/>
  <c r="R24" i="17"/>
  <c r="R16" i="17"/>
  <c r="S30" i="17"/>
  <c r="S22" i="17"/>
  <c r="S14" i="17"/>
  <c r="T28" i="17"/>
  <c r="T20" i="17"/>
  <c r="Q29" i="16"/>
  <c r="Q25" i="16"/>
  <c r="Q21" i="16"/>
  <c r="Q17" i="16"/>
  <c r="S29" i="16"/>
  <c r="S25" i="16"/>
  <c r="S21" i="16"/>
  <c r="S17" i="16"/>
  <c r="Q23" i="16"/>
  <c r="Q15" i="16"/>
  <c r="R29" i="16"/>
  <c r="R21" i="16"/>
  <c r="S27" i="16"/>
  <c r="S19" i="16"/>
  <c r="T25" i="16"/>
  <c r="T17" i="16"/>
  <c r="Q30" i="16"/>
  <c r="Q22" i="16"/>
  <c r="R28" i="16"/>
  <c r="R20" i="16"/>
  <c r="S26" i="16"/>
  <c r="S18" i="16"/>
  <c r="T24" i="16"/>
  <c r="T16" i="16"/>
  <c r="R27" i="16"/>
  <c r="R19" i="16"/>
  <c r="T23" i="16"/>
  <c r="T15" i="16"/>
  <c r="Q28" i="16"/>
  <c r="Q20" i="16"/>
  <c r="R26" i="16"/>
  <c r="R18" i="16"/>
  <c r="S24" i="16"/>
  <c r="S16" i="16"/>
  <c r="T30" i="16"/>
  <c r="T22" i="16"/>
  <c r="Q27" i="16"/>
  <c r="Q19" i="16"/>
  <c r="S23" i="16"/>
  <c r="S15" i="16"/>
  <c r="Q26" i="16"/>
  <c r="Q18" i="16"/>
  <c r="R24" i="16"/>
  <c r="R16" i="16"/>
  <c r="S30" i="16"/>
  <c r="S22" i="16"/>
  <c r="T28" i="16"/>
  <c r="T20" i="16"/>
  <c r="Q19" i="15"/>
  <c r="R29" i="15"/>
  <c r="S28" i="15"/>
  <c r="T25" i="15"/>
  <c r="Q27" i="15"/>
  <c r="R22" i="15"/>
  <c r="Q24" i="15"/>
  <c r="R21" i="15"/>
  <c r="Q23" i="15"/>
  <c r="R14" i="15"/>
  <c r="Q16" i="15"/>
  <c r="S27" i="15"/>
  <c r="Q15" i="15"/>
  <c r="S20" i="15"/>
  <c r="R30" i="15"/>
  <c r="S19" i="15"/>
  <c r="Q30" i="15"/>
  <c r="Q22" i="15"/>
  <c r="Q14" i="15"/>
  <c r="R28" i="15"/>
  <c r="R20" i="15"/>
  <c r="S26" i="15"/>
  <c r="S18" i="15"/>
  <c r="T24" i="15"/>
  <c r="T16" i="15"/>
  <c r="Q29" i="15"/>
  <c r="Q21" i="15"/>
  <c r="R27" i="15"/>
  <c r="R19" i="15"/>
  <c r="S25" i="15"/>
  <c r="S17" i="15"/>
  <c r="T23" i="15"/>
  <c r="T15" i="15"/>
  <c r="Q28" i="15"/>
  <c r="Q20" i="15"/>
  <c r="R26" i="15"/>
  <c r="R18" i="15"/>
  <c r="S24" i="15"/>
  <c r="S16" i="15"/>
  <c r="T30" i="15"/>
  <c r="T22" i="15"/>
  <c r="T14" i="15"/>
  <c r="R25" i="15"/>
  <c r="R17" i="15"/>
  <c r="S23" i="15"/>
  <c r="S15" i="15"/>
  <c r="T29" i="15"/>
  <c r="T21" i="15"/>
  <c r="T17" i="15"/>
  <c r="Q26" i="15"/>
  <c r="Q18" i="15"/>
  <c r="Q25" i="14"/>
  <c r="S29" i="14"/>
  <c r="S13" i="14"/>
  <c r="Q21" i="14"/>
  <c r="Q17" i="14"/>
  <c r="Q13" i="14"/>
  <c r="S25" i="14"/>
  <c r="S21" i="14"/>
  <c r="Q29" i="14"/>
  <c r="S17" i="14"/>
  <c r="Q23" i="14"/>
  <c r="Q15" i="14"/>
  <c r="R29" i="14"/>
  <c r="R21" i="14"/>
  <c r="R13" i="14"/>
  <c r="S27" i="14"/>
  <c r="S19" i="14"/>
  <c r="T25" i="14"/>
  <c r="T17" i="14"/>
  <c r="Q30" i="14"/>
  <c r="Q22" i="14"/>
  <c r="Q14" i="14"/>
  <c r="R28" i="14"/>
  <c r="R20" i="14"/>
  <c r="R12" i="14"/>
  <c r="S26" i="14"/>
  <c r="S18" i="14"/>
  <c r="T24" i="14"/>
  <c r="T16" i="14"/>
  <c r="R27" i="14"/>
  <c r="R19" i="14"/>
  <c r="T23" i="14"/>
  <c r="T15" i="14"/>
  <c r="Q28" i="14"/>
  <c r="Q20" i="14"/>
  <c r="Q12" i="14"/>
  <c r="R26" i="14"/>
  <c r="R18" i="14"/>
  <c r="S24" i="14"/>
  <c r="S16" i="14"/>
  <c r="T30" i="14"/>
  <c r="T22" i="14"/>
  <c r="T14" i="14"/>
  <c r="Q27" i="14"/>
  <c r="Q19" i="14"/>
  <c r="S23" i="14"/>
  <c r="S15" i="14"/>
  <c r="Q26" i="14"/>
  <c r="Q18" i="14"/>
  <c r="R24" i="14"/>
  <c r="R16" i="14"/>
  <c r="S30" i="14"/>
  <c r="S22" i="14"/>
  <c r="S14" i="14"/>
  <c r="T28" i="14"/>
  <c r="T20" i="14"/>
  <c r="T12" i="14"/>
  <c r="Q29" i="13"/>
  <c r="Q25" i="13"/>
  <c r="Q21" i="13"/>
  <c r="Q17" i="13"/>
  <c r="S29" i="13"/>
  <c r="S25" i="13"/>
  <c r="S21" i="13"/>
  <c r="S17" i="13"/>
  <c r="Q23" i="13"/>
  <c r="Q15" i="13"/>
  <c r="R29" i="13"/>
  <c r="R21" i="13"/>
  <c r="S27" i="13"/>
  <c r="S19" i="13"/>
  <c r="T25" i="13"/>
  <c r="T17" i="13"/>
  <c r="Q30" i="13"/>
  <c r="Q22" i="13"/>
  <c r="R28" i="13"/>
  <c r="R20" i="13"/>
  <c r="S26" i="13"/>
  <c r="S18" i="13"/>
  <c r="T24" i="13"/>
  <c r="T16" i="13"/>
  <c r="R27" i="13"/>
  <c r="R19" i="13"/>
  <c r="T23" i="13"/>
  <c r="T15" i="13"/>
  <c r="Q28" i="13"/>
  <c r="Q20" i="13"/>
  <c r="R26" i="13"/>
  <c r="R18" i="13"/>
  <c r="S24" i="13"/>
  <c r="S16" i="13"/>
  <c r="T30" i="13"/>
  <c r="T22" i="13"/>
  <c r="Q27" i="13"/>
  <c r="Q19" i="13"/>
  <c r="S23" i="13"/>
  <c r="S15" i="13"/>
  <c r="Q26" i="13"/>
  <c r="Q18" i="13"/>
  <c r="R24" i="13"/>
  <c r="R16" i="13"/>
  <c r="S30" i="13"/>
  <c r="S22" i="13"/>
  <c r="T28" i="13"/>
  <c r="T20" i="13"/>
  <c r="Q21" i="12"/>
  <c r="Q17" i="12"/>
  <c r="Q13" i="12"/>
  <c r="S29" i="12"/>
  <c r="S25" i="12"/>
  <c r="S21" i="12"/>
  <c r="Q29" i="12"/>
  <c r="S17" i="12"/>
  <c r="Q25" i="12"/>
  <c r="S13" i="12"/>
  <c r="Q23" i="12"/>
  <c r="Q15" i="12"/>
  <c r="R29" i="12"/>
  <c r="R21" i="12"/>
  <c r="R13" i="12"/>
  <c r="S27" i="12"/>
  <c r="S19" i="12"/>
  <c r="T25" i="12"/>
  <c r="T17" i="12"/>
  <c r="Q30" i="12"/>
  <c r="Q22" i="12"/>
  <c r="Q14" i="12"/>
  <c r="R28" i="12"/>
  <c r="R20" i="12"/>
  <c r="S26" i="12"/>
  <c r="S18" i="12"/>
  <c r="T24" i="12"/>
  <c r="T16" i="12"/>
  <c r="R27" i="12"/>
  <c r="R19" i="12"/>
  <c r="T23" i="12"/>
  <c r="T15" i="12"/>
  <c r="Q28" i="12"/>
  <c r="Q20" i="12"/>
  <c r="R26" i="12"/>
  <c r="R18" i="12"/>
  <c r="S24" i="12"/>
  <c r="S16" i="12"/>
  <c r="T30" i="12"/>
  <c r="T22" i="12"/>
  <c r="T14" i="12"/>
  <c r="Q27" i="12"/>
  <c r="Q19" i="12"/>
  <c r="S23" i="12"/>
  <c r="S15" i="12"/>
  <c r="Q26" i="12"/>
  <c r="Q18" i="12"/>
  <c r="R24" i="12"/>
  <c r="R16" i="12"/>
  <c r="S30" i="12"/>
  <c r="S22" i="12"/>
  <c r="S14" i="12"/>
  <c r="T28" i="12"/>
  <c r="T20" i="12"/>
  <c r="Q29" i="11"/>
  <c r="Q25" i="11"/>
  <c r="Q13" i="11"/>
  <c r="S13" i="11"/>
  <c r="Q17" i="11"/>
  <c r="S29" i="11"/>
  <c r="S21" i="11"/>
  <c r="S17" i="11"/>
  <c r="Q21" i="11"/>
  <c r="S25" i="11"/>
  <c r="Q23" i="11"/>
  <c r="Q15" i="11"/>
  <c r="R29" i="11"/>
  <c r="R21" i="11"/>
  <c r="R13" i="11"/>
  <c r="S27" i="11"/>
  <c r="S19" i="11"/>
  <c r="T25" i="11"/>
  <c r="T17" i="11"/>
  <c r="Q30" i="11"/>
  <c r="Q22" i="11"/>
  <c r="Q14" i="11"/>
  <c r="R28" i="11"/>
  <c r="R20" i="11"/>
  <c r="R12" i="11"/>
  <c r="S26" i="11"/>
  <c r="S18" i="11"/>
  <c r="T24" i="11"/>
  <c r="T16" i="11"/>
  <c r="R27" i="11"/>
  <c r="R19" i="11"/>
  <c r="T23" i="11"/>
  <c r="T15" i="11"/>
  <c r="Q28" i="11"/>
  <c r="Q20" i="11"/>
  <c r="Q12" i="11"/>
  <c r="R26" i="11"/>
  <c r="R18" i="11"/>
  <c r="S24" i="11"/>
  <c r="S16" i="11"/>
  <c r="T30" i="11"/>
  <c r="T22" i="11"/>
  <c r="T14" i="11"/>
  <c r="Q27" i="11"/>
  <c r="Q19" i="11"/>
  <c r="S23" i="11"/>
  <c r="S15" i="11"/>
  <c r="Q26" i="11"/>
  <c r="Q18" i="11"/>
  <c r="R24" i="11"/>
  <c r="R16" i="11"/>
  <c r="S30" i="11"/>
  <c r="S22" i="11"/>
  <c r="S14" i="11"/>
  <c r="T28" i="11"/>
  <c r="T20" i="11"/>
  <c r="T12" i="11"/>
  <c r="Q24" i="10"/>
  <c r="Q16" i="10"/>
  <c r="R29" i="10"/>
  <c r="S28" i="10"/>
  <c r="S12" i="10"/>
  <c r="Q28" i="10"/>
  <c r="Q12" i="10"/>
  <c r="S21" i="10"/>
  <c r="S20" i="10"/>
  <c r="Q23" i="10"/>
  <c r="R21" i="10"/>
  <c r="S19" i="10"/>
  <c r="Q21" i="10"/>
  <c r="R13" i="10"/>
  <c r="S16" i="10"/>
  <c r="Q20" i="10"/>
  <c r="S29" i="10"/>
  <c r="S13" i="10"/>
  <c r="Q15" i="10"/>
  <c r="S27" i="10"/>
  <c r="S11" i="10"/>
  <c r="Q29" i="10"/>
  <c r="Q13" i="10"/>
  <c r="S24" i="10"/>
  <c r="T17" i="10"/>
  <c r="Q30" i="10"/>
  <c r="Q22" i="10"/>
  <c r="Q14" i="10"/>
  <c r="R28" i="10"/>
  <c r="R20" i="10"/>
  <c r="R12" i="10"/>
  <c r="S26" i="10"/>
  <c r="S18" i="10"/>
  <c r="S10" i="10"/>
  <c r="T24" i="10"/>
  <c r="T16" i="10"/>
  <c r="R27" i="10"/>
  <c r="R19" i="10"/>
  <c r="R11" i="10"/>
  <c r="S25" i="10"/>
  <c r="S17" i="10"/>
  <c r="T23" i="10"/>
  <c r="T15" i="10"/>
  <c r="R26" i="10"/>
  <c r="R18" i="10"/>
  <c r="R10" i="10"/>
  <c r="T30" i="10"/>
  <c r="T22" i="10"/>
  <c r="T14" i="10"/>
  <c r="T25" i="10"/>
  <c r="Q27" i="10"/>
  <c r="Q19" i="10"/>
  <c r="Q11" i="10"/>
  <c r="R25" i="10"/>
  <c r="R17" i="10"/>
  <c r="S23" i="10"/>
  <c r="S15" i="10"/>
  <c r="Q26" i="10"/>
  <c r="Q18" i="10"/>
  <c r="Q10" i="10"/>
  <c r="S30" i="10"/>
  <c r="S22" i="10"/>
  <c r="S14" i="10"/>
  <c r="Q29" i="9"/>
  <c r="Q25" i="9"/>
  <c r="Q21" i="9"/>
  <c r="Q17" i="9"/>
  <c r="S29" i="9"/>
  <c r="S25" i="9"/>
  <c r="S21" i="9"/>
  <c r="S17" i="9"/>
  <c r="Q23" i="9"/>
  <c r="Q15" i="9"/>
  <c r="R29" i="9"/>
  <c r="R21" i="9"/>
  <c r="S27" i="9"/>
  <c r="S19" i="9"/>
  <c r="T25" i="9"/>
  <c r="T17" i="9"/>
  <c r="Q30" i="9"/>
  <c r="Q22" i="9"/>
  <c r="Q14" i="9"/>
  <c r="R28" i="9"/>
  <c r="R20" i="9"/>
  <c r="S26" i="9"/>
  <c r="S18" i="9"/>
  <c r="T24" i="9"/>
  <c r="T16" i="9"/>
  <c r="R27" i="9"/>
  <c r="R19" i="9"/>
  <c r="T23" i="9"/>
  <c r="T15" i="9"/>
  <c r="Q28" i="9"/>
  <c r="Q20" i="9"/>
  <c r="R26" i="9"/>
  <c r="R18" i="9"/>
  <c r="S24" i="9"/>
  <c r="S16" i="9"/>
  <c r="T30" i="9"/>
  <c r="T22" i="9"/>
  <c r="T14" i="9"/>
  <c r="Q27" i="9"/>
  <c r="Q19" i="9"/>
  <c r="S23" i="9"/>
  <c r="S15" i="9"/>
  <c r="Q26" i="9"/>
  <c r="Q18" i="9"/>
  <c r="R24" i="9"/>
  <c r="R16" i="9"/>
  <c r="S30" i="9"/>
  <c r="S22" i="9"/>
  <c r="S14" i="9"/>
  <c r="T28" i="9"/>
  <c r="T20" i="9"/>
  <c r="Q25" i="8"/>
  <c r="Q17" i="8"/>
  <c r="S25" i="8"/>
  <c r="S17" i="8"/>
  <c r="Q29" i="8"/>
  <c r="Q21" i="8"/>
  <c r="S29" i="8"/>
  <c r="S21" i="8"/>
  <c r="Q23" i="8"/>
  <c r="Q15" i="8"/>
  <c r="R29" i="8"/>
  <c r="R21" i="8"/>
  <c r="S27" i="8"/>
  <c r="S19" i="8"/>
  <c r="T25" i="8"/>
  <c r="T17" i="8"/>
  <c r="Q30" i="8"/>
  <c r="Q22" i="8"/>
  <c r="Q14" i="8"/>
  <c r="R28" i="8"/>
  <c r="R20" i="8"/>
  <c r="S26" i="8"/>
  <c r="S18" i="8"/>
  <c r="T24" i="8"/>
  <c r="T16" i="8"/>
  <c r="R27" i="8"/>
  <c r="R19" i="8"/>
  <c r="T23" i="8"/>
  <c r="T15" i="8"/>
  <c r="Q28" i="8"/>
  <c r="Q20" i="8"/>
  <c r="R26" i="8"/>
  <c r="R18" i="8"/>
  <c r="S24" i="8"/>
  <c r="S16" i="8"/>
  <c r="T30" i="8"/>
  <c r="T22" i="8"/>
  <c r="T14" i="8"/>
  <c r="Q27" i="8"/>
  <c r="Q19" i="8"/>
  <c r="S23" i="8"/>
  <c r="S15" i="8"/>
  <c r="Q26" i="8"/>
  <c r="Q18" i="8"/>
  <c r="R24" i="8"/>
  <c r="R16" i="8"/>
  <c r="S30" i="8"/>
  <c r="S22" i="8"/>
  <c r="S14" i="8"/>
  <c r="T28" i="8"/>
  <c r="T20" i="8"/>
  <c r="Q16" i="7"/>
  <c r="S28" i="7"/>
  <c r="T25" i="7"/>
  <c r="R21" i="7"/>
  <c r="Q24" i="7"/>
  <c r="R14" i="7"/>
  <c r="Q23" i="7"/>
  <c r="R13" i="7"/>
  <c r="Q15" i="7"/>
  <c r="S27" i="7"/>
  <c r="R30" i="7"/>
  <c r="S20" i="7"/>
  <c r="R29" i="7"/>
  <c r="S19" i="7"/>
  <c r="R22" i="7"/>
  <c r="Q30" i="7"/>
  <c r="Q22" i="7"/>
  <c r="Q14" i="7"/>
  <c r="R28" i="7"/>
  <c r="R20" i="7"/>
  <c r="S26" i="7"/>
  <c r="S18" i="7"/>
  <c r="T24" i="7"/>
  <c r="T16" i="7"/>
  <c r="Q29" i="7"/>
  <c r="Q21" i="7"/>
  <c r="Q13" i="7"/>
  <c r="R27" i="7"/>
  <c r="R19" i="7"/>
  <c r="S25" i="7"/>
  <c r="S17" i="7"/>
  <c r="T23" i="7"/>
  <c r="T15" i="7"/>
  <c r="Q28" i="7"/>
  <c r="Q20" i="7"/>
  <c r="R26" i="7"/>
  <c r="R18" i="7"/>
  <c r="S24" i="7"/>
  <c r="S16" i="7"/>
  <c r="T30" i="7"/>
  <c r="T22" i="7"/>
  <c r="T14" i="7"/>
  <c r="Q27" i="7"/>
  <c r="Q19" i="7"/>
  <c r="R25" i="7"/>
  <c r="R17" i="7"/>
  <c r="S23" i="7"/>
  <c r="S15" i="7"/>
  <c r="T29" i="7"/>
  <c r="T21" i="7"/>
  <c r="T13" i="7"/>
  <c r="T17" i="7"/>
  <c r="Q26" i="7"/>
  <c r="Q18" i="7"/>
  <c r="Q28" i="6"/>
  <c r="Q20" i="6"/>
  <c r="Q12" i="6"/>
  <c r="Q29" i="6"/>
  <c r="Q13" i="6"/>
  <c r="S24" i="6"/>
  <c r="S21" i="6"/>
  <c r="Q24" i="6"/>
  <c r="R29" i="6"/>
  <c r="S20" i="6"/>
  <c r="Q23" i="6"/>
  <c r="R21" i="6"/>
  <c r="S19" i="6"/>
  <c r="Q21" i="6"/>
  <c r="R13" i="6"/>
  <c r="S16" i="6"/>
  <c r="S29" i="6"/>
  <c r="S13" i="6"/>
  <c r="Q16" i="6"/>
  <c r="S28" i="6"/>
  <c r="S12" i="6"/>
  <c r="Q15" i="6"/>
  <c r="S27" i="6"/>
  <c r="S11" i="6"/>
  <c r="T25" i="6"/>
  <c r="T17" i="6"/>
  <c r="Q30" i="6"/>
  <c r="Q22" i="6"/>
  <c r="Q14" i="6"/>
  <c r="R28" i="6"/>
  <c r="R20" i="6"/>
  <c r="R12" i="6"/>
  <c r="S26" i="6"/>
  <c r="S18" i="6"/>
  <c r="T24" i="6"/>
  <c r="T16" i="6"/>
  <c r="R27" i="6"/>
  <c r="R19" i="6"/>
  <c r="R11" i="6"/>
  <c r="S25" i="6"/>
  <c r="S17" i="6"/>
  <c r="T23" i="6"/>
  <c r="T15" i="6"/>
  <c r="R26" i="6"/>
  <c r="R18" i="6"/>
  <c r="T30" i="6"/>
  <c r="T22" i="6"/>
  <c r="T14" i="6"/>
  <c r="Q27" i="6"/>
  <c r="Q19" i="6"/>
  <c r="Q11" i="6"/>
  <c r="R25" i="6"/>
  <c r="R17" i="6"/>
  <c r="S23" i="6"/>
  <c r="S15" i="6"/>
  <c r="Q26" i="6"/>
  <c r="Q18" i="6"/>
  <c r="S30" i="6"/>
  <c r="S22" i="6"/>
  <c r="S14" i="6"/>
  <c r="Q29" i="5"/>
  <c r="Q25" i="5"/>
  <c r="Q21" i="5"/>
  <c r="Q17" i="5"/>
  <c r="S29" i="5"/>
  <c r="S25" i="5"/>
  <c r="S21" i="5"/>
  <c r="S17" i="5"/>
  <c r="Q23" i="5"/>
  <c r="Q15" i="5"/>
  <c r="R29" i="5"/>
  <c r="R21" i="5"/>
  <c r="S27" i="5"/>
  <c r="S19" i="5"/>
  <c r="T25" i="5"/>
  <c r="T17" i="5"/>
  <c r="Q30" i="5"/>
  <c r="Q22" i="5"/>
  <c r="Q14" i="5"/>
  <c r="R28" i="5"/>
  <c r="R20" i="5"/>
  <c r="S26" i="5"/>
  <c r="S18" i="5"/>
  <c r="T24" i="5"/>
  <c r="T16" i="5"/>
  <c r="R27" i="5"/>
  <c r="R19" i="5"/>
  <c r="T23" i="5"/>
  <c r="T15" i="5"/>
  <c r="Q28" i="5"/>
  <c r="Q20" i="5"/>
  <c r="R26" i="5"/>
  <c r="R18" i="5"/>
  <c r="S24" i="5"/>
  <c r="S16" i="5"/>
  <c r="T30" i="5"/>
  <c r="T22" i="5"/>
  <c r="T14" i="5"/>
  <c r="Q27" i="5"/>
  <c r="Q19" i="5"/>
  <c r="S23" i="5"/>
  <c r="S15" i="5"/>
  <c r="Q26" i="5"/>
  <c r="Q18" i="5"/>
  <c r="R24" i="5"/>
  <c r="R16" i="5"/>
  <c r="S30" i="5"/>
  <c r="S22" i="5"/>
  <c r="S14" i="5"/>
  <c r="T28" i="5"/>
  <c r="T20" i="5"/>
  <c r="Q13" i="4"/>
  <c r="Q9" i="4"/>
  <c r="S29" i="4"/>
  <c r="S25" i="4"/>
  <c r="Q29" i="4"/>
  <c r="S21" i="4"/>
  <c r="Q25" i="4"/>
  <c r="S17" i="4"/>
  <c r="Q21" i="4"/>
  <c r="S13" i="4"/>
  <c r="Q17" i="4"/>
  <c r="S9" i="4"/>
  <c r="Q23" i="4"/>
  <c r="Q15" i="4"/>
  <c r="R29" i="4"/>
  <c r="R21" i="4"/>
  <c r="R13" i="4"/>
  <c r="S27" i="4"/>
  <c r="S19" i="4"/>
  <c r="S11" i="4"/>
  <c r="T25" i="4"/>
  <c r="T17" i="4"/>
  <c r="T9" i="4"/>
  <c r="Q30" i="4"/>
  <c r="Q22" i="4"/>
  <c r="Q14" i="4"/>
  <c r="R28" i="4"/>
  <c r="R20" i="4"/>
  <c r="R12" i="4"/>
  <c r="S26" i="4"/>
  <c r="S18" i="4"/>
  <c r="S10" i="4"/>
  <c r="T24" i="4"/>
  <c r="T16" i="4"/>
  <c r="T8" i="4"/>
  <c r="R27" i="4"/>
  <c r="R19" i="4"/>
  <c r="R11" i="4"/>
  <c r="T23" i="4"/>
  <c r="T15" i="4"/>
  <c r="Q28" i="4"/>
  <c r="Q20" i="4"/>
  <c r="Q12" i="4"/>
  <c r="R26" i="4"/>
  <c r="R18" i="4"/>
  <c r="R10" i="4"/>
  <c r="S24" i="4"/>
  <c r="S16" i="4"/>
  <c r="S8" i="4"/>
  <c r="T30" i="4"/>
  <c r="T22" i="4"/>
  <c r="T14" i="4"/>
  <c r="Q27" i="4"/>
  <c r="Q19" i="4"/>
  <c r="Q11" i="4"/>
  <c r="S23" i="4"/>
  <c r="S15" i="4"/>
  <c r="Q26" i="4"/>
  <c r="Q18" i="4"/>
  <c r="Q10" i="4"/>
  <c r="R24" i="4"/>
  <c r="R16" i="4"/>
  <c r="R8" i="4"/>
  <c r="S30" i="4"/>
  <c r="S22" i="4"/>
  <c r="S14" i="4"/>
  <c r="T28" i="4"/>
  <c r="T20" i="4"/>
  <c r="T12" i="4"/>
  <c r="I223" i="3"/>
  <c r="J1" i="3" s="1"/>
  <c r="I253" i="3"/>
  <c r="J31" i="3" s="1"/>
  <c r="I252" i="3"/>
  <c r="J30" i="3" s="1"/>
  <c r="I251" i="3"/>
  <c r="J29" i="3" s="1"/>
  <c r="I249" i="3"/>
  <c r="J27" i="3" s="1"/>
  <c r="I248" i="3"/>
  <c r="J26" i="3" s="1"/>
  <c r="I254" i="3"/>
  <c r="J32" i="3" s="1"/>
  <c r="I246" i="3"/>
  <c r="J24" i="3" s="1"/>
  <c r="I238" i="3"/>
  <c r="J16" i="3" s="1"/>
  <c r="I230" i="3"/>
  <c r="J8" i="3" s="1"/>
  <c r="I245" i="3"/>
  <c r="J23" i="3" s="1"/>
  <c r="I237" i="3"/>
  <c r="J15" i="3" s="1"/>
  <c r="I229" i="3"/>
  <c r="J7" i="3" s="1"/>
  <c r="I244" i="3"/>
  <c r="J22" i="3" s="1"/>
  <c r="I236" i="3"/>
  <c r="J14" i="3" s="1"/>
  <c r="I228" i="3"/>
  <c r="J6" i="3" s="1"/>
  <c r="I243" i="3"/>
  <c r="J21" i="3" s="1"/>
  <c r="I235" i="3"/>
  <c r="J13" i="3" s="1"/>
  <c r="I227" i="3"/>
  <c r="J5" i="3" s="1"/>
  <c r="I250" i="3"/>
  <c r="J28" i="3" s="1"/>
  <c r="I242" i="3"/>
  <c r="J20" i="3" s="1"/>
  <c r="I234" i="3"/>
  <c r="J12" i="3" s="1"/>
  <c r="I226" i="3"/>
  <c r="J4" i="3" s="1"/>
  <c r="I241" i="3"/>
  <c r="J19" i="3" s="1"/>
  <c r="I233" i="3"/>
  <c r="J11" i="3" s="1"/>
  <c r="I225" i="3"/>
  <c r="J3" i="3" s="1"/>
  <c r="I240" i="3"/>
  <c r="J18" i="3" s="1"/>
  <c r="I232" i="3"/>
  <c r="J10" i="3" s="1"/>
  <c r="I224" i="3"/>
  <c r="J2" i="3" s="1"/>
  <c r="I247" i="3"/>
  <c r="J25" i="3" s="1"/>
  <c r="I239" i="3"/>
  <c r="J17" i="3" s="1"/>
  <c r="I231" i="3"/>
  <c r="J9" i="3" s="1"/>
  <c r="F28" i="3"/>
  <c r="F36" i="3"/>
  <c r="F44" i="3"/>
  <c r="F20" i="3"/>
  <c r="F21" i="3"/>
  <c r="F29" i="3"/>
  <c r="F37" i="3"/>
  <c r="F45" i="3"/>
  <c r="F22" i="3"/>
  <c r="F30" i="3"/>
  <c r="F38" i="3"/>
  <c r="F46" i="3"/>
  <c r="F23" i="3"/>
  <c r="F31" i="3"/>
  <c r="F39" i="3"/>
  <c r="F47" i="3"/>
  <c r="F24" i="3"/>
  <c r="F32" i="3"/>
  <c r="F40" i="3"/>
  <c r="F48" i="3"/>
  <c r="F25" i="3"/>
  <c r="F33" i="3"/>
  <c r="F41" i="3"/>
  <c r="F49" i="3"/>
  <c r="F26" i="3"/>
  <c r="F34" i="3"/>
  <c r="F42" i="3"/>
  <c r="F50" i="3"/>
  <c r="F27" i="3"/>
  <c r="F35" i="3"/>
  <c r="F43" i="3"/>
  <c r="F51" i="3"/>
  <c r="I51" i="26"/>
  <c r="I50" i="26"/>
  <c r="I49" i="26"/>
  <c r="I48" i="26"/>
  <c r="K48" i="26"/>
  <c r="L99" i="26"/>
  <c r="L98" i="26" s="1"/>
  <c r="M99" i="26"/>
  <c r="M98" i="26" s="1"/>
  <c r="N99" i="26"/>
  <c r="N98" i="26" s="1"/>
  <c r="O99" i="26"/>
  <c r="O98" i="26" s="1"/>
  <c r="P99" i="26"/>
  <c r="P98" i="26" s="1"/>
  <c r="L97" i="26"/>
  <c r="M97" i="26"/>
  <c r="N97" i="26"/>
  <c r="O97" i="26"/>
  <c r="P97" i="26"/>
  <c r="Q102" i="26"/>
  <c r="R102" i="26"/>
  <c r="S102" i="26"/>
  <c r="Q103" i="26"/>
  <c r="R103" i="26"/>
  <c r="S103" i="26"/>
  <c r="Q104" i="26"/>
  <c r="R104" i="26"/>
  <c r="S104" i="26"/>
  <c r="Q105" i="26"/>
  <c r="R105" i="26"/>
  <c r="S105" i="26"/>
  <c r="Q106" i="26"/>
  <c r="R106" i="26"/>
  <c r="S106" i="26"/>
  <c r="Q107" i="26"/>
  <c r="R107" i="26"/>
  <c r="S107" i="26"/>
  <c r="Q108" i="26"/>
  <c r="R108" i="26"/>
  <c r="S108" i="26"/>
  <c r="Q109" i="26"/>
  <c r="R109" i="26"/>
  <c r="S109" i="26"/>
  <c r="Q110" i="26"/>
  <c r="R110" i="26"/>
  <c r="S110" i="26"/>
  <c r="S101" i="26"/>
  <c r="R101" i="26"/>
  <c r="Q101" i="26"/>
  <c r="K99" i="26"/>
  <c r="K98" i="26" s="1"/>
  <c r="K97" i="26"/>
  <c r="I51" i="25"/>
  <c r="I50" i="25"/>
  <c r="I49" i="25"/>
  <c r="I48" i="25"/>
  <c r="K48" i="25"/>
  <c r="L99" i="25"/>
  <c r="L98" i="25" s="1"/>
  <c r="M99" i="25"/>
  <c r="M98" i="25" s="1"/>
  <c r="N99" i="25"/>
  <c r="N98" i="25" s="1"/>
  <c r="O99" i="25"/>
  <c r="O98" i="25" s="1"/>
  <c r="P99" i="25"/>
  <c r="P98" i="25" s="1"/>
  <c r="L97" i="25"/>
  <c r="M97" i="25"/>
  <c r="N97" i="25"/>
  <c r="O97" i="25"/>
  <c r="P97" i="25"/>
  <c r="Q102" i="25"/>
  <c r="R102" i="25"/>
  <c r="S102" i="25"/>
  <c r="Q103" i="25"/>
  <c r="R103" i="25"/>
  <c r="S103" i="25"/>
  <c r="Q104" i="25"/>
  <c r="R104" i="25"/>
  <c r="S104" i="25"/>
  <c r="Q105" i="25"/>
  <c r="R105" i="25"/>
  <c r="S105" i="25"/>
  <c r="Q106" i="25"/>
  <c r="R106" i="25"/>
  <c r="S106" i="25"/>
  <c r="Q107" i="25"/>
  <c r="R107" i="25"/>
  <c r="S107" i="25"/>
  <c r="Q108" i="25"/>
  <c r="R108" i="25"/>
  <c r="S108" i="25"/>
  <c r="Q109" i="25"/>
  <c r="R109" i="25"/>
  <c r="S109" i="25"/>
  <c r="Q110" i="25"/>
  <c r="R110" i="25"/>
  <c r="S110" i="25"/>
  <c r="S101" i="25"/>
  <c r="R101" i="25"/>
  <c r="Q101" i="25"/>
  <c r="K99" i="25"/>
  <c r="K98" i="25" s="1"/>
  <c r="K97" i="25"/>
  <c r="I51" i="24"/>
  <c r="I50" i="24"/>
  <c r="I49" i="24"/>
  <c r="I48" i="24"/>
  <c r="K48" i="24"/>
  <c r="L99" i="24"/>
  <c r="L98" i="24" s="1"/>
  <c r="M99" i="24"/>
  <c r="M98" i="24" s="1"/>
  <c r="N99" i="24"/>
  <c r="N98" i="24" s="1"/>
  <c r="O99" i="24"/>
  <c r="O98" i="24" s="1"/>
  <c r="P99" i="24"/>
  <c r="P98" i="24" s="1"/>
  <c r="L97" i="24"/>
  <c r="M97" i="24"/>
  <c r="N97" i="24"/>
  <c r="O97" i="24"/>
  <c r="P97" i="24"/>
  <c r="Q102" i="24"/>
  <c r="R102" i="24"/>
  <c r="S102" i="24"/>
  <c r="Q103" i="24"/>
  <c r="R103" i="24"/>
  <c r="S103" i="24"/>
  <c r="Q104" i="24"/>
  <c r="R104" i="24"/>
  <c r="S104" i="24"/>
  <c r="Q105" i="24"/>
  <c r="R105" i="24"/>
  <c r="S105" i="24"/>
  <c r="Q106" i="24"/>
  <c r="R106" i="24"/>
  <c r="S106" i="24"/>
  <c r="Q107" i="24"/>
  <c r="R107" i="24"/>
  <c r="S107" i="24"/>
  <c r="Q108" i="24"/>
  <c r="R108" i="24"/>
  <c r="S108" i="24"/>
  <c r="Q109" i="24"/>
  <c r="R109" i="24"/>
  <c r="S109" i="24"/>
  <c r="Q110" i="24"/>
  <c r="R110" i="24"/>
  <c r="S110" i="24"/>
  <c r="S101" i="24"/>
  <c r="R101" i="24"/>
  <c r="Q101" i="24"/>
  <c r="K99" i="24"/>
  <c r="K98" i="24" s="1"/>
  <c r="K97" i="24"/>
  <c r="J50" i="24"/>
  <c r="I51" i="23"/>
  <c r="I50" i="23"/>
  <c r="I49" i="23"/>
  <c r="I48" i="23"/>
  <c r="K48" i="23"/>
  <c r="L99" i="23"/>
  <c r="L98" i="23" s="1"/>
  <c r="M99" i="23"/>
  <c r="M98" i="23" s="1"/>
  <c r="N99" i="23"/>
  <c r="N98" i="23" s="1"/>
  <c r="O99" i="23"/>
  <c r="O98" i="23" s="1"/>
  <c r="P99" i="23"/>
  <c r="P98" i="23" s="1"/>
  <c r="L97" i="23"/>
  <c r="M97" i="23"/>
  <c r="N97" i="23"/>
  <c r="O97" i="23"/>
  <c r="P97" i="23"/>
  <c r="Q102" i="23"/>
  <c r="R102" i="23"/>
  <c r="S102" i="23"/>
  <c r="Q103" i="23"/>
  <c r="R103" i="23"/>
  <c r="S103" i="23"/>
  <c r="Q104" i="23"/>
  <c r="R104" i="23"/>
  <c r="S104" i="23"/>
  <c r="Q105" i="23"/>
  <c r="R105" i="23"/>
  <c r="S105" i="23"/>
  <c r="Q106" i="23"/>
  <c r="R106" i="23"/>
  <c r="S106" i="23"/>
  <c r="Q107" i="23"/>
  <c r="R107" i="23"/>
  <c r="S107" i="23"/>
  <c r="Q108" i="23"/>
  <c r="R108" i="23"/>
  <c r="S108" i="23"/>
  <c r="Q109" i="23"/>
  <c r="R109" i="23"/>
  <c r="S109" i="23"/>
  <c r="Q110" i="23"/>
  <c r="R110" i="23"/>
  <c r="S110" i="23"/>
  <c r="S101" i="23"/>
  <c r="R101" i="23"/>
  <c r="Q101" i="23"/>
  <c r="K99" i="23"/>
  <c r="K98" i="23" s="1"/>
  <c r="K97" i="23"/>
  <c r="I51" i="22"/>
  <c r="I50" i="22"/>
  <c r="I49" i="22"/>
  <c r="I48" i="22"/>
  <c r="K48" i="22"/>
  <c r="L99" i="22"/>
  <c r="L98" i="22" s="1"/>
  <c r="M99" i="22"/>
  <c r="M98" i="22" s="1"/>
  <c r="N99" i="22"/>
  <c r="N98" i="22" s="1"/>
  <c r="O99" i="22"/>
  <c r="O98" i="22" s="1"/>
  <c r="P99" i="22"/>
  <c r="P98" i="22" s="1"/>
  <c r="L97" i="22"/>
  <c r="M97" i="22"/>
  <c r="N97" i="22"/>
  <c r="O97" i="22"/>
  <c r="P97" i="22"/>
  <c r="Q102" i="22"/>
  <c r="R102" i="22"/>
  <c r="S102" i="22"/>
  <c r="Q103" i="22"/>
  <c r="R103" i="22"/>
  <c r="S103" i="22"/>
  <c r="Q104" i="22"/>
  <c r="R104" i="22"/>
  <c r="S104" i="22"/>
  <c r="Q105" i="22"/>
  <c r="R105" i="22"/>
  <c r="S105" i="22"/>
  <c r="Q106" i="22"/>
  <c r="R106" i="22"/>
  <c r="S106" i="22"/>
  <c r="Q107" i="22"/>
  <c r="R107" i="22"/>
  <c r="S107" i="22"/>
  <c r="Q108" i="22"/>
  <c r="R108" i="22"/>
  <c r="S108" i="22"/>
  <c r="Q109" i="22"/>
  <c r="R109" i="22"/>
  <c r="S109" i="22"/>
  <c r="Q110" i="22"/>
  <c r="R110" i="22"/>
  <c r="S110" i="22"/>
  <c r="S101" i="22"/>
  <c r="R101" i="22"/>
  <c r="Q101" i="22"/>
  <c r="K99" i="22"/>
  <c r="K98" i="22" s="1"/>
  <c r="K97" i="22"/>
  <c r="I51" i="21"/>
  <c r="I50" i="21"/>
  <c r="I49" i="21"/>
  <c r="I48" i="21"/>
  <c r="K48" i="21"/>
  <c r="L99" i="21"/>
  <c r="L98" i="21" s="1"/>
  <c r="M99" i="21"/>
  <c r="M98" i="21" s="1"/>
  <c r="N99" i="21"/>
  <c r="N98" i="21" s="1"/>
  <c r="O99" i="21"/>
  <c r="O98" i="21" s="1"/>
  <c r="P99" i="21"/>
  <c r="P98" i="21" s="1"/>
  <c r="L97" i="21"/>
  <c r="M97" i="21"/>
  <c r="N97" i="21"/>
  <c r="O97" i="21"/>
  <c r="P97" i="21"/>
  <c r="Q102" i="21"/>
  <c r="R102" i="21"/>
  <c r="S102" i="21"/>
  <c r="Q103" i="21"/>
  <c r="R103" i="21"/>
  <c r="S103" i="21"/>
  <c r="Q104" i="21"/>
  <c r="R104" i="21"/>
  <c r="S104" i="21"/>
  <c r="Q105" i="21"/>
  <c r="R105" i="21"/>
  <c r="S105" i="21"/>
  <c r="Q106" i="21"/>
  <c r="R106" i="21"/>
  <c r="S106" i="21"/>
  <c r="Q107" i="21"/>
  <c r="R107" i="21"/>
  <c r="S107" i="21"/>
  <c r="Q108" i="21"/>
  <c r="R108" i="21"/>
  <c r="S108" i="21"/>
  <c r="Q109" i="21"/>
  <c r="R109" i="21"/>
  <c r="S109" i="21"/>
  <c r="Q110" i="21"/>
  <c r="R110" i="21"/>
  <c r="S110" i="21"/>
  <c r="S101" i="21"/>
  <c r="R101" i="21"/>
  <c r="Q101" i="21"/>
  <c r="K99" i="21"/>
  <c r="K98" i="21" s="1"/>
  <c r="K97" i="21"/>
  <c r="I51" i="20"/>
  <c r="I50" i="20"/>
  <c r="I49" i="20"/>
  <c r="I48" i="20"/>
  <c r="K48" i="20"/>
  <c r="L99" i="20"/>
  <c r="L98" i="20" s="1"/>
  <c r="M99" i="20"/>
  <c r="M98" i="20" s="1"/>
  <c r="N99" i="20"/>
  <c r="N98" i="20" s="1"/>
  <c r="O99" i="20"/>
  <c r="O98" i="20" s="1"/>
  <c r="P99" i="20"/>
  <c r="P98" i="20" s="1"/>
  <c r="L97" i="20"/>
  <c r="M97" i="20"/>
  <c r="N97" i="20"/>
  <c r="O97" i="20"/>
  <c r="P97" i="20"/>
  <c r="Q102" i="20"/>
  <c r="R102" i="20"/>
  <c r="S102" i="20"/>
  <c r="Q103" i="20"/>
  <c r="R103" i="20"/>
  <c r="S103" i="20"/>
  <c r="Q104" i="20"/>
  <c r="R104" i="20"/>
  <c r="S104" i="20"/>
  <c r="Q105" i="20"/>
  <c r="R105" i="20"/>
  <c r="S105" i="20"/>
  <c r="Q106" i="20"/>
  <c r="R106" i="20"/>
  <c r="S106" i="20"/>
  <c r="Q107" i="20"/>
  <c r="R107" i="20"/>
  <c r="S107" i="20"/>
  <c r="Q108" i="20"/>
  <c r="R108" i="20"/>
  <c r="S108" i="20"/>
  <c r="Q109" i="20"/>
  <c r="R109" i="20"/>
  <c r="S109" i="20"/>
  <c r="Q110" i="20"/>
  <c r="R110" i="20"/>
  <c r="S110" i="20"/>
  <c r="S101" i="20"/>
  <c r="R101" i="20"/>
  <c r="Q101" i="20"/>
  <c r="K99" i="20"/>
  <c r="K98" i="20" s="1"/>
  <c r="K97" i="20"/>
  <c r="I51" i="19"/>
  <c r="I50" i="19"/>
  <c r="I49" i="19"/>
  <c r="I48" i="19"/>
  <c r="K48" i="19"/>
  <c r="L99" i="19"/>
  <c r="L98" i="19" s="1"/>
  <c r="M99" i="19"/>
  <c r="M98" i="19" s="1"/>
  <c r="N99" i="19"/>
  <c r="N98" i="19" s="1"/>
  <c r="O99" i="19"/>
  <c r="O98" i="19" s="1"/>
  <c r="P99" i="19"/>
  <c r="P98" i="19" s="1"/>
  <c r="L97" i="19"/>
  <c r="M97" i="19"/>
  <c r="N97" i="19"/>
  <c r="O97" i="19"/>
  <c r="P97" i="19"/>
  <c r="Q102" i="19"/>
  <c r="R102" i="19"/>
  <c r="S102" i="19"/>
  <c r="Q103" i="19"/>
  <c r="R103" i="19"/>
  <c r="S103" i="19"/>
  <c r="Q104" i="19"/>
  <c r="R104" i="19"/>
  <c r="S104" i="19"/>
  <c r="Q105" i="19"/>
  <c r="R105" i="19"/>
  <c r="S105" i="19"/>
  <c r="Q106" i="19"/>
  <c r="R106" i="19"/>
  <c r="S106" i="19"/>
  <c r="Q107" i="19"/>
  <c r="R107" i="19"/>
  <c r="S107" i="19"/>
  <c r="Q108" i="19"/>
  <c r="R108" i="19"/>
  <c r="S108" i="19"/>
  <c r="Q109" i="19"/>
  <c r="R109" i="19"/>
  <c r="S109" i="19"/>
  <c r="Q110" i="19"/>
  <c r="R110" i="19"/>
  <c r="S110" i="19"/>
  <c r="S101" i="19"/>
  <c r="R101" i="19"/>
  <c r="Q101" i="19"/>
  <c r="K99" i="19"/>
  <c r="K98" i="19" s="1"/>
  <c r="K97" i="19"/>
  <c r="I51" i="18"/>
  <c r="I50" i="18"/>
  <c r="I49" i="18"/>
  <c r="I48" i="18"/>
  <c r="K48" i="18"/>
  <c r="L99" i="18"/>
  <c r="M99" i="18"/>
  <c r="M98" i="18" s="1"/>
  <c r="N99" i="18"/>
  <c r="N98" i="18" s="1"/>
  <c r="O99" i="18"/>
  <c r="O98" i="18" s="1"/>
  <c r="P99" i="18"/>
  <c r="P98" i="18" s="1"/>
  <c r="L98" i="18"/>
  <c r="L97" i="18"/>
  <c r="M97" i="18"/>
  <c r="N97" i="18"/>
  <c r="O97" i="18"/>
  <c r="P97" i="18"/>
  <c r="Q102" i="18"/>
  <c r="R102" i="18"/>
  <c r="S102" i="18"/>
  <c r="Q103" i="18"/>
  <c r="R103" i="18"/>
  <c r="S103" i="18"/>
  <c r="Q104" i="18"/>
  <c r="R104" i="18"/>
  <c r="S104" i="18"/>
  <c r="Q105" i="18"/>
  <c r="R105" i="18"/>
  <c r="S105" i="18"/>
  <c r="Q106" i="18"/>
  <c r="R106" i="18"/>
  <c r="S106" i="18"/>
  <c r="Q107" i="18"/>
  <c r="R107" i="18"/>
  <c r="S107" i="18"/>
  <c r="Q108" i="18"/>
  <c r="R108" i="18"/>
  <c r="S108" i="18"/>
  <c r="Q109" i="18"/>
  <c r="R109" i="18"/>
  <c r="S109" i="18"/>
  <c r="Q110" i="18"/>
  <c r="R110" i="18"/>
  <c r="S110" i="18"/>
  <c r="S101" i="18"/>
  <c r="R101" i="18"/>
  <c r="Q101" i="18"/>
  <c r="K99" i="18"/>
  <c r="K98" i="18" s="1"/>
  <c r="K97" i="18"/>
  <c r="I51" i="17"/>
  <c r="I50" i="17"/>
  <c r="I49" i="17"/>
  <c r="I48" i="17"/>
  <c r="K48" i="17"/>
  <c r="L99" i="17"/>
  <c r="L98" i="17" s="1"/>
  <c r="M99" i="17"/>
  <c r="M98" i="17" s="1"/>
  <c r="N99" i="17"/>
  <c r="N98" i="17" s="1"/>
  <c r="O99" i="17"/>
  <c r="O98" i="17" s="1"/>
  <c r="P99" i="17"/>
  <c r="P98" i="17" s="1"/>
  <c r="L97" i="17"/>
  <c r="M97" i="17"/>
  <c r="N97" i="17"/>
  <c r="O97" i="17"/>
  <c r="P97" i="17"/>
  <c r="Q102" i="17"/>
  <c r="R102" i="17"/>
  <c r="S102" i="17"/>
  <c r="Q103" i="17"/>
  <c r="R103" i="17"/>
  <c r="S103" i="17"/>
  <c r="Q104" i="17"/>
  <c r="R104" i="17"/>
  <c r="S104" i="17"/>
  <c r="Q105" i="17"/>
  <c r="R105" i="17"/>
  <c r="S105" i="17"/>
  <c r="Q106" i="17"/>
  <c r="R106" i="17"/>
  <c r="S106" i="17"/>
  <c r="Q107" i="17"/>
  <c r="R107" i="17"/>
  <c r="S107" i="17"/>
  <c r="Q108" i="17"/>
  <c r="R108" i="17"/>
  <c r="S108" i="17"/>
  <c r="Q109" i="17"/>
  <c r="R109" i="17"/>
  <c r="S109" i="17"/>
  <c r="Q110" i="17"/>
  <c r="R110" i="17"/>
  <c r="S110" i="17"/>
  <c r="S101" i="17"/>
  <c r="R101" i="17"/>
  <c r="Q101" i="17"/>
  <c r="K99" i="17"/>
  <c r="K98" i="17" s="1"/>
  <c r="K97" i="17"/>
  <c r="I51" i="16"/>
  <c r="I50" i="16"/>
  <c r="I49" i="16"/>
  <c r="I48" i="16"/>
  <c r="K48" i="16"/>
  <c r="L99" i="16"/>
  <c r="M99" i="16"/>
  <c r="M98" i="16" s="1"/>
  <c r="N99" i="16"/>
  <c r="N98" i="16" s="1"/>
  <c r="O99" i="16"/>
  <c r="O98" i="16" s="1"/>
  <c r="P99" i="16"/>
  <c r="P98" i="16" s="1"/>
  <c r="L98" i="16"/>
  <c r="L97" i="16"/>
  <c r="M97" i="16"/>
  <c r="N97" i="16"/>
  <c r="O97" i="16"/>
  <c r="P97" i="16"/>
  <c r="Q102" i="16"/>
  <c r="R102" i="16"/>
  <c r="S102" i="16"/>
  <c r="Q103" i="16"/>
  <c r="R103" i="16"/>
  <c r="S103" i="16"/>
  <c r="Q104" i="16"/>
  <c r="R104" i="16"/>
  <c r="S104" i="16"/>
  <c r="Q105" i="16"/>
  <c r="R105" i="16"/>
  <c r="S105" i="16"/>
  <c r="Q106" i="16"/>
  <c r="R106" i="16"/>
  <c r="S106" i="16"/>
  <c r="Q107" i="16"/>
  <c r="R107" i="16"/>
  <c r="S107" i="16"/>
  <c r="Q108" i="16"/>
  <c r="R108" i="16"/>
  <c r="S108" i="16"/>
  <c r="Q109" i="16"/>
  <c r="R109" i="16"/>
  <c r="S109" i="16"/>
  <c r="Q110" i="16"/>
  <c r="R110" i="16"/>
  <c r="S110" i="16"/>
  <c r="S101" i="16"/>
  <c r="R101" i="16"/>
  <c r="Q101" i="16"/>
  <c r="K99" i="16"/>
  <c r="K98" i="16" s="1"/>
  <c r="K97" i="16"/>
  <c r="I51" i="15"/>
  <c r="I50" i="15"/>
  <c r="I49" i="15"/>
  <c r="I48" i="15"/>
  <c r="K48" i="15"/>
  <c r="L99" i="15"/>
  <c r="M99" i="15"/>
  <c r="M98" i="15" s="1"/>
  <c r="N99" i="15"/>
  <c r="N98" i="15" s="1"/>
  <c r="O99" i="15"/>
  <c r="O98" i="15" s="1"/>
  <c r="P99" i="15"/>
  <c r="P98" i="15" s="1"/>
  <c r="L98" i="15"/>
  <c r="L97" i="15"/>
  <c r="M97" i="15"/>
  <c r="N97" i="15"/>
  <c r="O97" i="15"/>
  <c r="P97" i="15"/>
  <c r="Q102" i="15"/>
  <c r="R102" i="15"/>
  <c r="S102" i="15"/>
  <c r="Q103" i="15"/>
  <c r="R103" i="15"/>
  <c r="S103" i="15"/>
  <c r="Q104" i="15"/>
  <c r="R104" i="15"/>
  <c r="S104" i="15"/>
  <c r="Q105" i="15"/>
  <c r="R105" i="15"/>
  <c r="S105" i="15"/>
  <c r="Q106" i="15"/>
  <c r="R106" i="15"/>
  <c r="S106" i="15"/>
  <c r="Q107" i="15"/>
  <c r="R107" i="15"/>
  <c r="S107" i="15"/>
  <c r="Q108" i="15"/>
  <c r="R108" i="15"/>
  <c r="S108" i="15"/>
  <c r="Q109" i="15"/>
  <c r="R109" i="15"/>
  <c r="S109" i="15"/>
  <c r="Q110" i="15"/>
  <c r="R110" i="15"/>
  <c r="S110" i="15"/>
  <c r="S101" i="15"/>
  <c r="R101" i="15"/>
  <c r="Q101" i="15"/>
  <c r="K99" i="15"/>
  <c r="K98" i="15" s="1"/>
  <c r="K97" i="15"/>
  <c r="I51" i="14"/>
  <c r="I50" i="14"/>
  <c r="I49" i="14"/>
  <c r="I48" i="14"/>
  <c r="K48" i="14"/>
  <c r="L99" i="14"/>
  <c r="L98" i="14" s="1"/>
  <c r="M99" i="14"/>
  <c r="M98" i="14" s="1"/>
  <c r="N99" i="14"/>
  <c r="N98" i="14" s="1"/>
  <c r="O99" i="14"/>
  <c r="O98" i="14" s="1"/>
  <c r="P99" i="14"/>
  <c r="P98" i="14" s="1"/>
  <c r="L97" i="14"/>
  <c r="M97" i="14"/>
  <c r="N97" i="14"/>
  <c r="O97" i="14"/>
  <c r="P97" i="14"/>
  <c r="Q102" i="14"/>
  <c r="R102" i="14"/>
  <c r="S102" i="14"/>
  <c r="Q103" i="14"/>
  <c r="R103" i="14"/>
  <c r="S103" i="14"/>
  <c r="Q104" i="14"/>
  <c r="R104" i="14"/>
  <c r="S104" i="14"/>
  <c r="Q105" i="14"/>
  <c r="R105" i="14"/>
  <c r="S105" i="14"/>
  <c r="Q106" i="14"/>
  <c r="R106" i="14"/>
  <c r="S106" i="14"/>
  <c r="Q107" i="14"/>
  <c r="R107" i="14"/>
  <c r="S107" i="14"/>
  <c r="Q108" i="14"/>
  <c r="R108" i="14"/>
  <c r="S108" i="14"/>
  <c r="Q109" i="14"/>
  <c r="R109" i="14"/>
  <c r="S109" i="14"/>
  <c r="Q110" i="14"/>
  <c r="R110" i="14"/>
  <c r="S110" i="14"/>
  <c r="S101" i="14"/>
  <c r="R101" i="14"/>
  <c r="Q101" i="14"/>
  <c r="K99" i="14"/>
  <c r="K98" i="14" s="1"/>
  <c r="K97" i="14"/>
  <c r="I51" i="13"/>
  <c r="I50" i="13"/>
  <c r="I49" i="13"/>
  <c r="I48" i="13"/>
  <c r="K48" i="13"/>
  <c r="L99" i="13"/>
  <c r="L98" i="13" s="1"/>
  <c r="M99" i="13"/>
  <c r="M98" i="13" s="1"/>
  <c r="N99" i="13"/>
  <c r="N98" i="13" s="1"/>
  <c r="O99" i="13"/>
  <c r="O98" i="13" s="1"/>
  <c r="P99" i="13"/>
  <c r="P98" i="13" s="1"/>
  <c r="L97" i="13"/>
  <c r="M97" i="13"/>
  <c r="N97" i="13"/>
  <c r="O97" i="13"/>
  <c r="P97" i="13"/>
  <c r="Q102" i="13"/>
  <c r="R102" i="13"/>
  <c r="S102" i="13"/>
  <c r="Q103" i="13"/>
  <c r="R103" i="13"/>
  <c r="S103" i="13"/>
  <c r="Q104" i="13"/>
  <c r="R104" i="13"/>
  <c r="S104" i="13"/>
  <c r="Q105" i="13"/>
  <c r="R105" i="13"/>
  <c r="S105" i="13"/>
  <c r="Q106" i="13"/>
  <c r="R106" i="13"/>
  <c r="S106" i="13"/>
  <c r="Q107" i="13"/>
  <c r="R107" i="13"/>
  <c r="S107" i="13"/>
  <c r="Q108" i="13"/>
  <c r="R108" i="13"/>
  <c r="S108" i="13"/>
  <c r="Q109" i="13"/>
  <c r="R109" i="13"/>
  <c r="S109" i="13"/>
  <c r="Q110" i="13"/>
  <c r="R110" i="13"/>
  <c r="S110" i="13"/>
  <c r="S101" i="13"/>
  <c r="R101" i="13"/>
  <c r="Q101" i="13"/>
  <c r="K99" i="13"/>
  <c r="K98" i="13" s="1"/>
  <c r="K97" i="13"/>
  <c r="I51" i="12"/>
  <c r="I50" i="12"/>
  <c r="I49" i="12"/>
  <c r="I48" i="12"/>
  <c r="K48" i="12"/>
  <c r="L99" i="12"/>
  <c r="L98" i="12" s="1"/>
  <c r="M99" i="12"/>
  <c r="M98" i="12" s="1"/>
  <c r="N99" i="12"/>
  <c r="N98" i="12" s="1"/>
  <c r="O99" i="12"/>
  <c r="O98" i="12" s="1"/>
  <c r="P99" i="12"/>
  <c r="P98" i="12" s="1"/>
  <c r="L97" i="12"/>
  <c r="M97" i="12"/>
  <c r="N97" i="12"/>
  <c r="O97" i="12"/>
  <c r="P97" i="12"/>
  <c r="Q102" i="12"/>
  <c r="R102" i="12"/>
  <c r="S102" i="12"/>
  <c r="Q103" i="12"/>
  <c r="R103" i="12"/>
  <c r="S103" i="12"/>
  <c r="Q104" i="12"/>
  <c r="R104" i="12"/>
  <c r="S104" i="12"/>
  <c r="Q105" i="12"/>
  <c r="R105" i="12"/>
  <c r="S105" i="12"/>
  <c r="Q106" i="12"/>
  <c r="R106" i="12"/>
  <c r="S106" i="12"/>
  <c r="Q107" i="12"/>
  <c r="R107" i="12"/>
  <c r="S107" i="12"/>
  <c r="Q108" i="12"/>
  <c r="R108" i="12"/>
  <c r="S108" i="12"/>
  <c r="Q109" i="12"/>
  <c r="R109" i="12"/>
  <c r="S109" i="12"/>
  <c r="Q110" i="12"/>
  <c r="R110" i="12"/>
  <c r="S110" i="12"/>
  <c r="S101" i="12"/>
  <c r="R101" i="12"/>
  <c r="Q101" i="12"/>
  <c r="K99" i="12"/>
  <c r="K98" i="12" s="1"/>
  <c r="K97" i="12"/>
  <c r="I51" i="11"/>
  <c r="I50" i="11"/>
  <c r="I49" i="11"/>
  <c r="I48" i="11"/>
  <c r="K48" i="11"/>
  <c r="L99" i="11"/>
  <c r="L98" i="11" s="1"/>
  <c r="M99" i="11"/>
  <c r="M98" i="11" s="1"/>
  <c r="N99" i="11"/>
  <c r="N98" i="11" s="1"/>
  <c r="O99" i="11"/>
  <c r="O98" i="11" s="1"/>
  <c r="P99" i="11"/>
  <c r="P98" i="11"/>
  <c r="L97" i="11"/>
  <c r="M97" i="11"/>
  <c r="N97" i="11"/>
  <c r="O97" i="11"/>
  <c r="P97" i="11"/>
  <c r="Q102" i="11"/>
  <c r="R102" i="11"/>
  <c r="S102" i="11"/>
  <c r="Q103" i="11"/>
  <c r="R103" i="11"/>
  <c r="S103" i="11"/>
  <c r="Q104" i="11"/>
  <c r="R104" i="11"/>
  <c r="S104" i="11"/>
  <c r="Q105" i="11"/>
  <c r="R105" i="11"/>
  <c r="S105" i="11"/>
  <c r="Q106" i="11"/>
  <c r="R106" i="11"/>
  <c r="S106" i="11"/>
  <c r="Q107" i="11"/>
  <c r="R107" i="11"/>
  <c r="S107" i="11"/>
  <c r="Q108" i="11"/>
  <c r="R108" i="11"/>
  <c r="S108" i="11"/>
  <c r="Q109" i="11"/>
  <c r="R109" i="11"/>
  <c r="S109" i="11"/>
  <c r="Q110" i="11"/>
  <c r="R110" i="11"/>
  <c r="S110" i="11"/>
  <c r="S101" i="11"/>
  <c r="R101" i="11"/>
  <c r="Q101" i="11"/>
  <c r="K99" i="11"/>
  <c r="K98" i="11" s="1"/>
  <c r="K97" i="11"/>
  <c r="I51" i="10"/>
  <c r="I50" i="10"/>
  <c r="I49" i="10"/>
  <c r="I48" i="10"/>
  <c r="K48" i="10"/>
  <c r="L99" i="10"/>
  <c r="L98" i="10" s="1"/>
  <c r="M99" i="10"/>
  <c r="M98" i="10" s="1"/>
  <c r="N99" i="10"/>
  <c r="N98" i="10" s="1"/>
  <c r="O99" i="10"/>
  <c r="O98" i="10" s="1"/>
  <c r="P99" i="10"/>
  <c r="P98" i="10"/>
  <c r="L97" i="10"/>
  <c r="M97" i="10"/>
  <c r="N97" i="10"/>
  <c r="O97" i="10"/>
  <c r="P97" i="10"/>
  <c r="Q102" i="10"/>
  <c r="R102" i="10"/>
  <c r="S102" i="10"/>
  <c r="Q103" i="10"/>
  <c r="R103" i="10"/>
  <c r="S103" i="10"/>
  <c r="Q104" i="10"/>
  <c r="R104" i="10"/>
  <c r="S104" i="10"/>
  <c r="Q105" i="10"/>
  <c r="R105" i="10"/>
  <c r="S105" i="10"/>
  <c r="Q106" i="10"/>
  <c r="R106" i="10"/>
  <c r="S106" i="10"/>
  <c r="Q107" i="10"/>
  <c r="R107" i="10"/>
  <c r="S107" i="10"/>
  <c r="Q108" i="10"/>
  <c r="R108" i="10"/>
  <c r="S108" i="10"/>
  <c r="Q109" i="10"/>
  <c r="R109" i="10"/>
  <c r="S109" i="10"/>
  <c r="Q110" i="10"/>
  <c r="R110" i="10"/>
  <c r="S110" i="10"/>
  <c r="S101" i="10"/>
  <c r="R101" i="10"/>
  <c r="Q101" i="10"/>
  <c r="K99" i="10"/>
  <c r="K98" i="10" s="1"/>
  <c r="K97" i="10"/>
  <c r="I51" i="9"/>
  <c r="I50" i="9"/>
  <c r="I49" i="9"/>
  <c r="I48" i="9"/>
  <c r="K48" i="9"/>
  <c r="L99" i="9"/>
  <c r="L98" i="9" s="1"/>
  <c r="M99" i="9"/>
  <c r="M98" i="9" s="1"/>
  <c r="N99" i="9"/>
  <c r="N98" i="9" s="1"/>
  <c r="O99" i="9"/>
  <c r="O98" i="9" s="1"/>
  <c r="P99" i="9"/>
  <c r="P98" i="9"/>
  <c r="L97" i="9"/>
  <c r="M97" i="9"/>
  <c r="N97" i="9"/>
  <c r="O97" i="9"/>
  <c r="P97" i="9"/>
  <c r="Q102" i="9"/>
  <c r="R102" i="9"/>
  <c r="S102" i="9"/>
  <c r="Q103" i="9"/>
  <c r="R103" i="9"/>
  <c r="S103" i="9"/>
  <c r="Q104" i="9"/>
  <c r="R104" i="9"/>
  <c r="S104" i="9"/>
  <c r="Q105" i="9"/>
  <c r="R105" i="9"/>
  <c r="S105" i="9"/>
  <c r="Q106" i="9"/>
  <c r="R106" i="9"/>
  <c r="S106" i="9"/>
  <c r="Q107" i="9"/>
  <c r="R107" i="9"/>
  <c r="S107" i="9"/>
  <c r="Q108" i="9"/>
  <c r="R108" i="9"/>
  <c r="S108" i="9"/>
  <c r="Q109" i="9"/>
  <c r="R109" i="9"/>
  <c r="S109" i="9"/>
  <c r="Q110" i="9"/>
  <c r="R110" i="9"/>
  <c r="S110" i="9"/>
  <c r="S101" i="9"/>
  <c r="R101" i="9"/>
  <c r="Q101" i="9"/>
  <c r="K99" i="9"/>
  <c r="K98" i="9" s="1"/>
  <c r="K97" i="9"/>
  <c r="I51" i="8"/>
  <c r="I50" i="8"/>
  <c r="I49" i="8"/>
  <c r="I48" i="8"/>
  <c r="K48" i="8"/>
  <c r="L99" i="8"/>
  <c r="L98" i="8" s="1"/>
  <c r="M99" i="8"/>
  <c r="M98" i="8" s="1"/>
  <c r="N99" i="8"/>
  <c r="O99" i="8"/>
  <c r="O98" i="8" s="1"/>
  <c r="P99" i="8"/>
  <c r="P98" i="8" s="1"/>
  <c r="N98" i="8"/>
  <c r="L97" i="8"/>
  <c r="M97" i="8"/>
  <c r="N97" i="8"/>
  <c r="O97" i="8"/>
  <c r="P97" i="8"/>
  <c r="Q102" i="8"/>
  <c r="R102" i="8"/>
  <c r="S102" i="8"/>
  <c r="Q103" i="8"/>
  <c r="R103" i="8"/>
  <c r="S103" i="8"/>
  <c r="Q104" i="8"/>
  <c r="R104" i="8"/>
  <c r="S104" i="8"/>
  <c r="Q105" i="8"/>
  <c r="R105" i="8"/>
  <c r="S105" i="8"/>
  <c r="Q106" i="8"/>
  <c r="R106" i="8"/>
  <c r="S106" i="8"/>
  <c r="Q107" i="8"/>
  <c r="R107" i="8"/>
  <c r="S107" i="8"/>
  <c r="Q108" i="8"/>
  <c r="R108" i="8"/>
  <c r="S108" i="8"/>
  <c r="Q109" i="8"/>
  <c r="R109" i="8"/>
  <c r="S109" i="8"/>
  <c r="Q110" i="8"/>
  <c r="R110" i="8"/>
  <c r="S110" i="8"/>
  <c r="S101" i="8"/>
  <c r="R101" i="8"/>
  <c r="Q101" i="8"/>
  <c r="K99" i="8"/>
  <c r="K98" i="8" s="1"/>
  <c r="K97" i="8"/>
  <c r="I51" i="7"/>
  <c r="I50" i="7"/>
  <c r="I49" i="7"/>
  <c r="I48" i="7"/>
  <c r="K48" i="7"/>
  <c r="L99" i="7"/>
  <c r="L98" i="7" s="1"/>
  <c r="M99" i="7"/>
  <c r="M98" i="7" s="1"/>
  <c r="N99" i="7"/>
  <c r="N98" i="7" s="1"/>
  <c r="O99" i="7"/>
  <c r="O98" i="7" s="1"/>
  <c r="P99" i="7"/>
  <c r="P98" i="7" s="1"/>
  <c r="L97" i="7"/>
  <c r="M97" i="7"/>
  <c r="N97" i="7"/>
  <c r="O97" i="7"/>
  <c r="P97" i="7"/>
  <c r="Q102" i="7"/>
  <c r="R102" i="7"/>
  <c r="S102" i="7"/>
  <c r="Q103" i="7"/>
  <c r="R103" i="7"/>
  <c r="S103" i="7"/>
  <c r="Q104" i="7"/>
  <c r="R104" i="7"/>
  <c r="S104" i="7"/>
  <c r="Q105" i="7"/>
  <c r="R105" i="7"/>
  <c r="S105" i="7"/>
  <c r="Q106" i="7"/>
  <c r="R106" i="7"/>
  <c r="S106" i="7"/>
  <c r="Q107" i="7"/>
  <c r="R107" i="7"/>
  <c r="S107" i="7"/>
  <c r="Q108" i="7"/>
  <c r="R108" i="7"/>
  <c r="S108" i="7"/>
  <c r="Q109" i="7"/>
  <c r="R109" i="7"/>
  <c r="S109" i="7"/>
  <c r="Q110" i="7"/>
  <c r="R110" i="7"/>
  <c r="S110" i="7"/>
  <c r="S101" i="7"/>
  <c r="R101" i="7"/>
  <c r="Q101" i="7"/>
  <c r="K99" i="7"/>
  <c r="K98" i="7" s="1"/>
  <c r="K97" i="7"/>
  <c r="I51" i="6"/>
  <c r="I50" i="6"/>
  <c r="I49" i="6"/>
  <c r="I48" i="6"/>
  <c r="K48" i="6"/>
  <c r="L99" i="6"/>
  <c r="L98" i="6" s="1"/>
  <c r="M99" i="6"/>
  <c r="M98" i="6" s="1"/>
  <c r="N99" i="6"/>
  <c r="N98" i="6" s="1"/>
  <c r="O99" i="6"/>
  <c r="O98" i="6" s="1"/>
  <c r="P99" i="6"/>
  <c r="P98" i="6" s="1"/>
  <c r="L97" i="6"/>
  <c r="M97" i="6"/>
  <c r="N97" i="6"/>
  <c r="O97" i="6"/>
  <c r="P97" i="6"/>
  <c r="Q102" i="6"/>
  <c r="R102" i="6"/>
  <c r="S102" i="6"/>
  <c r="Q103" i="6"/>
  <c r="R103" i="6"/>
  <c r="S103" i="6"/>
  <c r="Q104" i="6"/>
  <c r="R104" i="6"/>
  <c r="S104" i="6"/>
  <c r="Q105" i="6"/>
  <c r="R105" i="6"/>
  <c r="S105" i="6"/>
  <c r="Q106" i="6"/>
  <c r="R106" i="6"/>
  <c r="S106" i="6"/>
  <c r="Q107" i="6"/>
  <c r="R107" i="6"/>
  <c r="S107" i="6"/>
  <c r="Q108" i="6"/>
  <c r="R108" i="6"/>
  <c r="S108" i="6"/>
  <c r="Q109" i="6"/>
  <c r="R109" i="6"/>
  <c r="S109" i="6"/>
  <c r="Q110" i="6"/>
  <c r="R110" i="6"/>
  <c r="S110" i="6"/>
  <c r="S101" i="6"/>
  <c r="R101" i="6"/>
  <c r="Q101" i="6"/>
  <c r="K99" i="6"/>
  <c r="K98" i="6" s="1"/>
  <c r="K97" i="6"/>
  <c r="D12" i="26"/>
  <c r="K12" i="26" s="1"/>
  <c r="L12" i="26" s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D13" i="25"/>
  <c r="K13" i="25" s="1"/>
  <c r="L13" i="25" s="1"/>
  <c r="D12" i="25"/>
  <c r="K12" i="25" s="1"/>
  <c r="L12" i="25" s="1"/>
  <c r="D11" i="25"/>
  <c r="K11" i="25" s="1"/>
  <c r="L11" i="25" s="1"/>
  <c r="N13" i="24"/>
  <c r="N15" i="24"/>
  <c r="N20" i="24"/>
  <c r="N21" i="24"/>
  <c r="N23" i="24"/>
  <c r="D12" i="24"/>
  <c r="K12" i="24" s="1"/>
  <c r="L12" i="24" s="1"/>
  <c r="D11" i="24"/>
  <c r="K11" i="24" s="1"/>
  <c r="L11" i="24" s="1"/>
  <c r="D10" i="24"/>
  <c r="K10" i="24" s="1"/>
  <c r="L10" i="24" s="1"/>
  <c r="D12" i="23"/>
  <c r="K12" i="23" s="1"/>
  <c r="L12" i="23" s="1"/>
  <c r="D11" i="23"/>
  <c r="K11" i="23" s="1"/>
  <c r="L11" i="23" s="1"/>
  <c r="D1" i="23"/>
  <c r="K1" i="23" s="1"/>
  <c r="L1" i="23" s="1"/>
  <c r="D2" i="23"/>
  <c r="K2" i="23" s="1"/>
  <c r="L2" i="23" s="1"/>
  <c r="N13" i="22"/>
  <c r="N15" i="22"/>
  <c r="N23" i="22"/>
  <c r="N25" i="22"/>
  <c r="N27" i="22"/>
  <c r="N28" i="22"/>
  <c r="N29" i="22"/>
  <c r="D12" i="22"/>
  <c r="K12" i="22" s="1"/>
  <c r="L12" i="22" s="1"/>
  <c r="D11" i="22"/>
  <c r="K11" i="22" s="1"/>
  <c r="L11" i="22" s="1"/>
  <c r="D10" i="22"/>
  <c r="K10" i="22" s="1"/>
  <c r="L10" i="22" s="1"/>
  <c r="N18" i="21"/>
  <c r="N19" i="21"/>
  <c r="N29" i="21"/>
  <c r="N30" i="21"/>
  <c r="D11" i="21"/>
  <c r="K11" i="21" s="1"/>
  <c r="L11" i="21" s="1"/>
  <c r="N15" i="20"/>
  <c r="N20" i="20"/>
  <c r="N23" i="20"/>
  <c r="N27" i="20"/>
  <c r="N28" i="20"/>
  <c r="D11" i="20"/>
  <c r="K11" i="20" s="1"/>
  <c r="L11" i="20" s="1"/>
  <c r="D10" i="20"/>
  <c r="K10" i="20" s="1"/>
  <c r="L10" i="20" s="1"/>
  <c r="D12" i="19"/>
  <c r="K12" i="19" s="1"/>
  <c r="L12" i="19" s="1"/>
  <c r="N21" i="18"/>
  <c r="N22" i="18"/>
  <c r="N29" i="18"/>
  <c r="N30" i="18"/>
  <c r="D13" i="18"/>
  <c r="K13" i="18" s="1"/>
  <c r="L13" i="18" s="1"/>
  <c r="D12" i="18"/>
  <c r="K12" i="18" s="1"/>
  <c r="L12" i="18" s="1"/>
  <c r="D1" i="18"/>
  <c r="K1" i="18" s="1"/>
  <c r="L1" i="18" s="1"/>
  <c r="D2" i="18"/>
  <c r="K2" i="18" s="1"/>
  <c r="L2" i="18" s="1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D12" i="17"/>
  <c r="K12" i="17" s="1"/>
  <c r="L12" i="17" s="1"/>
  <c r="D11" i="17"/>
  <c r="K11" i="17" s="1"/>
  <c r="L11" i="17" s="1"/>
  <c r="D1" i="17"/>
  <c r="K1" i="17" s="1"/>
  <c r="L1" i="17" s="1"/>
  <c r="N17" i="16"/>
  <c r="N18" i="16"/>
  <c r="N20" i="16"/>
  <c r="N22" i="16"/>
  <c r="N24" i="16"/>
  <c r="N25" i="16"/>
  <c r="N28" i="16"/>
  <c r="N29" i="16"/>
  <c r="N30" i="16"/>
  <c r="D14" i="16"/>
  <c r="K14" i="16" s="1"/>
  <c r="L14" i="16" s="1"/>
  <c r="D13" i="16"/>
  <c r="K13" i="16" s="1"/>
  <c r="L13" i="16" s="1"/>
  <c r="D12" i="16"/>
  <c r="K12" i="16" s="1"/>
  <c r="L12" i="16" s="1"/>
  <c r="D1" i="16"/>
  <c r="K1" i="16" s="1"/>
  <c r="L1" i="16" s="1"/>
  <c r="N19" i="15"/>
  <c r="N24" i="15"/>
  <c r="N29" i="15"/>
  <c r="D11" i="15"/>
  <c r="K11" i="15" s="1"/>
  <c r="L11" i="15" s="1"/>
  <c r="N15" i="14"/>
  <c r="D9" i="14"/>
  <c r="K9" i="14" s="1"/>
  <c r="L9" i="14" s="1"/>
  <c r="D12" i="13"/>
  <c r="K12" i="13" s="1"/>
  <c r="L12" i="13" s="1"/>
  <c r="N15" i="12"/>
  <c r="N23" i="12"/>
  <c r="N28" i="12"/>
  <c r="D12" i="12"/>
  <c r="K12" i="12" s="1"/>
  <c r="L12" i="12" s="1"/>
  <c r="D11" i="12"/>
  <c r="K11" i="12" s="1"/>
  <c r="L11" i="12" s="1"/>
  <c r="D10" i="12"/>
  <c r="K10" i="12" s="1"/>
  <c r="L10" i="12" s="1"/>
  <c r="N13" i="11"/>
  <c r="N17" i="11"/>
  <c r="N22" i="11"/>
  <c r="N23" i="11"/>
  <c r="N27" i="11"/>
  <c r="D9" i="11"/>
  <c r="K9" i="11" s="1"/>
  <c r="L9" i="11" s="1"/>
  <c r="N15" i="10"/>
  <c r="N23" i="10"/>
  <c r="N30" i="10"/>
  <c r="D7" i="10"/>
  <c r="K7" i="10" s="1"/>
  <c r="L7" i="10" s="1"/>
  <c r="N15" i="9"/>
  <c r="N18" i="9"/>
  <c r="N19" i="9"/>
  <c r="N23" i="9"/>
  <c r="N27" i="9"/>
  <c r="D12" i="9"/>
  <c r="K12" i="9" s="1"/>
  <c r="L12" i="9" s="1"/>
  <c r="D11" i="9"/>
  <c r="K11" i="9" s="1"/>
  <c r="L11" i="9" s="1"/>
  <c r="N14" i="8"/>
  <c r="N15" i="8"/>
  <c r="N16" i="8"/>
  <c r="N17" i="8"/>
  <c r="N18" i="8"/>
  <c r="N20" i="8"/>
  <c r="N21" i="8"/>
  <c r="N22" i="8"/>
  <c r="N23" i="8"/>
  <c r="N24" i="8"/>
  <c r="N25" i="8"/>
  <c r="N26" i="8"/>
  <c r="N28" i="8"/>
  <c r="N29" i="8"/>
  <c r="N30" i="8"/>
  <c r="D11" i="8"/>
  <c r="K11" i="8" s="1"/>
  <c r="L11" i="8" s="1"/>
  <c r="D2" i="8"/>
  <c r="K2" i="8" s="1"/>
  <c r="L2" i="8" s="1"/>
  <c r="N15" i="7"/>
  <c r="D10" i="7"/>
  <c r="K10" i="7" s="1"/>
  <c r="L10" i="7" s="1"/>
  <c r="D1" i="7"/>
  <c r="K1" i="7" s="1"/>
  <c r="L1" i="7" s="1"/>
  <c r="N14" i="6"/>
  <c r="N17" i="6"/>
  <c r="N21" i="6"/>
  <c r="N22" i="6"/>
  <c r="N25" i="6"/>
  <c r="N30" i="6"/>
  <c r="D8" i="6"/>
  <c r="K8" i="6" s="1"/>
  <c r="L8" i="6" s="1"/>
  <c r="D5" i="4"/>
  <c r="K5" i="4" s="1"/>
  <c r="L5" i="4" s="1"/>
  <c r="D11" i="5"/>
  <c r="K11" i="5" s="1"/>
  <c r="L11" i="5" s="1"/>
  <c r="D1" i="5"/>
  <c r="K1" i="5" s="1"/>
  <c r="L1" i="5" s="1"/>
  <c r="D2" i="5"/>
  <c r="K2" i="5" s="1"/>
  <c r="L2" i="5" s="1"/>
  <c r="D3" i="5"/>
  <c r="K3" i="5" s="1"/>
  <c r="L3" i="5" s="1"/>
  <c r="G5" i="26"/>
  <c r="G3" i="26"/>
  <c r="G5" i="25"/>
  <c r="G3" i="25"/>
  <c r="G5" i="24"/>
  <c r="G3" i="24"/>
  <c r="G5" i="23"/>
  <c r="G3" i="23"/>
  <c r="G5" i="22"/>
  <c r="G3" i="22"/>
  <c r="G5" i="21"/>
  <c r="G3" i="21"/>
  <c r="G5" i="20"/>
  <c r="G3" i="20"/>
  <c r="G5" i="19"/>
  <c r="G3" i="19"/>
  <c r="G5" i="18"/>
  <c r="G3" i="18"/>
  <c r="G5" i="17"/>
  <c r="G3" i="17"/>
  <c r="G5" i="16"/>
  <c r="G3" i="16"/>
  <c r="G5" i="15"/>
  <c r="G3" i="15"/>
  <c r="G5" i="14"/>
  <c r="G3" i="14"/>
  <c r="G5" i="13"/>
  <c r="G3" i="13"/>
  <c r="G5" i="12"/>
  <c r="G3" i="12"/>
  <c r="G5" i="11"/>
  <c r="G3" i="11"/>
  <c r="G5" i="10"/>
  <c r="G3" i="10"/>
  <c r="G5" i="9"/>
  <c r="G3" i="9"/>
  <c r="G5" i="8"/>
  <c r="G3" i="8"/>
  <c r="G5" i="7"/>
  <c r="G3" i="7"/>
  <c r="G5" i="6"/>
  <c r="G3" i="6"/>
  <c r="G5" i="5"/>
  <c r="G3" i="5"/>
  <c r="G5" i="4"/>
  <c r="G3" i="4"/>
  <c r="M1" i="23" l="1"/>
  <c r="P1" i="23" s="1"/>
  <c r="M4" i="18"/>
  <c r="P4" i="18" s="1"/>
  <c r="D14" i="18"/>
  <c r="K14" i="18" s="1"/>
  <c r="L14" i="18" s="1"/>
  <c r="J6" i="18"/>
  <c r="J6" i="20"/>
  <c r="J6" i="15"/>
  <c r="J6" i="11"/>
  <c r="J6" i="22"/>
  <c r="J6" i="26"/>
  <c r="J6" i="17"/>
  <c r="J6" i="19"/>
  <c r="J6" i="12"/>
  <c r="J6" i="21"/>
  <c r="J6" i="23"/>
  <c r="J6" i="16"/>
  <c r="J6" i="14"/>
  <c r="J6" i="25"/>
  <c r="J6" i="10"/>
  <c r="J6" i="8"/>
  <c r="J6" i="13"/>
  <c r="J6" i="6"/>
  <c r="J6" i="24"/>
  <c r="J6" i="4"/>
  <c r="J6" i="7"/>
  <c r="J6" i="9"/>
  <c r="J6" i="5"/>
  <c r="D10" i="14"/>
  <c r="D12" i="21"/>
  <c r="J17" i="22"/>
  <c r="J17" i="24"/>
  <c r="J17" i="26"/>
  <c r="J17" i="17"/>
  <c r="J17" i="19"/>
  <c r="J17" i="21"/>
  <c r="J17" i="23"/>
  <c r="J17" i="16"/>
  <c r="J17" i="14"/>
  <c r="J17" i="25"/>
  <c r="J17" i="10"/>
  <c r="J17" i="18"/>
  <c r="J17" i="13"/>
  <c r="J17" i="20"/>
  <c r="J17" i="15"/>
  <c r="J17" i="11"/>
  <c r="J17" i="12"/>
  <c r="J17" i="4"/>
  <c r="J17" i="7"/>
  <c r="J17" i="9"/>
  <c r="J17" i="5"/>
  <c r="J17" i="6"/>
  <c r="J17" i="8"/>
  <c r="J14" i="19"/>
  <c r="J14" i="21"/>
  <c r="J14" i="23"/>
  <c r="J14" i="16"/>
  <c r="J14" i="14"/>
  <c r="J14" i="18"/>
  <c r="J14" i="13"/>
  <c r="J14" i="20"/>
  <c r="J14" i="15"/>
  <c r="J14" i="11"/>
  <c r="J14" i="22"/>
  <c r="J14" i="24"/>
  <c r="J14" i="26"/>
  <c r="J14" i="17"/>
  <c r="J14" i="12"/>
  <c r="J14" i="25"/>
  <c r="J14" i="7"/>
  <c r="J14" i="9"/>
  <c r="J14" i="5"/>
  <c r="J14" i="10"/>
  <c r="J14" i="4"/>
  <c r="J14" i="8"/>
  <c r="J14" i="6"/>
  <c r="K3" i="8"/>
  <c r="L3" i="8" s="1"/>
  <c r="K4" i="8"/>
  <c r="L4" i="8" s="1"/>
  <c r="K5" i="8"/>
  <c r="L5" i="8" s="1"/>
  <c r="K6" i="8"/>
  <c r="L6" i="8" s="1"/>
  <c r="K7" i="8"/>
  <c r="L7" i="8" s="1"/>
  <c r="K8" i="8"/>
  <c r="L8" i="8" s="1"/>
  <c r="K9" i="8"/>
  <c r="L9" i="8" s="1"/>
  <c r="K10" i="8"/>
  <c r="L10" i="8" s="1"/>
  <c r="K2" i="17"/>
  <c r="L2" i="17" s="1"/>
  <c r="K4" i="17"/>
  <c r="L4" i="17" s="1"/>
  <c r="K5" i="17"/>
  <c r="L5" i="17" s="1"/>
  <c r="K6" i="17"/>
  <c r="L6" i="17" s="1"/>
  <c r="K7" i="17"/>
  <c r="L7" i="17" s="1"/>
  <c r="K8" i="17"/>
  <c r="L8" i="17" s="1"/>
  <c r="K9" i="17"/>
  <c r="L9" i="17" s="1"/>
  <c r="K10" i="17"/>
  <c r="L10" i="17" s="1"/>
  <c r="M19" i="17" s="1"/>
  <c r="K3" i="17"/>
  <c r="L3" i="17" s="1"/>
  <c r="D12" i="8"/>
  <c r="J25" i="23"/>
  <c r="J25" i="16"/>
  <c r="J25" i="14"/>
  <c r="J25" i="25"/>
  <c r="J25" i="18"/>
  <c r="J25" i="20"/>
  <c r="J25" i="15"/>
  <c r="J25" i="11"/>
  <c r="J25" i="22"/>
  <c r="J25" i="24"/>
  <c r="J25" i="26"/>
  <c r="J25" i="17"/>
  <c r="J25" i="19"/>
  <c r="J25" i="12"/>
  <c r="J25" i="21"/>
  <c r="J25" i="8"/>
  <c r="J25" i="13"/>
  <c r="J25" i="10"/>
  <c r="J25" i="6"/>
  <c r="J25" i="9"/>
  <c r="J25" i="4"/>
  <c r="J25" i="7"/>
  <c r="J25" i="5"/>
  <c r="J22" i="18"/>
  <c r="J22" i="20"/>
  <c r="J22" i="15"/>
  <c r="J22" i="11"/>
  <c r="J22" i="22"/>
  <c r="J22" i="26"/>
  <c r="J22" i="17"/>
  <c r="J22" i="19"/>
  <c r="J22" i="12"/>
  <c r="J22" i="21"/>
  <c r="J22" i="23"/>
  <c r="J22" i="16"/>
  <c r="J22" i="14"/>
  <c r="J22" i="25"/>
  <c r="J22" i="8"/>
  <c r="J22" i="10"/>
  <c r="J22" i="6"/>
  <c r="J22" i="13"/>
  <c r="J22" i="4"/>
  <c r="J22" i="24"/>
  <c r="J22" i="7"/>
  <c r="J22" i="9"/>
  <c r="J22" i="5"/>
  <c r="M6" i="5"/>
  <c r="P6" i="5" s="1"/>
  <c r="K1" i="26"/>
  <c r="L1" i="26" s="1"/>
  <c r="K2" i="26"/>
  <c r="L2" i="26" s="1"/>
  <c r="K4" i="26"/>
  <c r="L4" i="26" s="1"/>
  <c r="K5" i="26"/>
  <c r="L5" i="26" s="1"/>
  <c r="K6" i="26"/>
  <c r="L6" i="26" s="1"/>
  <c r="K7" i="26"/>
  <c r="L7" i="26" s="1"/>
  <c r="K8" i="26"/>
  <c r="L8" i="26" s="1"/>
  <c r="K9" i="26"/>
  <c r="L9" i="26" s="1"/>
  <c r="K10" i="26"/>
  <c r="L10" i="26" s="1"/>
  <c r="K11" i="26"/>
  <c r="L11" i="26" s="1"/>
  <c r="K3" i="26"/>
  <c r="L3" i="26" s="1"/>
  <c r="D13" i="9"/>
  <c r="K13" i="9" s="1"/>
  <c r="L13" i="9" s="1"/>
  <c r="D13" i="26"/>
  <c r="J2" i="20"/>
  <c r="J2" i="15"/>
  <c r="J2" i="22"/>
  <c r="J2" i="24"/>
  <c r="J2" i="26"/>
  <c r="J2" i="12"/>
  <c r="J2" i="21"/>
  <c r="J2" i="23"/>
  <c r="J2" i="16"/>
  <c r="M2" i="16" s="1"/>
  <c r="P2" i="16" s="1"/>
  <c r="J2" i="14"/>
  <c r="J2" i="25"/>
  <c r="J2" i="18"/>
  <c r="J2" i="13"/>
  <c r="J2" i="4"/>
  <c r="J2" i="8"/>
  <c r="J2" i="6"/>
  <c r="J2" i="7"/>
  <c r="M2" i="7" s="1"/>
  <c r="P2" i="7" s="1"/>
  <c r="S2" i="7" s="1"/>
  <c r="J2" i="10"/>
  <c r="J2" i="9"/>
  <c r="J2" i="5"/>
  <c r="M2" i="5" s="1"/>
  <c r="P2" i="5" s="1"/>
  <c r="J2" i="19"/>
  <c r="J2" i="17"/>
  <c r="M2" i="17" s="1"/>
  <c r="P2" i="17" s="1"/>
  <c r="S2" i="17" s="1"/>
  <c r="J2" i="11"/>
  <c r="J7" i="18"/>
  <c r="J7" i="13"/>
  <c r="J7" i="20"/>
  <c r="J7" i="15"/>
  <c r="J7" i="11"/>
  <c r="J7" i="24"/>
  <c r="J7" i="26"/>
  <c r="J7" i="17"/>
  <c r="J7" i="19"/>
  <c r="J7" i="12"/>
  <c r="J7" i="21"/>
  <c r="J7" i="23"/>
  <c r="J7" i="16"/>
  <c r="J7" i="14"/>
  <c r="J7" i="25"/>
  <c r="J7" i="8"/>
  <c r="J7" i="22"/>
  <c r="J7" i="6"/>
  <c r="J7" i="4"/>
  <c r="J7" i="10"/>
  <c r="J7" i="7"/>
  <c r="J7" i="9"/>
  <c r="M7" i="9" s="1"/>
  <c r="P7" i="9" s="1"/>
  <c r="S7" i="9" s="1"/>
  <c r="J7" i="5"/>
  <c r="M7" i="5" s="1"/>
  <c r="P7" i="5" s="1"/>
  <c r="K1" i="24"/>
  <c r="L1" i="24" s="1"/>
  <c r="K2" i="24"/>
  <c r="L2" i="24" s="1"/>
  <c r="K3" i="24"/>
  <c r="L3" i="24" s="1"/>
  <c r="K5" i="24"/>
  <c r="L5" i="24" s="1"/>
  <c r="K6" i="24"/>
  <c r="L6" i="24" s="1"/>
  <c r="K7" i="24"/>
  <c r="L7" i="24" s="1"/>
  <c r="K8" i="24"/>
  <c r="L8" i="24" s="1"/>
  <c r="K9" i="24"/>
  <c r="L9" i="24" s="1"/>
  <c r="K4" i="24"/>
  <c r="L4" i="24" s="1"/>
  <c r="J10" i="21"/>
  <c r="J10" i="23"/>
  <c r="J10" i="16"/>
  <c r="J10" i="14"/>
  <c r="J10" i="25"/>
  <c r="J10" i="18"/>
  <c r="J10" i="13"/>
  <c r="J10" i="20"/>
  <c r="J10" i="15"/>
  <c r="J10" i="11"/>
  <c r="J10" i="22"/>
  <c r="M19" i="22" s="1"/>
  <c r="J10" i="24"/>
  <c r="M21" i="24" s="1"/>
  <c r="J10" i="26"/>
  <c r="J10" i="17"/>
  <c r="M21" i="17" s="1"/>
  <c r="J10" i="19"/>
  <c r="J10" i="12"/>
  <c r="J10" i="8"/>
  <c r="J10" i="6"/>
  <c r="J10" i="9"/>
  <c r="J10" i="5"/>
  <c r="J10" i="10"/>
  <c r="J10" i="4"/>
  <c r="J10" i="7"/>
  <c r="J15" i="26"/>
  <c r="J15" i="17"/>
  <c r="J15" i="19"/>
  <c r="J15" i="12"/>
  <c r="J15" i="21"/>
  <c r="J15" i="25"/>
  <c r="J15" i="18"/>
  <c r="J15" i="13"/>
  <c r="J15" i="20"/>
  <c r="J15" i="15"/>
  <c r="J15" i="11"/>
  <c r="J15" i="22"/>
  <c r="J15" i="24"/>
  <c r="J15" i="16"/>
  <c r="J15" i="10"/>
  <c r="J15" i="7"/>
  <c r="J15" i="9"/>
  <c r="J15" i="5"/>
  <c r="J15" i="4"/>
  <c r="J15" i="23"/>
  <c r="J15" i="8"/>
  <c r="J15" i="14"/>
  <c r="J15" i="6"/>
  <c r="M7" i="17"/>
  <c r="P7" i="17" s="1"/>
  <c r="Q7" i="17" s="1"/>
  <c r="R7" i="17" s="1"/>
  <c r="K1" i="22"/>
  <c r="L1" i="22" s="1"/>
  <c r="K2" i="22"/>
  <c r="L2" i="22" s="1"/>
  <c r="K3" i="22"/>
  <c r="L3" i="22" s="1"/>
  <c r="K4" i="22"/>
  <c r="L4" i="22" s="1"/>
  <c r="K6" i="22"/>
  <c r="L6" i="22" s="1"/>
  <c r="K7" i="22"/>
  <c r="L7" i="22" s="1"/>
  <c r="K8" i="22"/>
  <c r="L8" i="22" s="1"/>
  <c r="K9" i="22"/>
  <c r="L9" i="22" s="1"/>
  <c r="K5" i="22"/>
  <c r="L5" i="22" s="1"/>
  <c r="D12" i="15"/>
  <c r="D13" i="23"/>
  <c r="K13" i="23" s="1"/>
  <c r="L13" i="23" s="1"/>
  <c r="J18" i="20"/>
  <c r="J18" i="15"/>
  <c r="J18" i="22"/>
  <c r="J18" i="24"/>
  <c r="J18" i="26"/>
  <c r="J18" i="12"/>
  <c r="J18" i="21"/>
  <c r="J18" i="23"/>
  <c r="J18" i="16"/>
  <c r="J18" i="14"/>
  <c r="J18" i="25"/>
  <c r="J18" i="18"/>
  <c r="J18" i="13"/>
  <c r="J18" i="10"/>
  <c r="J18" i="4"/>
  <c r="J18" i="11"/>
  <c r="J18" i="7"/>
  <c r="J18" i="9"/>
  <c r="J18" i="5"/>
  <c r="J18" i="19"/>
  <c r="J18" i="8"/>
  <c r="J18" i="6"/>
  <c r="J18" i="17"/>
  <c r="J23" i="18"/>
  <c r="J23" i="13"/>
  <c r="J23" i="20"/>
  <c r="J23" i="15"/>
  <c r="J23" i="11"/>
  <c r="J23" i="24"/>
  <c r="J23" i="26"/>
  <c r="J23" i="17"/>
  <c r="J23" i="19"/>
  <c r="J23" i="12"/>
  <c r="J23" i="21"/>
  <c r="J23" i="23"/>
  <c r="J23" i="16"/>
  <c r="J23" i="14"/>
  <c r="J23" i="25"/>
  <c r="J23" i="22"/>
  <c r="J23" i="8"/>
  <c r="J23" i="10"/>
  <c r="J23" i="6"/>
  <c r="J23" i="4"/>
  <c r="J23" i="7"/>
  <c r="J23" i="9"/>
  <c r="J23" i="5"/>
  <c r="K1" i="10"/>
  <c r="L1" i="10" s="1"/>
  <c r="K2" i="10"/>
  <c r="L2" i="10" s="1"/>
  <c r="K3" i="10"/>
  <c r="L3" i="10" s="1"/>
  <c r="K4" i="10"/>
  <c r="L4" i="10" s="1"/>
  <c r="K5" i="10"/>
  <c r="L5" i="10" s="1"/>
  <c r="K6" i="10"/>
  <c r="L6" i="10" s="1"/>
  <c r="K2" i="12"/>
  <c r="L2" i="12" s="1"/>
  <c r="K3" i="12"/>
  <c r="L3" i="12" s="1"/>
  <c r="K4" i="12"/>
  <c r="L4" i="12" s="1"/>
  <c r="K5" i="12"/>
  <c r="L5" i="12" s="1"/>
  <c r="K6" i="12"/>
  <c r="L6" i="12" s="1"/>
  <c r="K7" i="12"/>
  <c r="L7" i="12" s="1"/>
  <c r="K8" i="12"/>
  <c r="L8" i="12" s="1"/>
  <c r="K1" i="12"/>
  <c r="L1" i="12" s="1"/>
  <c r="K9" i="12"/>
  <c r="L9" i="12" s="1"/>
  <c r="K2" i="11"/>
  <c r="L2" i="11" s="1"/>
  <c r="K4" i="11"/>
  <c r="K5" i="11"/>
  <c r="L5" i="11" s="1"/>
  <c r="K7" i="11"/>
  <c r="L7" i="11" s="1"/>
  <c r="K8" i="11"/>
  <c r="L8" i="11" s="1"/>
  <c r="K1" i="11"/>
  <c r="L1" i="11" s="1"/>
  <c r="K3" i="11"/>
  <c r="L3" i="11" s="1"/>
  <c r="K6" i="11"/>
  <c r="L6" i="11" s="1"/>
  <c r="D13" i="19"/>
  <c r="J3" i="13"/>
  <c r="J3" i="20"/>
  <c r="J3" i="15"/>
  <c r="J3" i="11"/>
  <c r="J3" i="22"/>
  <c r="J3" i="24"/>
  <c r="J3" i="26"/>
  <c r="J3" i="17"/>
  <c r="J3" i="19"/>
  <c r="J3" i="12"/>
  <c r="J3" i="21"/>
  <c r="J3" i="23"/>
  <c r="J3" i="16"/>
  <c r="J3" i="14"/>
  <c r="J3" i="25"/>
  <c r="J3" i="18"/>
  <c r="M3" i="18" s="1"/>
  <c r="P3" i="18" s="1"/>
  <c r="J3" i="6"/>
  <c r="J3" i="8"/>
  <c r="J3" i="4"/>
  <c r="J3" i="7"/>
  <c r="M3" i="7" s="1"/>
  <c r="P3" i="7" s="1"/>
  <c r="J3" i="10"/>
  <c r="J3" i="9"/>
  <c r="J3" i="5"/>
  <c r="M3" i="5" s="1"/>
  <c r="P3" i="5" s="1"/>
  <c r="J8" i="25"/>
  <c r="J8" i="18"/>
  <c r="M10" i="18" s="1"/>
  <c r="P10" i="18" s="1"/>
  <c r="J8" i="13"/>
  <c r="J8" i="22"/>
  <c r="J8" i="24"/>
  <c r="J8" i="26"/>
  <c r="J8" i="17"/>
  <c r="J8" i="19"/>
  <c r="J8" i="12"/>
  <c r="J8" i="21"/>
  <c r="J8" i="23"/>
  <c r="J8" i="16"/>
  <c r="J8" i="14"/>
  <c r="J8" i="8"/>
  <c r="J8" i="6"/>
  <c r="J8" i="15"/>
  <c r="J8" i="20"/>
  <c r="J8" i="4"/>
  <c r="J8" i="10"/>
  <c r="J8" i="11"/>
  <c r="J8" i="7"/>
  <c r="M8" i="7" s="1"/>
  <c r="P8" i="7" s="1"/>
  <c r="J8" i="9"/>
  <c r="J8" i="5"/>
  <c r="M8" i="5" s="1"/>
  <c r="P8" i="5" s="1"/>
  <c r="K2" i="15"/>
  <c r="L2" i="15" s="1"/>
  <c r="K4" i="15"/>
  <c r="L4" i="15" s="1"/>
  <c r="K5" i="15"/>
  <c r="L5" i="15" s="1"/>
  <c r="K7" i="15"/>
  <c r="L7" i="15" s="1"/>
  <c r="K8" i="15"/>
  <c r="L8" i="15" s="1"/>
  <c r="K9" i="15"/>
  <c r="L9" i="15" s="1"/>
  <c r="K10" i="15"/>
  <c r="L10" i="15" s="1"/>
  <c r="K1" i="15"/>
  <c r="K3" i="15"/>
  <c r="L3" i="15" s="1"/>
  <c r="K6" i="15"/>
  <c r="L6" i="15" s="1"/>
  <c r="D9" i="6"/>
  <c r="J11" i="21"/>
  <c r="J11" i="23"/>
  <c r="J11" i="16"/>
  <c r="J11" i="14"/>
  <c r="J11" i="25"/>
  <c r="J11" i="18"/>
  <c r="J11" i="13"/>
  <c r="J11" i="20"/>
  <c r="J11" i="15"/>
  <c r="J11" i="11"/>
  <c r="J11" i="22"/>
  <c r="J11" i="24"/>
  <c r="J11" i="26"/>
  <c r="J11" i="17"/>
  <c r="J11" i="19"/>
  <c r="J11" i="8"/>
  <c r="J11" i="6"/>
  <c r="J11" i="12"/>
  <c r="J11" i="9"/>
  <c r="J11" i="5"/>
  <c r="J11" i="10"/>
  <c r="J11" i="4"/>
  <c r="J11" i="7"/>
  <c r="J16" i="24"/>
  <c r="J16" i="26"/>
  <c r="J16" i="17"/>
  <c r="J16" i="19"/>
  <c r="J16" i="12"/>
  <c r="J16" i="23"/>
  <c r="J16" i="16"/>
  <c r="J16" i="14"/>
  <c r="J16" i="25"/>
  <c r="J16" i="18"/>
  <c r="J16" i="13"/>
  <c r="J16" i="20"/>
  <c r="J16" i="15"/>
  <c r="J16" i="11"/>
  <c r="J16" i="22"/>
  <c r="J16" i="10"/>
  <c r="J16" i="4"/>
  <c r="J16" i="21"/>
  <c r="J16" i="7"/>
  <c r="J16" i="9"/>
  <c r="J16" i="5"/>
  <c r="J16" i="6"/>
  <c r="J16" i="8"/>
  <c r="K2" i="20"/>
  <c r="L2" i="20" s="1"/>
  <c r="K3" i="20"/>
  <c r="L3" i="20" s="1"/>
  <c r="K4" i="20"/>
  <c r="L4" i="20" s="1"/>
  <c r="K5" i="20"/>
  <c r="L5" i="20" s="1"/>
  <c r="K7" i="20"/>
  <c r="L7" i="20" s="1"/>
  <c r="K8" i="20"/>
  <c r="L8" i="20" s="1"/>
  <c r="K9" i="20"/>
  <c r="L9" i="20" s="1"/>
  <c r="K1" i="20"/>
  <c r="L1" i="20" s="1"/>
  <c r="K6" i="20"/>
  <c r="L6" i="20" s="1"/>
  <c r="J19" i="20"/>
  <c r="J19" i="15"/>
  <c r="J19" i="11"/>
  <c r="J19" i="22"/>
  <c r="J19" i="24"/>
  <c r="J19" i="26"/>
  <c r="J19" i="17"/>
  <c r="J19" i="19"/>
  <c r="J19" i="12"/>
  <c r="J19" i="21"/>
  <c r="J19" i="23"/>
  <c r="J19" i="16"/>
  <c r="J19" i="14"/>
  <c r="J19" i="25"/>
  <c r="J19" i="18"/>
  <c r="J19" i="6"/>
  <c r="J19" i="8"/>
  <c r="J19" i="10"/>
  <c r="J19" i="4"/>
  <c r="J19" i="13"/>
  <c r="J19" i="7"/>
  <c r="J19" i="9"/>
  <c r="J19" i="5"/>
  <c r="J24" i="25"/>
  <c r="J24" i="18"/>
  <c r="J24" i="13"/>
  <c r="J24" i="22"/>
  <c r="J24" i="24"/>
  <c r="J24" i="26"/>
  <c r="J24" i="17"/>
  <c r="J24" i="19"/>
  <c r="J24" i="12"/>
  <c r="J24" i="21"/>
  <c r="J24" i="23"/>
  <c r="J24" i="16"/>
  <c r="J24" i="14"/>
  <c r="J24" i="11"/>
  <c r="J24" i="8"/>
  <c r="J24" i="10"/>
  <c r="J24" i="6"/>
  <c r="J24" i="20"/>
  <c r="J24" i="15"/>
  <c r="J24" i="4"/>
  <c r="J24" i="7"/>
  <c r="J24" i="9"/>
  <c r="J24" i="5"/>
  <c r="M5" i="16"/>
  <c r="P5" i="16" s="1"/>
  <c r="M6" i="23"/>
  <c r="P6" i="23" s="1"/>
  <c r="K2" i="13"/>
  <c r="L2" i="13" s="1"/>
  <c r="K3" i="13"/>
  <c r="L3" i="13" s="1"/>
  <c r="K5" i="13"/>
  <c r="L5" i="13" s="1"/>
  <c r="K6" i="13"/>
  <c r="L6" i="13" s="1"/>
  <c r="K8" i="13"/>
  <c r="L8" i="13" s="1"/>
  <c r="K9" i="13"/>
  <c r="L9" i="13" s="1"/>
  <c r="K10" i="13"/>
  <c r="L10" i="13" s="1"/>
  <c r="K11" i="13"/>
  <c r="L11" i="13" s="1"/>
  <c r="K1" i="13"/>
  <c r="L1" i="13" s="1"/>
  <c r="K4" i="13"/>
  <c r="L4" i="13" s="1"/>
  <c r="K7" i="13"/>
  <c r="L7" i="13" s="1"/>
  <c r="D10" i="11"/>
  <c r="J4" i="13"/>
  <c r="J4" i="20"/>
  <c r="J4" i="15"/>
  <c r="J4" i="11"/>
  <c r="J4" i="22"/>
  <c r="J4" i="24"/>
  <c r="J4" i="26"/>
  <c r="J4" i="17"/>
  <c r="M4" i="17" s="1"/>
  <c r="P4" i="17" s="1"/>
  <c r="J4" i="19"/>
  <c r="J4" i="12"/>
  <c r="J4" i="21"/>
  <c r="J4" i="23"/>
  <c r="J4" i="16"/>
  <c r="M4" i="16" s="1"/>
  <c r="P4" i="16" s="1"/>
  <c r="J4" i="14"/>
  <c r="J4" i="25"/>
  <c r="J4" i="10"/>
  <c r="J4" i="18"/>
  <c r="J4" i="6"/>
  <c r="J4" i="4"/>
  <c r="J4" i="8"/>
  <c r="J4" i="7"/>
  <c r="M4" i="7" s="1"/>
  <c r="P4" i="7" s="1"/>
  <c r="J4" i="9"/>
  <c r="J4" i="5"/>
  <c r="M4" i="5" s="1"/>
  <c r="P4" i="5" s="1"/>
  <c r="J32" i="24"/>
  <c r="J32" i="26"/>
  <c r="J32" i="17"/>
  <c r="J32" i="19"/>
  <c r="J32" i="12"/>
  <c r="J32" i="23"/>
  <c r="J32" i="16"/>
  <c r="J32" i="14"/>
  <c r="J32" i="25"/>
  <c r="J32" i="18"/>
  <c r="J32" i="13"/>
  <c r="J32" i="20"/>
  <c r="J32" i="15"/>
  <c r="J32" i="11"/>
  <c r="J32" i="22"/>
  <c r="J32" i="4"/>
  <c r="J32" i="21"/>
  <c r="J32" i="7"/>
  <c r="J32" i="9"/>
  <c r="J32" i="5"/>
  <c r="J32" i="6"/>
  <c r="J32" i="8"/>
  <c r="J32" i="10"/>
  <c r="K4" i="18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1" i="18"/>
  <c r="L11" i="18" s="1"/>
  <c r="K3" i="18"/>
  <c r="L3" i="18" s="1"/>
  <c r="K10" i="18"/>
  <c r="L10" i="18" s="1"/>
  <c r="J12" i="19"/>
  <c r="J12" i="12"/>
  <c r="J12" i="21"/>
  <c r="J12" i="23"/>
  <c r="J12" i="25"/>
  <c r="J12" i="13"/>
  <c r="J12" i="20"/>
  <c r="J12" i="15"/>
  <c r="J12" i="11"/>
  <c r="J12" i="22"/>
  <c r="J12" i="24"/>
  <c r="J12" i="26"/>
  <c r="J12" i="17"/>
  <c r="J12" i="16"/>
  <c r="J12" i="9"/>
  <c r="J12" i="5"/>
  <c r="J12" i="14"/>
  <c r="J12" i="8"/>
  <c r="J12" i="18"/>
  <c r="J12" i="6"/>
  <c r="J12" i="7"/>
  <c r="J12" i="10"/>
  <c r="J12" i="4"/>
  <c r="J26" i="21"/>
  <c r="J26" i="23"/>
  <c r="J26" i="16"/>
  <c r="J26" i="14"/>
  <c r="J26" i="25"/>
  <c r="J26" i="18"/>
  <c r="J26" i="13"/>
  <c r="J26" i="20"/>
  <c r="J26" i="15"/>
  <c r="J26" i="11"/>
  <c r="J26" i="22"/>
  <c r="J26" i="24"/>
  <c r="J26" i="26"/>
  <c r="J26" i="17"/>
  <c r="J26" i="19"/>
  <c r="J26" i="12"/>
  <c r="J26" i="5"/>
  <c r="J26" i="8"/>
  <c r="J26" i="9"/>
  <c r="J26" i="10"/>
  <c r="J26" i="6"/>
  <c r="J26" i="4"/>
  <c r="J26" i="7"/>
  <c r="K1" i="4"/>
  <c r="L1" i="4" s="1"/>
  <c r="K2" i="4"/>
  <c r="L2" i="4" s="1"/>
  <c r="K3" i="4"/>
  <c r="L3" i="4" s="1"/>
  <c r="K4" i="4"/>
  <c r="L4" i="4" s="1"/>
  <c r="K6" i="25"/>
  <c r="L6" i="25" s="1"/>
  <c r="K7" i="25"/>
  <c r="L7" i="25" s="1"/>
  <c r="K8" i="25"/>
  <c r="L8" i="25" s="1"/>
  <c r="K9" i="25"/>
  <c r="L9" i="25" s="1"/>
  <c r="K10" i="25"/>
  <c r="L10" i="25" s="1"/>
  <c r="K1" i="25"/>
  <c r="L1" i="25" s="1"/>
  <c r="K2" i="25"/>
  <c r="L2" i="25" s="1"/>
  <c r="K3" i="25"/>
  <c r="L3" i="25" s="1"/>
  <c r="K4" i="25"/>
  <c r="L4" i="25" s="1"/>
  <c r="K5" i="25"/>
  <c r="L5" i="25" s="1"/>
  <c r="D12" i="20"/>
  <c r="K12" i="20" s="1"/>
  <c r="L12" i="20" s="1"/>
  <c r="J20" i="13"/>
  <c r="J20" i="20"/>
  <c r="J20" i="15"/>
  <c r="J20" i="11"/>
  <c r="J20" i="22"/>
  <c r="J20" i="24"/>
  <c r="J20" i="26"/>
  <c r="J20" i="17"/>
  <c r="J20" i="19"/>
  <c r="J20" i="12"/>
  <c r="J20" i="21"/>
  <c r="J20" i="23"/>
  <c r="J20" i="16"/>
  <c r="J20" i="14"/>
  <c r="J20" i="25"/>
  <c r="J20" i="10"/>
  <c r="J20" i="18"/>
  <c r="J20" i="8"/>
  <c r="J20" i="6"/>
  <c r="J20" i="4"/>
  <c r="J20" i="7"/>
  <c r="J20" i="9"/>
  <c r="J20" i="5"/>
  <c r="J27" i="21"/>
  <c r="J27" i="23"/>
  <c r="J27" i="16"/>
  <c r="J27" i="14"/>
  <c r="J27" i="25"/>
  <c r="J27" i="18"/>
  <c r="J27" i="13"/>
  <c r="J27" i="20"/>
  <c r="J27" i="15"/>
  <c r="J27" i="11"/>
  <c r="J27" i="22"/>
  <c r="J27" i="24"/>
  <c r="J27" i="26"/>
  <c r="J27" i="17"/>
  <c r="J27" i="19"/>
  <c r="J27" i="12"/>
  <c r="J27" i="9"/>
  <c r="J27" i="7"/>
  <c r="J27" i="8"/>
  <c r="J27" i="5"/>
  <c r="J27" i="10"/>
  <c r="J27" i="6"/>
  <c r="J27" i="4"/>
  <c r="K7" i="14"/>
  <c r="L7" i="14" s="1"/>
  <c r="K8" i="14"/>
  <c r="L8" i="14" s="1"/>
  <c r="K1" i="14"/>
  <c r="L1" i="14" s="1"/>
  <c r="K2" i="14"/>
  <c r="L2" i="14" s="1"/>
  <c r="K3" i="14"/>
  <c r="L3" i="14" s="1"/>
  <c r="K4" i="14"/>
  <c r="L4" i="14" s="1"/>
  <c r="K5" i="14"/>
  <c r="L5" i="14" s="1"/>
  <c r="K6" i="14"/>
  <c r="L6" i="14" s="1"/>
  <c r="D13" i="17"/>
  <c r="K13" i="17" s="1"/>
  <c r="L13" i="17" s="1"/>
  <c r="J28" i="19"/>
  <c r="J28" i="12"/>
  <c r="J28" i="21"/>
  <c r="J28" i="23"/>
  <c r="J28" i="25"/>
  <c r="J28" i="13"/>
  <c r="J28" i="20"/>
  <c r="J28" i="15"/>
  <c r="J28" i="11"/>
  <c r="J28" i="22"/>
  <c r="J28" i="24"/>
  <c r="J28" i="26"/>
  <c r="J28" i="17"/>
  <c r="J28" i="14"/>
  <c r="J28" i="9"/>
  <c r="J28" i="5"/>
  <c r="J28" i="16"/>
  <c r="J28" i="8"/>
  <c r="J28" i="10"/>
  <c r="J28" i="6"/>
  <c r="J28" i="18"/>
  <c r="J28" i="4"/>
  <c r="J28" i="7"/>
  <c r="J29" i="19"/>
  <c r="J29" i="12"/>
  <c r="J29" i="21"/>
  <c r="J29" i="23"/>
  <c r="J29" i="16"/>
  <c r="J29" i="14"/>
  <c r="J29" i="25"/>
  <c r="J29" i="18"/>
  <c r="J29" i="13"/>
  <c r="J29" i="20"/>
  <c r="J29" i="15"/>
  <c r="J29" i="22"/>
  <c r="J29" i="24"/>
  <c r="J29" i="26"/>
  <c r="J29" i="17"/>
  <c r="J29" i="7"/>
  <c r="J29" i="9"/>
  <c r="J29" i="5"/>
  <c r="J29" i="11"/>
  <c r="J29" i="8"/>
  <c r="J29" i="10"/>
  <c r="J29" i="6"/>
  <c r="J29" i="4"/>
  <c r="K7" i="16"/>
  <c r="L7" i="16" s="1"/>
  <c r="K8" i="16"/>
  <c r="L8" i="16" s="1"/>
  <c r="K9" i="16"/>
  <c r="L9" i="16" s="1"/>
  <c r="K11" i="16"/>
  <c r="L11" i="16" s="1"/>
  <c r="K2" i="16"/>
  <c r="L2" i="16" s="1"/>
  <c r="K3" i="16"/>
  <c r="L3" i="16" s="1"/>
  <c r="K4" i="16"/>
  <c r="L4" i="16" s="1"/>
  <c r="K5" i="16"/>
  <c r="L5" i="16" s="1"/>
  <c r="K6" i="16"/>
  <c r="L6" i="16" s="1"/>
  <c r="M15" i="16" s="1"/>
  <c r="K10" i="16"/>
  <c r="L10" i="16" s="1"/>
  <c r="D11" i="7"/>
  <c r="D8" i="10"/>
  <c r="J5" i="13"/>
  <c r="J5" i="20"/>
  <c r="J5" i="22"/>
  <c r="J5" i="24"/>
  <c r="J5" i="19"/>
  <c r="J5" i="12"/>
  <c r="J5" i="21"/>
  <c r="J5" i="23"/>
  <c r="J5" i="16"/>
  <c r="J5" i="14"/>
  <c r="J5" i="25"/>
  <c r="J5" i="10"/>
  <c r="J5" i="18"/>
  <c r="J5" i="8"/>
  <c r="J5" i="6"/>
  <c r="J5" i="26"/>
  <c r="J5" i="15"/>
  <c r="J5" i="4"/>
  <c r="J5" i="7"/>
  <c r="M7" i="7" s="1"/>
  <c r="P7" i="7" s="1"/>
  <c r="Q7" i="7" s="1"/>
  <c r="R7" i="7" s="1"/>
  <c r="J5" i="9"/>
  <c r="J5" i="5"/>
  <c r="M5" i="5" s="1"/>
  <c r="P5" i="5" s="1"/>
  <c r="J5" i="17"/>
  <c r="J5" i="11"/>
  <c r="J30" i="19"/>
  <c r="J30" i="21"/>
  <c r="J30" i="23"/>
  <c r="J30" i="16"/>
  <c r="J30" i="14"/>
  <c r="J30" i="18"/>
  <c r="J30" i="13"/>
  <c r="J30" i="20"/>
  <c r="J30" i="15"/>
  <c r="J30" i="11"/>
  <c r="J30" i="22"/>
  <c r="J30" i="24"/>
  <c r="J30" i="26"/>
  <c r="J30" i="17"/>
  <c r="J30" i="7"/>
  <c r="J30" i="25"/>
  <c r="J30" i="9"/>
  <c r="J30" i="5"/>
  <c r="J30" i="4"/>
  <c r="J30" i="12"/>
  <c r="J30" i="8"/>
  <c r="J30" i="10"/>
  <c r="J30" i="6"/>
  <c r="K7" i="23"/>
  <c r="L7" i="23" s="1"/>
  <c r="K8" i="23"/>
  <c r="L8" i="23" s="1"/>
  <c r="M17" i="23" s="1"/>
  <c r="K9" i="23"/>
  <c r="L9" i="23" s="1"/>
  <c r="K10" i="23"/>
  <c r="L10" i="23" s="1"/>
  <c r="M19" i="23" s="1"/>
  <c r="K3" i="23"/>
  <c r="L3" i="23" s="1"/>
  <c r="M12" i="23" s="1"/>
  <c r="P12" i="23" s="1"/>
  <c r="K4" i="23"/>
  <c r="L4" i="23" s="1"/>
  <c r="K5" i="23"/>
  <c r="L5" i="23" s="1"/>
  <c r="K6" i="23"/>
  <c r="L6" i="23" s="1"/>
  <c r="D12" i="5"/>
  <c r="D6" i="4"/>
  <c r="D1" i="8"/>
  <c r="K1" i="8" s="1"/>
  <c r="L1" i="8" s="1"/>
  <c r="D13" i="13"/>
  <c r="J13" i="19"/>
  <c r="J13" i="12"/>
  <c r="J13" i="21"/>
  <c r="J13" i="23"/>
  <c r="J13" i="16"/>
  <c r="J13" i="14"/>
  <c r="J13" i="25"/>
  <c r="J13" i="18"/>
  <c r="J13" i="13"/>
  <c r="J13" i="20"/>
  <c r="J13" i="15"/>
  <c r="J13" i="22"/>
  <c r="J13" i="24"/>
  <c r="J13" i="26"/>
  <c r="J13" i="17"/>
  <c r="J13" i="7"/>
  <c r="J13" i="9"/>
  <c r="J13" i="5"/>
  <c r="J13" i="10"/>
  <c r="J13" i="11"/>
  <c r="J13" i="8"/>
  <c r="J13" i="6"/>
  <c r="J13" i="4"/>
  <c r="J31" i="26"/>
  <c r="J31" i="17"/>
  <c r="J31" i="19"/>
  <c r="J31" i="12"/>
  <c r="J31" i="21"/>
  <c r="J31" i="25"/>
  <c r="J31" i="18"/>
  <c r="J31" i="13"/>
  <c r="J31" i="20"/>
  <c r="J31" i="15"/>
  <c r="J31" i="11"/>
  <c r="J31" i="22"/>
  <c r="J31" i="24"/>
  <c r="J31" i="14"/>
  <c r="J31" i="7"/>
  <c r="J31" i="16"/>
  <c r="J31" i="9"/>
  <c r="J31" i="5"/>
  <c r="J31" i="23"/>
  <c r="J31" i="8"/>
  <c r="J31" i="4"/>
  <c r="J31" i="10"/>
  <c r="J31" i="6"/>
  <c r="M10" i="17"/>
  <c r="P10" i="17" s="1"/>
  <c r="K8" i="21"/>
  <c r="L8" i="21" s="1"/>
  <c r="K9" i="21"/>
  <c r="L9" i="21" s="1"/>
  <c r="K10" i="21"/>
  <c r="L10" i="21" s="1"/>
  <c r="K1" i="21"/>
  <c r="L1" i="21" s="1"/>
  <c r="K2" i="21"/>
  <c r="L2" i="21" s="1"/>
  <c r="K3" i="21"/>
  <c r="L3" i="21" s="1"/>
  <c r="K4" i="21"/>
  <c r="L4" i="21" s="1"/>
  <c r="K5" i="21"/>
  <c r="L5" i="21" s="1"/>
  <c r="K6" i="21"/>
  <c r="L6" i="21" s="1"/>
  <c r="K7" i="21"/>
  <c r="L7" i="21" s="1"/>
  <c r="J21" i="13"/>
  <c r="J21" i="20"/>
  <c r="J21" i="22"/>
  <c r="J21" i="24"/>
  <c r="J21" i="19"/>
  <c r="J21" i="12"/>
  <c r="J21" i="21"/>
  <c r="J21" i="23"/>
  <c r="J21" i="16"/>
  <c r="J21" i="14"/>
  <c r="J21" i="25"/>
  <c r="J21" i="10"/>
  <c r="J21" i="18"/>
  <c r="J21" i="11"/>
  <c r="J21" i="8"/>
  <c r="J21" i="6"/>
  <c r="J21" i="4"/>
  <c r="J21" i="17"/>
  <c r="J21" i="15"/>
  <c r="J21" i="7"/>
  <c r="J21" i="9"/>
  <c r="J21" i="5"/>
  <c r="J21" i="26"/>
  <c r="J1" i="22"/>
  <c r="J1" i="24"/>
  <c r="J1" i="26"/>
  <c r="J1" i="17"/>
  <c r="M1" i="17" s="1"/>
  <c r="P1" i="17" s="1"/>
  <c r="J1" i="19"/>
  <c r="J1" i="21"/>
  <c r="J1" i="23"/>
  <c r="M2" i="23" s="1"/>
  <c r="P2" i="23" s="1"/>
  <c r="J1" i="16"/>
  <c r="M1" i="16" s="1"/>
  <c r="P1" i="16" s="1"/>
  <c r="J1" i="14"/>
  <c r="J1" i="25"/>
  <c r="J1" i="18"/>
  <c r="M1" i="18" s="1"/>
  <c r="P1" i="18" s="1"/>
  <c r="Q1" i="18" s="1"/>
  <c r="R1" i="18" s="1"/>
  <c r="J1" i="13"/>
  <c r="J1" i="20"/>
  <c r="J1" i="15"/>
  <c r="J1" i="11"/>
  <c r="J1" i="4"/>
  <c r="J1" i="6"/>
  <c r="M1" i="6" s="1"/>
  <c r="P1" i="6" s="1"/>
  <c r="S1" i="6" s="1"/>
  <c r="J1" i="12"/>
  <c r="J1" i="7"/>
  <c r="M1" i="7" s="1"/>
  <c r="P1" i="7" s="1"/>
  <c r="J1" i="9"/>
  <c r="M1" i="9" s="1"/>
  <c r="P1" i="9" s="1"/>
  <c r="J1" i="5"/>
  <c r="M1" i="5" s="1"/>
  <c r="P1" i="5" s="1"/>
  <c r="J1" i="10"/>
  <c r="J1" i="8"/>
  <c r="M8" i="17"/>
  <c r="P8" i="17" s="1"/>
  <c r="M2" i="18"/>
  <c r="P2" i="18" s="1"/>
  <c r="J9" i="23"/>
  <c r="M10" i="23" s="1"/>
  <c r="P10" i="23" s="1"/>
  <c r="J9" i="16"/>
  <c r="J9" i="14"/>
  <c r="J9" i="25"/>
  <c r="J9" i="10"/>
  <c r="J9" i="18"/>
  <c r="J9" i="20"/>
  <c r="J9" i="15"/>
  <c r="J9" i="11"/>
  <c r="J9" i="22"/>
  <c r="J9" i="24"/>
  <c r="J9" i="26"/>
  <c r="J9" i="17"/>
  <c r="J9" i="19"/>
  <c r="J9" i="12"/>
  <c r="J9" i="21"/>
  <c r="J9" i="9"/>
  <c r="J9" i="5"/>
  <c r="M9" i="5" s="1"/>
  <c r="P9" i="5" s="1"/>
  <c r="Q9" i="5" s="1"/>
  <c r="R9" i="5" s="1"/>
  <c r="J9" i="13"/>
  <c r="J9" i="8"/>
  <c r="J9" i="6"/>
  <c r="J9" i="4"/>
  <c r="J9" i="7"/>
  <c r="M9" i="7" s="1"/>
  <c r="P9" i="7" s="1"/>
  <c r="K10" i="19"/>
  <c r="L10" i="19" s="1"/>
  <c r="K11" i="19"/>
  <c r="K1" i="19"/>
  <c r="L1" i="19" s="1"/>
  <c r="K2" i="19"/>
  <c r="L2" i="19" s="1"/>
  <c r="K3" i="19"/>
  <c r="L3" i="19" s="1"/>
  <c r="K4" i="19"/>
  <c r="L4" i="19" s="1"/>
  <c r="K5" i="19"/>
  <c r="L5" i="19" s="1"/>
  <c r="K6" i="19"/>
  <c r="L6" i="19" s="1"/>
  <c r="K7" i="19"/>
  <c r="L7" i="19" s="1"/>
  <c r="K8" i="19"/>
  <c r="L8" i="19" s="1"/>
  <c r="K9" i="19"/>
  <c r="L9" i="19" s="1"/>
  <c r="J51" i="24"/>
  <c r="J49" i="24"/>
  <c r="S1" i="23"/>
  <c r="T10" i="23"/>
  <c r="S2" i="23"/>
  <c r="S1" i="18"/>
  <c r="T1" i="18"/>
  <c r="Q4" i="17"/>
  <c r="R4" i="17" s="1"/>
  <c r="T7" i="17"/>
  <c r="T2" i="17"/>
  <c r="Q1" i="16"/>
  <c r="R1" i="16" s="1"/>
  <c r="S2" i="16"/>
  <c r="S1" i="9"/>
  <c r="T1" i="9"/>
  <c r="Q1" i="9"/>
  <c r="R1" i="9" s="1"/>
  <c r="T4" i="7"/>
  <c r="T2" i="7"/>
  <c r="Q2" i="7"/>
  <c r="R2" i="7" s="1"/>
  <c r="S7" i="7"/>
  <c r="T7" i="7"/>
  <c r="S3" i="7"/>
  <c r="T9" i="7"/>
  <c r="T1" i="6"/>
  <c r="Q1" i="6"/>
  <c r="R1" i="6" s="1"/>
  <c r="T4" i="5"/>
  <c r="S9" i="5"/>
  <c r="T9" i="5"/>
  <c r="Q7" i="5"/>
  <c r="R7" i="5" s="1"/>
  <c r="Q1" i="5"/>
  <c r="R1" i="5" s="1"/>
  <c r="T8" i="5"/>
  <c r="S6" i="5"/>
  <c r="S5" i="5"/>
  <c r="N19" i="12"/>
  <c r="N27" i="8"/>
  <c r="N19" i="8"/>
  <c r="N26" i="11"/>
  <c r="N18" i="11"/>
  <c r="N18" i="6"/>
  <c r="N27" i="10"/>
  <c r="N19" i="10"/>
  <c r="N11" i="10"/>
  <c r="N22" i="19"/>
  <c r="N18" i="19"/>
  <c r="N19" i="20"/>
  <c r="N19" i="24"/>
  <c r="N21" i="22"/>
  <c r="N29" i="24"/>
  <c r="N17" i="24"/>
  <c r="N20" i="22"/>
  <c r="N19" i="23"/>
  <c r="N28" i="24"/>
  <c r="N26" i="21"/>
  <c r="N19" i="22"/>
  <c r="N27" i="24"/>
  <c r="N17" i="22"/>
  <c r="N25" i="24"/>
  <c r="N15" i="21"/>
  <c r="N30" i="26"/>
  <c r="N21" i="26"/>
  <c r="N29" i="26"/>
  <c r="N24" i="26"/>
  <c r="N22" i="26"/>
  <c r="N16" i="26"/>
  <c r="N28" i="26"/>
  <c r="N20" i="26"/>
  <c r="N27" i="26"/>
  <c r="N19" i="26"/>
  <c r="N26" i="26"/>
  <c r="N18" i="26"/>
  <c r="N25" i="26"/>
  <c r="N17" i="26"/>
  <c r="N23" i="26"/>
  <c r="N15" i="26"/>
  <c r="J50" i="26"/>
  <c r="J50" i="25"/>
  <c r="N26" i="24"/>
  <c r="N18" i="24"/>
  <c r="N24" i="24"/>
  <c r="N16" i="24"/>
  <c r="N30" i="24"/>
  <c r="N22" i="24"/>
  <c r="N14" i="24"/>
  <c r="N24" i="23"/>
  <c r="N23" i="23"/>
  <c r="N20" i="23"/>
  <c r="N16" i="23"/>
  <c r="N15" i="23"/>
  <c r="N28" i="23"/>
  <c r="N27" i="23"/>
  <c r="N26" i="23"/>
  <c r="N18" i="23"/>
  <c r="N25" i="23"/>
  <c r="N17" i="23"/>
  <c r="N30" i="23"/>
  <c r="N22" i="23"/>
  <c r="N14" i="23"/>
  <c r="N29" i="23"/>
  <c r="N21" i="23"/>
  <c r="J50" i="23"/>
  <c r="J50" i="22"/>
  <c r="N26" i="22"/>
  <c r="N18" i="22"/>
  <c r="N24" i="22"/>
  <c r="N16" i="22"/>
  <c r="N30" i="22"/>
  <c r="N22" i="22"/>
  <c r="N14" i="22"/>
  <c r="J50" i="21"/>
  <c r="N27" i="21"/>
  <c r="N17" i="21"/>
  <c r="N25" i="21"/>
  <c r="N14" i="21"/>
  <c r="N23" i="21"/>
  <c r="N22" i="21"/>
  <c r="N21" i="21"/>
  <c r="N28" i="21"/>
  <c r="N20" i="21"/>
  <c r="N24" i="21"/>
  <c r="N16" i="21"/>
  <c r="N26" i="20"/>
  <c r="N18" i="20"/>
  <c r="N25" i="20"/>
  <c r="N17" i="20"/>
  <c r="N24" i="20"/>
  <c r="N16" i="20"/>
  <c r="N30" i="20"/>
  <c r="N22" i="20"/>
  <c r="N14" i="20"/>
  <c r="N29" i="20"/>
  <c r="N21" i="20"/>
  <c r="N13" i="20"/>
  <c r="J50" i="20"/>
  <c r="N10" i="19"/>
  <c r="N7" i="19"/>
  <c r="N30" i="19"/>
  <c r="N26" i="19"/>
  <c r="N29" i="19"/>
  <c r="N21" i="19"/>
  <c r="N5" i="19"/>
  <c r="N28" i="19"/>
  <c r="N20" i="19"/>
  <c r="N12" i="19"/>
  <c r="N4" i="19"/>
  <c r="N27" i="19"/>
  <c r="N19" i="19"/>
  <c r="N3" i="19"/>
  <c r="N25" i="19"/>
  <c r="N17" i="19"/>
  <c r="N9" i="19"/>
  <c r="N24" i="19"/>
  <c r="N16" i="19"/>
  <c r="N1" i="19"/>
  <c r="N23" i="19"/>
  <c r="N15" i="19"/>
  <c r="J50" i="19"/>
  <c r="N28" i="18"/>
  <c r="N20" i="18"/>
  <c r="N27" i="18"/>
  <c r="N19" i="18"/>
  <c r="N26" i="18"/>
  <c r="N18" i="18"/>
  <c r="N25" i="18"/>
  <c r="N17" i="18"/>
  <c r="N24" i="18"/>
  <c r="N16" i="18"/>
  <c r="N23" i="18"/>
  <c r="N15" i="18"/>
  <c r="J50" i="18"/>
  <c r="J50" i="17"/>
  <c r="N26" i="16"/>
  <c r="N16" i="16"/>
  <c r="N21" i="16"/>
  <c r="N27" i="16"/>
  <c r="N19" i="16"/>
  <c r="N23" i="16"/>
  <c r="N15" i="16"/>
  <c r="J50" i="16"/>
  <c r="N9" i="15"/>
  <c r="N28" i="15"/>
  <c r="N17" i="15"/>
  <c r="N27" i="15"/>
  <c r="N16" i="15"/>
  <c r="N3" i="15"/>
  <c r="N25" i="15"/>
  <c r="N15" i="15"/>
  <c r="N6" i="15"/>
  <c r="N23" i="15"/>
  <c r="N21" i="15"/>
  <c r="N11" i="15"/>
  <c r="N20" i="15"/>
  <c r="N26" i="15"/>
  <c r="N18" i="15"/>
  <c r="N10" i="15"/>
  <c r="N2" i="15"/>
  <c r="N8" i="15"/>
  <c r="N7" i="15"/>
  <c r="N30" i="15"/>
  <c r="N22" i="15"/>
  <c r="N14" i="15"/>
  <c r="J50" i="15"/>
  <c r="N19" i="14"/>
  <c r="N30" i="14"/>
  <c r="N27" i="14"/>
  <c r="N23" i="14"/>
  <c r="N26" i="14"/>
  <c r="N18" i="14"/>
  <c r="N25" i="14"/>
  <c r="N17" i="14"/>
  <c r="N24" i="14"/>
  <c r="N16" i="14"/>
  <c r="N22" i="14"/>
  <c r="N14" i="14"/>
  <c r="N29" i="14"/>
  <c r="N21" i="14"/>
  <c r="N13" i="14"/>
  <c r="N28" i="14"/>
  <c r="N20" i="14"/>
  <c r="N12" i="14"/>
  <c r="J50" i="14"/>
  <c r="N28" i="13"/>
  <c r="N7" i="13"/>
  <c r="N23" i="13"/>
  <c r="N18" i="13"/>
  <c r="N12" i="13"/>
  <c r="N9" i="13"/>
  <c r="N27" i="13"/>
  <c r="N17" i="13"/>
  <c r="N6" i="13"/>
  <c r="N26" i="13"/>
  <c r="N15" i="13"/>
  <c r="N4" i="13"/>
  <c r="N25" i="13"/>
  <c r="N3" i="13"/>
  <c r="N8" i="13"/>
  <c r="N1" i="13"/>
  <c r="N22" i="13"/>
  <c r="N11" i="13"/>
  <c r="N30" i="13"/>
  <c r="N20" i="13"/>
  <c r="N10" i="13"/>
  <c r="N29" i="13"/>
  <c r="N19" i="13"/>
  <c r="N21" i="13"/>
  <c r="N5" i="13"/>
  <c r="N24" i="13"/>
  <c r="N16" i="13"/>
  <c r="J50" i="13"/>
  <c r="N20" i="12"/>
  <c r="N27" i="12"/>
  <c r="N26" i="12"/>
  <c r="N18" i="12"/>
  <c r="N25" i="12"/>
  <c r="N17" i="12"/>
  <c r="N24" i="12"/>
  <c r="N16" i="12"/>
  <c r="N30" i="12"/>
  <c r="N22" i="12"/>
  <c r="N14" i="12"/>
  <c r="N29" i="12"/>
  <c r="N21" i="12"/>
  <c r="N13" i="12"/>
  <c r="J50" i="12"/>
  <c r="N30" i="11"/>
  <c r="N21" i="11"/>
  <c r="N29" i="11"/>
  <c r="N19" i="11"/>
  <c r="N9" i="11"/>
  <c r="N25" i="11"/>
  <c r="N16" i="11"/>
  <c r="N5" i="11"/>
  <c r="N24" i="11"/>
  <c r="N15" i="11"/>
  <c r="N14" i="11"/>
  <c r="N6" i="11"/>
  <c r="N28" i="11"/>
  <c r="N20" i="11"/>
  <c r="N12" i="11"/>
  <c r="J50" i="11"/>
  <c r="N22" i="10"/>
  <c r="N14" i="10"/>
  <c r="N29" i="10"/>
  <c r="N21" i="10"/>
  <c r="N13" i="10"/>
  <c r="N28" i="10"/>
  <c r="N20" i="10"/>
  <c r="N12" i="10"/>
  <c r="N26" i="10"/>
  <c r="N18" i="10"/>
  <c r="N10" i="10"/>
  <c r="N25" i="10"/>
  <c r="N17" i="10"/>
  <c r="N24" i="10"/>
  <c r="N16" i="10"/>
  <c r="J50" i="10"/>
  <c r="N16" i="9"/>
  <c r="N26" i="9"/>
  <c r="N24" i="9"/>
  <c r="N25" i="9"/>
  <c r="N17" i="9"/>
  <c r="N9" i="9"/>
  <c r="N30" i="9"/>
  <c r="N22" i="9"/>
  <c r="N14" i="9"/>
  <c r="N6" i="9"/>
  <c r="N29" i="9"/>
  <c r="N21" i="9"/>
  <c r="N13" i="9"/>
  <c r="N5" i="9"/>
  <c r="N28" i="9"/>
  <c r="N20" i="9"/>
  <c r="J50" i="8"/>
  <c r="N27" i="7"/>
  <c r="N23" i="7"/>
  <c r="N20" i="7"/>
  <c r="N19" i="7"/>
  <c r="N16" i="7"/>
  <c r="N28" i="7"/>
  <c r="N24" i="7"/>
  <c r="N26" i="7"/>
  <c r="N18" i="7"/>
  <c r="N25" i="7"/>
  <c r="N17" i="7"/>
  <c r="N30" i="7"/>
  <c r="N22" i="7"/>
  <c r="N14" i="7"/>
  <c r="N29" i="7"/>
  <c r="N21" i="7"/>
  <c r="N13" i="7"/>
  <c r="J50" i="7"/>
  <c r="N29" i="6"/>
  <c r="N13" i="6"/>
  <c r="N26" i="6"/>
  <c r="J50" i="6"/>
  <c r="N24" i="6"/>
  <c r="N16" i="6"/>
  <c r="N8" i="6"/>
  <c r="N1" i="6"/>
  <c r="O1" i="6" s="1"/>
  <c r="N23" i="6"/>
  <c r="N15" i="6"/>
  <c r="N7" i="6"/>
  <c r="N28" i="6"/>
  <c r="N20" i="6"/>
  <c r="N12" i="6"/>
  <c r="N4" i="6"/>
  <c r="N27" i="6"/>
  <c r="N19" i="6"/>
  <c r="N11" i="6"/>
  <c r="T10" i="18" l="1"/>
  <c r="Q10" i="18"/>
  <c r="R10" i="18" s="1"/>
  <c r="S10" i="18"/>
  <c r="S6" i="23"/>
  <c r="T6" i="23"/>
  <c r="Q6" i="23"/>
  <c r="R6" i="23" s="1"/>
  <c r="M15" i="20"/>
  <c r="T3" i="18"/>
  <c r="Q3" i="18"/>
  <c r="R3" i="18" s="1"/>
  <c r="S3" i="18"/>
  <c r="S1" i="7"/>
  <c r="T1" i="7"/>
  <c r="M17" i="18"/>
  <c r="T5" i="16"/>
  <c r="Q5" i="16"/>
  <c r="R5" i="16" s="1"/>
  <c r="L11" i="19"/>
  <c r="N11" i="19"/>
  <c r="M6" i="18"/>
  <c r="P6" i="18" s="1"/>
  <c r="M5" i="18"/>
  <c r="P5" i="18" s="1"/>
  <c r="M16" i="18"/>
  <c r="Q8" i="5"/>
  <c r="R8" i="5" s="1"/>
  <c r="S8" i="5"/>
  <c r="S1" i="17"/>
  <c r="Q1" i="17"/>
  <c r="R1" i="17" s="1"/>
  <c r="M12" i="25"/>
  <c r="P12" i="25" s="1"/>
  <c r="M3" i="16"/>
  <c r="P3" i="16" s="1"/>
  <c r="M7" i="16"/>
  <c r="P7" i="16" s="1"/>
  <c r="T2" i="5"/>
  <c r="Q2" i="5"/>
  <c r="R2" i="5" s="1"/>
  <c r="S2" i="5"/>
  <c r="Q9" i="7"/>
  <c r="R9" i="7" s="1"/>
  <c r="S9" i="7"/>
  <c r="M11" i="25"/>
  <c r="P11" i="25" s="1"/>
  <c r="Q8" i="7"/>
  <c r="R8" i="7" s="1"/>
  <c r="S8" i="7"/>
  <c r="T8" i="7"/>
  <c r="T6" i="5"/>
  <c r="Q6" i="5"/>
  <c r="R6" i="5" s="1"/>
  <c r="M12" i="17"/>
  <c r="P12" i="17" s="1"/>
  <c r="M5" i="17"/>
  <c r="P5" i="17" s="1"/>
  <c r="M9" i="17"/>
  <c r="P9" i="17" s="1"/>
  <c r="M9" i="18"/>
  <c r="P9" i="18" s="1"/>
  <c r="K13" i="13"/>
  <c r="D14" i="13"/>
  <c r="K14" i="13" s="1"/>
  <c r="M12" i="16"/>
  <c r="P12" i="16" s="1"/>
  <c r="M6" i="17"/>
  <c r="P6" i="17" s="1"/>
  <c r="T10" i="17"/>
  <c r="Q10" i="17"/>
  <c r="R10" i="17" s="1"/>
  <c r="S10" i="17"/>
  <c r="M8" i="8"/>
  <c r="P8" i="8" s="1"/>
  <c r="M2" i="8"/>
  <c r="P2" i="8" s="1"/>
  <c r="M10" i="8"/>
  <c r="P10" i="8" s="1"/>
  <c r="M5" i="8"/>
  <c r="P5" i="8" s="1"/>
  <c r="M1" i="8"/>
  <c r="P1" i="8" s="1"/>
  <c r="M7" i="8"/>
  <c r="P7" i="8" s="1"/>
  <c r="M9" i="8"/>
  <c r="P9" i="8" s="1"/>
  <c r="M4" i="8"/>
  <c r="P4" i="8" s="1"/>
  <c r="M3" i="8"/>
  <c r="P3" i="8" s="1"/>
  <c r="M6" i="8"/>
  <c r="P6" i="8" s="1"/>
  <c r="M11" i="16"/>
  <c r="P11" i="16" s="1"/>
  <c r="M6" i="16"/>
  <c r="P6" i="16" s="1"/>
  <c r="S4" i="16"/>
  <c r="Q4" i="16"/>
  <c r="R4" i="16" s="1"/>
  <c r="T4" i="16"/>
  <c r="M8" i="18"/>
  <c r="P8" i="18" s="1"/>
  <c r="L4" i="11"/>
  <c r="M13" i="11" s="1"/>
  <c r="N4" i="11"/>
  <c r="M2" i="10"/>
  <c r="P2" i="10" s="1"/>
  <c r="M7" i="10"/>
  <c r="P7" i="10" s="1"/>
  <c r="M5" i="10"/>
  <c r="P5" i="10" s="1"/>
  <c r="M1" i="10"/>
  <c r="P1" i="10" s="1"/>
  <c r="M6" i="10"/>
  <c r="P6" i="10" s="1"/>
  <c r="M3" i="10"/>
  <c r="P3" i="10" s="1"/>
  <c r="M4" i="10"/>
  <c r="P4" i="10" s="1"/>
  <c r="M3" i="17"/>
  <c r="P3" i="17" s="1"/>
  <c r="M20" i="20"/>
  <c r="M9" i="16"/>
  <c r="P9" i="16" s="1"/>
  <c r="T3" i="5"/>
  <c r="Q3" i="5"/>
  <c r="R3" i="5" s="1"/>
  <c r="S3" i="5"/>
  <c r="S7" i="5"/>
  <c r="T7" i="5"/>
  <c r="M12" i="26"/>
  <c r="P12" i="26" s="1"/>
  <c r="Q10" i="23"/>
  <c r="R10" i="23" s="1"/>
  <c r="S10" i="23"/>
  <c r="T5" i="5"/>
  <c r="Q5" i="5"/>
  <c r="R5" i="5" s="1"/>
  <c r="L1" i="15"/>
  <c r="N1" i="15"/>
  <c r="O1" i="15" s="1"/>
  <c r="M22" i="18"/>
  <c r="Q1" i="7"/>
  <c r="R1" i="7" s="1"/>
  <c r="Q2" i="17"/>
  <c r="R2" i="17" s="1"/>
  <c r="T2" i="18"/>
  <c r="Q2" i="18"/>
  <c r="R2" i="18" s="1"/>
  <c r="S2" i="18"/>
  <c r="M21" i="25"/>
  <c r="Q8" i="17"/>
  <c r="R8" i="17" s="1"/>
  <c r="S8" i="17"/>
  <c r="T8" i="17"/>
  <c r="S1" i="16"/>
  <c r="T1" i="16"/>
  <c r="T12" i="23"/>
  <c r="Q12" i="23"/>
  <c r="R12" i="23" s="1"/>
  <c r="S12" i="23"/>
  <c r="S4" i="17"/>
  <c r="T4" i="17"/>
  <c r="T3" i="7"/>
  <c r="Q3" i="7"/>
  <c r="R3" i="7" s="1"/>
  <c r="M23" i="5"/>
  <c r="M25" i="5"/>
  <c r="M30" i="5"/>
  <c r="M29" i="5"/>
  <c r="M28" i="5"/>
  <c r="M19" i="5"/>
  <c r="M24" i="5"/>
  <c r="M27" i="5"/>
  <c r="M26" i="5"/>
  <c r="M10" i="5"/>
  <c r="P10" i="5" s="1"/>
  <c r="M11" i="5"/>
  <c r="P11" i="5" s="1"/>
  <c r="M20" i="5"/>
  <c r="M24" i="14"/>
  <c r="M29" i="14"/>
  <c r="M21" i="14"/>
  <c r="M22" i="14"/>
  <c r="M27" i="14"/>
  <c r="M28" i="14"/>
  <c r="M30" i="14"/>
  <c r="M23" i="14"/>
  <c r="M26" i="14"/>
  <c r="M25" i="14"/>
  <c r="T1" i="17"/>
  <c r="T2" i="23"/>
  <c r="Q2" i="23"/>
  <c r="R2" i="23" s="1"/>
  <c r="S4" i="5"/>
  <c r="Q4" i="5"/>
  <c r="R4" i="5" s="1"/>
  <c r="M8" i="16"/>
  <c r="P8" i="16" s="1"/>
  <c r="M22" i="16"/>
  <c r="T2" i="16"/>
  <c r="Q2" i="16"/>
  <c r="R2" i="16" s="1"/>
  <c r="S4" i="18"/>
  <c r="Q4" i="18"/>
  <c r="R4" i="18" s="1"/>
  <c r="T4" i="18"/>
  <c r="S5" i="16"/>
  <c r="S7" i="17"/>
  <c r="S1" i="5"/>
  <c r="T1" i="5"/>
  <c r="Q4" i="7"/>
  <c r="R4" i="7" s="1"/>
  <c r="S4" i="7"/>
  <c r="T1" i="23"/>
  <c r="Q1" i="23"/>
  <c r="R1" i="23" s="1"/>
  <c r="N2" i="19"/>
  <c r="K6" i="4"/>
  <c r="L6" i="4" s="1"/>
  <c r="D7" i="4"/>
  <c r="K7" i="4" s="1"/>
  <c r="L7" i="4" s="1"/>
  <c r="M16" i="4" s="1"/>
  <c r="M20" i="16"/>
  <c r="M4" i="25"/>
  <c r="P4" i="25" s="1"/>
  <c r="M3" i="25"/>
  <c r="P3" i="25" s="1"/>
  <c r="M6" i="25"/>
  <c r="P6" i="25" s="1"/>
  <c r="M8" i="25"/>
  <c r="P8" i="25" s="1"/>
  <c r="M2" i="25"/>
  <c r="P2" i="25" s="1"/>
  <c r="M10" i="25"/>
  <c r="P10" i="25" s="1"/>
  <c r="M5" i="25"/>
  <c r="P5" i="25" s="1"/>
  <c r="M1" i="25"/>
  <c r="P1" i="25" s="1"/>
  <c r="M7" i="25"/>
  <c r="P7" i="25" s="1"/>
  <c r="M9" i="25"/>
  <c r="P9" i="25" s="1"/>
  <c r="M15" i="18"/>
  <c r="M4" i="6"/>
  <c r="P4" i="6" s="1"/>
  <c r="M5" i="7"/>
  <c r="P5" i="7" s="1"/>
  <c r="M3" i="20"/>
  <c r="P3" i="20" s="1"/>
  <c r="M6" i="20"/>
  <c r="P6" i="20" s="1"/>
  <c r="M8" i="20"/>
  <c r="P8" i="20" s="1"/>
  <c r="M2" i="20"/>
  <c r="P2" i="20" s="1"/>
  <c r="M10" i="20"/>
  <c r="P10" i="20" s="1"/>
  <c r="M5" i="20"/>
  <c r="P5" i="20" s="1"/>
  <c r="M4" i="20"/>
  <c r="P4" i="20" s="1"/>
  <c r="M1" i="20"/>
  <c r="P1" i="20" s="1"/>
  <c r="M7" i="20"/>
  <c r="P7" i="20" s="1"/>
  <c r="M9" i="20"/>
  <c r="P9" i="20" s="1"/>
  <c r="M24" i="6"/>
  <c r="M30" i="6"/>
  <c r="M22" i="6"/>
  <c r="M13" i="6"/>
  <c r="M23" i="6"/>
  <c r="M27" i="6"/>
  <c r="M26" i="6"/>
  <c r="M29" i="6"/>
  <c r="M21" i="6"/>
  <c r="M28" i="6"/>
  <c r="M20" i="6"/>
  <c r="M25" i="6"/>
  <c r="M29" i="23"/>
  <c r="M28" i="23"/>
  <c r="M25" i="23"/>
  <c r="M27" i="23"/>
  <c r="M24" i="23"/>
  <c r="M26" i="23"/>
  <c r="M23" i="23"/>
  <c r="M30" i="23"/>
  <c r="M18" i="17"/>
  <c r="M28" i="16"/>
  <c r="M25" i="16"/>
  <c r="M27" i="16"/>
  <c r="M24" i="16"/>
  <c r="M26" i="16"/>
  <c r="M30" i="16"/>
  <c r="M29" i="16"/>
  <c r="M5" i="23"/>
  <c r="P5" i="23" s="1"/>
  <c r="M21" i="16"/>
  <c r="K12" i="5"/>
  <c r="L12" i="5" s="1"/>
  <c r="M21" i="5" s="1"/>
  <c r="D13" i="5"/>
  <c r="K13" i="5" s="1"/>
  <c r="L13" i="5" s="1"/>
  <c r="M22" i="5" s="1"/>
  <c r="M18" i="16"/>
  <c r="M19" i="25"/>
  <c r="M14" i="18"/>
  <c r="P14" i="18" s="1"/>
  <c r="M18" i="20"/>
  <c r="M18" i="12"/>
  <c r="M27" i="8"/>
  <c r="M25" i="8"/>
  <c r="M26" i="8"/>
  <c r="M23" i="8"/>
  <c r="M24" i="8"/>
  <c r="M30" i="8"/>
  <c r="M29" i="8"/>
  <c r="M28" i="8"/>
  <c r="M27" i="21"/>
  <c r="M25" i="21"/>
  <c r="M26" i="21"/>
  <c r="M23" i="21"/>
  <c r="M24" i="21"/>
  <c r="M29" i="21"/>
  <c r="M30" i="21"/>
  <c r="M28" i="21"/>
  <c r="M17" i="17"/>
  <c r="M6" i="7"/>
  <c r="P6" i="7" s="1"/>
  <c r="M20" i="21"/>
  <c r="M11" i="23"/>
  <c r="P11" i="23" s="1"/>
  <c r="M24" i="9"/>
  <c r="M27" i="9"/>
  <c r="M19" i="9"/>
  <c r="M10" i="9"/>
  <c r="P10" i="9" s="1"/>
  <c r="M16" i="9"/>
  <c r="M18" i="9"/>
  <c r="M23" i="9"/>
  <c r="M11" i="9"/>
  <c r="P11" i="9" s="1"/>
  <c r="M15" i="9"/>
  <c r="M14" i="9"/>
  <c r="M26" i="9"/>
  <c r="M30" i="9"/>
  <c r="M29" i="9"/>
  <c r="M13" i="9"/>
  <c r="P13" i="9" s="1"/>
  <c r="M28" i="9"/>
  <c r="M25" i="9"/>
  <c r="M17" i="9"/>
  <c r="M12" i="9"/>
  <c r="P12" i="9" s="1"/>
  <c r="O1" i="13"/>
  <c r="Q7" i="9"/>
  <c r="R7" i="9" s="1"/>
  <c r="M12" i="19"/>
  <c r="P12" i="19" s="1"/>
  <c r="M15" i="23"/>
  <c r="M17" i="16"/>
  <c r="M18" i="25"/>
  <c r="M13" i="18"/>
  <c r="P13" i="18" s="1"/>
  <c r="K10" i="11"/>
  <c r="L10" i="11" s="1"/>
  <c r="M19" i="11" s="1"/>
  <c r="D11" i="11"/>
  <c r="K11" i="11" s="1"/>
  <c r="L11" i="11" s="1"/>
  <c r="M20" i="11" s="1"/>
  <c r="M17" i="20"/>
  <c r="M8" i="6"/>
  <c r="P8" i="6" s="1"/>
  <c r="M3" i="9"/>
  <c r="P3" i="9" s="1"/>
  <c r="M4" i="12"/>
  <c r="P4" i="12" s="1"/>
  <c r="M1" i="12"/>
  <c r="P1" i="12" s="1"/>
  <c r="M7" i="12"/>
  <c r="P7" i="12" s="1"/>
  <c r="M9" i="12"/>
  <c r="P9" i="12" s="1"/>
  <c r="M3" i="12"/>
  <c r="P3" i="12" s="1"/>
  <c r="M6" i="12"/>
  <c r="P6" i="12" s="1"/>
  <c r="M8" i="12"/>
  <c r="P8" i="12" s="1"/>
  <c r="M2" i="12"/>
  <c r="P2" i="12" s="1"/>
  <c r="M10" i="12"/>
  <c r="P10" i="12" s="1"/>
  <c r="M5" i="12"/>
  <c r="P5" i="12" s="1"/>
  <c r="M22" i="23"/>
  <c r="M10" i="7"/>
  <c r="P10" i="7" s="1"/>
  <c r="M25" i="12"/>
  <c r="M30" i="12"/>
  <c r="M29" i="12"/>
  <c r="M24" i="12"/>
  <c r="M27" i="12"/>
  <c r="M28" i="12"/>
  <c r="M22" i="12"/>
  <c r="M23" i="12"/>
  <c r="M26" i="12"/>
  <c r="M13" i="24"/>
  <c r="M16" i="17"/>
  <c r="M21" i="22"/>
  <c r="M11" i="8"/>
  <c r="P11" i="8" s="1"/>
  <c r="T7" i="9"/>
  <c r="M11" i="19"/>
  <c r="P11" i="19" s="1"/>
  <c r="M10" i="16"/>
  <c r="P10" i="16" s="1"/>
  <c r="M14" i="23"/>
  <c r="M16" i="16"/>
  <c r="M17" i="25"/>
  <c r="M16" i="20"/>
  <c r="M17" i="12"/>
  <c r="K12" i="15"/>
  <c r="D13" i="15"/>
  <c r="K13" i="15" s="1"/>
  <c r="M30" i="19"/>
  <c r="M29" i="19"/>
  <c r="M26" i="19"/>
  <c r="M25" i="19"/>
  <c r="M27" i="19"/>
  <c r="M24" i="19"/>
  <c r="M28" i="19"/>
  <c r="M18" i="24"/>
  <c r="M7" i="6"/>
  <c r="P7" i="6" s="1"/>
  <c r="M15" i="17"/>
  <c r="K12" i="21"/>
  <c r="L12" i="21" s="1"/>
  <c r="M16" i="21" s="1"/>
  <c r="D13" i="21"/>
  <c r="K13" i="21" s="1"/>
  <c r="L13" i="21" s="1"/>
  <c r="M22" i="21" s="1"/>
  <c r="M8" i="19"/>
  <c r="P8" i="19" s="1"/>
  <c r="M2" i="19"/>
  <c r="P2" i="19" s="1"/>
  <c r="M10" i="19"/>
  <c r="P10" i="19" s="1"/>
  <c r="M5" i="19"/>
  <c r="P5" i="19" s="1"/>
  <c r="M7" i="19"/>
  <c r="P7" i="19" s="1"/>
  <c r="M4" i="19"/>
  <c r="P4" i="19" s="1"/>
  <c r="M1" i="19"/>
  <c r="P1" i="19" s="1"/>
  <c r="M9" i="19"/>
  <c r="P9" i="19" s="1"/>
  <c r="M6" i="19"/>
  <c r="P6" i="19" s="1"/>
  <c r="M3" i="19"/>
  <c r="P3" i="19" s="1"/>
  <c r="M13" i="23"/>
  <c r="P13" i="23" s="1"/>
  <c r="M5" i="9"/>
  <c r="P5" i="9" s="1"/>
  <c r="M7" i="23"/>
  <c r="P7" i="23" s="1"/>
  <c r="M22" i="17"/>
  <c r="M16" i="25"/>
  <c r="M14" i="20"/>
  <c r="M16" i="12"/>
  <c r="M14" i="22"/>
  <c r="M26" i="17"/>
  <c r="M27" i="17"/>
  <c r="M25" i="17"/>
  <c r="M30" i="17"/>
  <c r="M23" i="17"/>
  <c r="M24" i="17"/>
  <c r="M29" i="17"/>
  <c r="M28" i="17"/>
  <c r="M17" i="24"/>
  <c r="M14" i="17"/>
  <c r="K10" i="14"/>
  <c r="L10" i="14" s="1"/>
  <c r="M14" i="14" s="1"/>
  <c r="D11" i="14"/>
  <c r="K11" i="14" s="1"/>
  <c r="L11" i="14" s="1"/>
  <c r="M20" i="14" s="1"/>
  <c r="M21" i="23"/>
  <c r="M9" i="23"/>
  <c r="P9" i="23" s="1"/>
  <c r="M15" i="25"/>
  <c r="M1" i="13"/>
  <c r="P1" i="13" s="1"/>
  <c r="M9" i="13"/>
  <c r="P9" i="13" s="1"/>
  <c r="M7" i="13"/>
  <c r="P7" i="13" s="1"/>
  <c r="M3" i="13"/>
  <c r="P3" i="13" s="1"/>
  <c r="M4" i="13"/>
  <c r="P4" i="13" s="1"/>
  <c r="M2" i="13"/>
  <c r="P2" i="13" s="1"/>
  <c r="M6" i="13"/>
  <c r="P6" i="13" s="1"/>
  <c r="M8" i="13"/>
  <c r="P8" i="13" s="1"/>
  <c r="M10" i="13"/>
  <c r="P10" i="13" s="1"/>
  <c r="M5" i="13"/>
  <c r="P5" i="13" s="1"/>
  <c r="M13" i="20"/>
  <c r="M11" i="15"/>
  <c r="P11" i="15" s="1"/>
  <c r="M15" i="12"/>
  <c r="M18" i="22"/>
  <c r="M29" i="26"/>
  <c r="M28" i="26"/>
  <c r="M25" i="26"/>
  <c r="M27" i="26"/>
  <c r="M24" i="26"/>
  <c r="M26" i="26"/>
  <c r="M30" i="26"/>
  <c r="M16" i="24"/>
  <c r="M13" i="17"/>
  <c r="P13" i="17" s="1"/>
  <c r="M20" i="22"/>
  <c r="M21" i="18"/>
  <c r="M12" i="21"/>
  <c r="P12" i="21" s="1"/>
  <c r="M13" i="4"/>
  <c r="M12" i="20"/>
  <c r="P12" i="20" s="1"/>
  <c r="M14" i="12"/>
  <c r="M17" i="22"/>
  <c r="M25" i="24"/>
  <c r="M30" i="24"/>
  <c r="M29" i="24"/>
  <c r="M24" i="24"/>
  <c r="M27" i="24"/>
  <c r="M28" i="24"/>
  <c r="M22" i="24"/>
  <c r="M23" i="24"/>
  <c r="M26" i="24"/>
  <c r="M15" i="24"/>
  <c r="M11" i="17"/>
  <c r="P11" i="17" s="1"/>
  <c r="M6" i="9"/>
  <c r="P6" i="9" s="1"/>
  <c r="M23" i="16"/>
  <c r="M20" i="25"/>
  <c r="M11" i="21"/>
  <c r="P11" i="21" s="1"/>
  <c r="M18" i="23"/>
  <c r="M12" i="4"/>
  <c r="M11" i="20"/>
  <c r="P11" i="20" s="1"/>
  <c r="M3" i="6"/>
  <c r="P3" i="6" s="1"/>
  <c r="M13" i="12"/>
  <c r="M16" i="22"/>
  <c r="M28" i="22"/>
  <c r="M22" i="22"/>
  <c r="M23" i="22"/>
  <c r="M26" i="22"/>
  <c r="M25" i="22"/>
  <c r="M24" i="22"/>
  <c r="M29" i="22"/>
  <c r="M30" i="22"/>
  <c r="M27" i="22"/>
  <c r="M14" i="24"/>
  <c r="M11" i="26"/>
  <c r="P11" i="26" s="1"/>
  <c r="M20" i="24"/>
  <c r="M19" i="12"/>
  <c r="M8" i="21"/>
  <c r="P8" i="21" s="1"/>
  <c r="M2" i="21"/>
  <c r="P2" i="21" s="1"/>
  <c r="M10" i="21"/>
  <c r="P10" i="21" s="1"/>
  <c r="M5" i="21"/>
  <c r="P5" i="21" s="1"/>
  <c r="M1" i="21"/>
  <c r="P1" i="21" s="1"/>
  <c r="M7" i="21"/>
  <c r="P7" i="21" s="1"/>
  <c r="M9" i="21"/>
  <c r="P9" i="21" s="1"/>
  <c r="M4" i="21"/>
  <c r="P4" i="21" s="1"/>
  <c r="M3" i="21"/>
  <c r="P3" i="21" s="1"/>
  <c r="M6" i="21"/>
  <c r="P6" i="21" s="1"/>
  <c r="K8" i="10"/>
  <c r="L8" i="10" s="1"/>
  <c r="D9" i="10"/>
  <c r="K9" i="10" s="1"/>
  <c r="L9" i="10" s="1"/>
  <c r="M18" i="10" s="1"/>
  <c r="M8" i="23"/>
  <c r="P8" i="23" s="1"/>
  <c r="K13" i="19"/>
  <c r="D14" i="19"/>
  <c r="K14" i="19" s="1"/>
  <c r="M12" i="12"/>
  <c r="P12" i="12" s="1"/>
  <c r="M15" i="22"/>
  <c r="M29" i="11"/>
  <c r="M21" i="11"/>
  <c r="M30" i="11"/>
  <c r="M23" i="11"/>
  <c r="M28" i="11"/>
  <c r="M26" i="11"/>
  <c r="M25" i="11"/>
  <c r="M24" i="11"/>
  <c r="M27" i="11"/>
  <c r="M22" i="11"/>
  <c r="M12" i="24"/>
  <c r="P12" i="24" s="1"/>
  <c r="M7" i="26"/>
  <c r="P7" i="26" s="1"/>
  <c r="M3" i="26"/>
  <c r="P3" i="26" s="1"/>
  <c r="M4" i="26"/>
  <c r="P4" i="26" s="1"/>
  <c r="M6" i="26"/>
  <c r="P6" i="26" s="1"/>
  <c r="M8" i="26"/>
  <c r="P8" i="26" s="1"/>
  <c r="M2" i="26"/>
  <c r="P2" i="26" s="1"/>
  <c r="M10" i="26"/>
  <c r="P10" i="26" s="1"/>
  <c r="M5" i="26"/>
  <c r="P5" i="26" s="1"/>
  <c r="M1" i="26"/>
  <c r="P1" i="26" s="1"/>
  <c r="M9" i="26"/>
  <c r="P9" i="26" s="1"/>
  <c r="M21" i="12"/>
  <c r="M21" i="9"/>
  <c r="M16" i="6"/>
  <c r="M16" i="23"/>
  <c r="M5" i="6"/>
  <c r="P5" i="6" s="1"/>
  <c r="K11" i="7"/>
  <c r="L11" i="7" s="1"/>
  <c r="M20" i="7" s="1"/>
  <c r="D12" i="7"/>
  <c r="K12" i="7" s="1"/>
  <c r="L12" i="7" s="1"/>
  <c r="M21" i="7" s="1"/>
  <c r="M7" i="4"/>
  <c r="P7" i="4" s="1"/>
  <c r="M6" i="4"/>
  <c r="P6" i="4" s="1"/>
  <c r="M1" i="4"/>
  <c r="P1" i="4" s="1"/>
  <c r="M3" i="4"/>
  <c r="P3" i="4" s="1"/>
  <c r="M5" i="4"/>
  <c r="P5" i="4" s="1"/>
  <c r="M8" i="4"/>
  <c r="M4" i="4"/>
  <c r="P4" i="4" s="1"/>
  <c r="M2" i="4"/>
  <c r="P2" i="4" s="1"/>
  <c r="M15" i="11"/>
  <c r="M11" i="12"/>
  <c r="P11" i="12" s="1"/>
  <c r="M13" i="22"/>
  <c r="M29" i="15"/>
  <c r="M25" i="15"/>
  <c r="M24" i="15"/>
  <c r="M27" i="15"/>
  <c r="M23" i="15"/>
  <c r="M26" i="15"/>
  <c r="M28" i="15"/>
  <c r="M30" i="15"/>
  <c r="M11" i="24"/>
  <c r="P11" i="24" s="1"/>
  <c r="M2" i="9"/>
  <c r="P2" i="9" s="1"/>
  <c r="M22" i="25"/>
  <c r="N8" i="19"/>
  <c r="M19" i="16"/>
  <c r="M7" i="14"/>
  <c r="P7" i="14" s="1"/>
  <c r="M1" i="14"/>
  <c r="P1" i="14" s="1"/>
  <c r="M9" i="14"/>
  <c r="P9" i="14" s="1"/>
  <c r="M6" i="14"/>
  <c r="P6" i="14" s="1"/>
  <c r="M3" i="14"/>
  <c r="P3" i="14" s="1"/>
  <c r="M8" i="14"/>
  <c r="P8" i="14" s="1"/>
  <c r="M2" i="14"/>
  <c r="P2" i="14" s="1"/>
  <c r="M5" i="14"/>
  <c r="P5" i="14" s="1"/>
  <c r="M4" i="14"/>
  <c r="P4" i="14" s="1"/>
  <c r="M4" i="23"/>
  <c r="P4" i="23" s="1"/>
  <c r="M19" i="18"/>
  <c r="M12" i="22"/>
  <c r="P12" i="22" s="1"/>
  <c r="M25" i="20"/>
  <c r="M30" i="20"/>
  <c r="M24" i="20"/>
  <c r="M29" i="20"/>
  <c r="M27" i="20"/>
  <c r="M22" i="20"/>
  <c r="M23" i="20"/>
  <c r="M28" i="20"/>
  <c r="M26" i="20"/>
  <c r="M4" i="24"/>
  <c r="P4" i="24" s="1"/>
  <c r="M1" i="24"/>
  <c r="P1" i="24" s="1"/>
  <c r="M7" i="24"/>
  <c r="P7" i="24" s="1"/>
  <c r="M9" i="24"/>
  <c r="P9" i="24" s="1"/>
  <c r="M3" i="24"/>
  <c r="P3" i="24" s="1"/>
  <c r="M6" i="24"/>
  <c r="P6" i="24" s="1"/>
  <c r="M8" i="24"/>
  <c r="P8" i="24" s="1"/>
  <c r="M2" i="24"/>
  <c r="P2" i="24" s="1"/>
  <c r="M10" i="24"/>
  <c r="P10" i="24" s="1"/>
  <c r="M5" i="24"/>
  <c r="P5" i="24" s="1"/>
  <c r="M6" i="6"/>
  <c r="P6" i="6" s="1"/>
  <c r="M19" i="24"/>
  <c r="M20" i="23"/>
  <c r="M20" i="17"/>
  <c r="M21" i="20"/>
  <c r="M3" i="23"/>
  <c r="P3" i="23" s="1"/>
  <c r="M12" i="18"/>
  <c r="P12" i="18" s="1"/>
  <c r="K9" i="6"/>
  <c r="L9" i="6" s="1"/>
  <c r="M10" i="6" s="1"/>
  <c r="P10" i="6" s="1"/>
  <c r="D10" i="6"/>
  <c r="K10" i="6" s="1"/>
  <c r="L10" i="6" s="1"/>
  <c r="M19" i="6" s="1"/>
  <c r="M8" i="9"/>
  <c r="P8" i="9" s="1"/>
  <c r="M5" i="11"/>
  <c r="P5" i="11" s="1"/>
  <c r="M4" i="11"/>
  <c r="P4" i="11" s="1"/>
  <c r="M7" i="11"/>
  <c r="P7" i="11" s="1"/>
  <c r="M1" i="11"/>
  <c r="P1" i="11" s="1"/>
  <c r="M9" i="11"/>
  <c r="P9" i="11" s="1"/>
  <c r="M6" i="11"/>
  <c r="P6" i="11" s="1"/>
  <c r="M3" i="11"/>
  <c r="P3" i="11" s="1"/>
  <c r="M2" i="11"/>
  <c r="P2" i="11" s="1"/>
  <c r="M11" i="22"/>
  <c r="P11" i="22" s="1"/>
  <c r="M22" i="7"/>
  <c r="M29" i="7"/>
  <c r="M26" i="7"/>
  <c r="M25" i="7"/>
  <c r="M17" i="7"/>
  <c r="M24" i="7"/>
  <c r="M27" i="7"/>
  <c r="M11" i="7"/>
  <c r="P11" i="7" s="1"/>
  <c r="M23" i="7"/>
  <c r="M28" i="7"/>
  <c r="M30" i="7"/>
  <c r="M13" i="7"/>
  <c r="M29" i="13"/>
  <c r="M28" i="13"/>
  <c r="M25" i="13"/>
  <c r="M27" i="13"/>
  <c r="M24" i="13"/>
  <c r="M26" i="13"/>
  <c r="M30" i="13"/>
  <c r="M7" i="18"/>
  <c r="P7" i="18" s="1"/>
  <c r="M20" i="9"/>
  <c r="M14" i="16"/>
  <c r="P14" i="16" s="1"/>
  <c r="M14" i="25"/>
  <c r="M20" i="18"/>
  <c r="M4" i="9"/>
  <c r="P4" i="9" s="1"/>
  <c r="M12" i="13"/>
  <c r="P12" i="13" s="1"/>
  <c r="M17" i="11"/>
  <c r="M10" i="22"/>
  <c r="P10" i="22" s="1"/>
  <c r="M5" i="22"/>
  <c r="P5" i="22" s="1"/>
  <c r="M4" i="22"/>
  <c r="P4" i="22" s="1"/>
  <c r="M1" i="22"/>
  <c r="P1" i="22" s="1"/>
  <c r="M7" i="22"/>
  <c r="P7" i="22" s="1"/>
  <c r="M9" i="22"/>
  <c r="P9" i="22" s="1"/>
  <c r="M3" i="22"/>
  <c r="P3" i="22" s="1"/>
  <c r="M6" i="22"/>
  <c r="P6" i="22" s="1"/>
  <c r="M8" i="22"/>
  <c r="P8" i="22" s="1"/>
  <c r="M2" i="22"/>
  <c r="P2" i="22" s="1"/>
  <c r="M25" i="4"/>
  <c r="M23" i="4"/>
  <c r="M29" i="4"/>
  <c r="M17" i="4"/>
  <c r="M21" i="4"/>
  <c r="M24" i="4"/>
  <c r="M20" i="4"/>
  <c r="M27" i="4"/>
  <c r="M19" i="4"/>
  <c r="M26" i="4"/>
  <c r="M14" i="4"/>
  <c r="M18" i="4"/>
  <c r="M30" i="4"/>
  <c r="M22" i="4"/>
  <c r="M28" i="4"/>
  <c r="M28" i="18"/>
  <c r="M25" i="18"/>
  <c r="M27" i="18"/>
  <c r="M24" i="18"/>
  <c r="M26" i="18"/>
  <c r="M30" i="18"/>
  <c r="M29" i="18"/>
  <c r="M2" i="6"/>
  <c r="P2" i="6" s="1"/>
  <c r="K13" i="26"/>
  <c r="L13" i="26" s="1"/>
  <c r="M17" i="26" s="1"/>
  <c r="D14" i="26"/>
  <c r="K14" i="26" s="1"/>
  <c r="L14" i="26" s="1"/>
  <c r="M23" i="26" s="1"/>
  <c r="M23" i="18"/>
  <c r="M20" i="12"/>
  <c r="M9" i="9"/>
  <c r="P9" i="9" s="1"/>
  <c r="M13" i="16"/>
  <c r="P13" i="16" s="1"/>
  <c r="M13" i="25"/>
  <c r="P13" i="25" s="1"/>
  <c r="M18" i="18"/>
  <c r="M11" i="13"/>
  <c r="P11" i="13" s="1"/>
  <c r="M16" i="11"/>
  <c r="M12" i="10"/>
  <c r="M29" i="10"/>
  <c r="M21" i="10"/>
  <c r="M28" i="10"/>
  <c r="M24" i="10"/>
  <c r="M27" i="10"/>
  <c r="M23" i="10"/>
  <c r="M20" i="10"/>
  <c r="M30" i="10"/>
  <c r="M19" i="10"/>
  <c r="M26" i="10"/>
  <c r="M22" i="10"/>
  <c r="M25" i="10"/>
  <c r="M28" i="25"/>
  <c r="M25" i="25"/>
  <c r="M27" i="25"/>
  <c r="M24" i="25"/>
  <c r="M26" i="25"/>
  <c r="M23" i="25"/>
  <c r="M30" i="25"/>
  <c r="M29" i="25"/>
  <c r="M22" i="9"/>
  <c r="K12" i="8"/>
  <c r="L12" i="8" s="1"/>
  <c r="M16" i="8" s="1"/>
  <c r="D13" i="8"/>
  <c r="K13" i="8" s="1"/>
  <c r="L13" i="8" s="1"/>
  <c r="M22" i="8" s="1"/>
  <c r="M19" i="20"/>
  <c r="M11" i="18"/>
  <c r="P11" i="18" s="1"/>
  <c r="M18" i="11"/>
  <c r="J51" i="26"/>
  <c r="J49" i="26"/>
  <c r="J51" i="25"/>
  <c r="J49" i="25"/>
  <c r="J51" i="23"/>
  <c r="J49" i="23"/>
  <c r="J49" i="22"/>
  <c r="J51" i="22"/>
  <c r="J51" i="21"/>
  <c r="J49" i="21"/>
  <c r="J51" i="20"/>
  <c r="J49" i="20"/>
  <c r="J49" i="19"/>
  <c r="J51" i="19"/>
  <c r="J51" i="18"/>
  <c r="J49" i="18"/>
  <c r="J49" i="17"/>
  <c r="J51" i="17"/>
  <c r="J51" i="16"/>
  <c r="J49" i="16"/>
  <c r="J49" i="15"/>
  <c r="J51" i="15"/>
  <c r="N4" i="15"/>
  <c r="O4" i="15" s="1"/>
  <c r="J51" i="14"/>
  <c r="J49" i="14"/>
  <c r="J51" i="13"/>
  <c r="J49" i="13"/>
  <c r="N2" i="13"/>
  <c r="O6" i="13" s="1"/>
  <c r="J51" i="12"/>
  <c r="J49" i="12"/>
  <c r="J51" i="11"/>
  <c r="J49" i="11"/>
  <c r="J51" i="10"/>
  <c r="J49" i="10"/>
  <c r="N10" i="9"/>
  <c r="J51" i="8"/>
  <c r="J49" i="8"/>
  <c r="J51" i="7"/>
  <c r="J49" i="7"/>
  <c r="J51" i="6"/>
  <c r="J49" i="6"/>
  <c r="O28" i="17"/>
  <c r="O24" i="17"/>
  <c r="O29" i="25"/>
  <c r="O29" i="8"/>
  <c r="O27" i="17"/>
  <c r="O26" i="25"/>
  <c r="O30" i="25"/>
  <c r="O26" i="17"/>
  <c r="O27" i="25"/>
  <c r="O25" i="25"/>
  <c r="O24" i="25"/>
  <c r="O30" i="17"/>
  <c r="O23" i="17"/>
  <c r="O23" i="25"/>
  <c r="O29" i="17"/>
  <c r="O25" i="17"/>
  <c r="O28" i="25"/>
  <c r="O23" i="8"/>
  <c r="O26" i="8"/>
  <c r="O25" i="8"/>
  <c r="O24" i="8"/>
  <c r="O28" i="8"/>
  <c r="O30" i="8"/>
  <c r="O27" i="8"/>
  <c r="N7" i="9"/>
  <c r="N9" i="6"/>
  <c r="N11" i="9"/>
  <c r="N6" i="19"/>
  <c r="O8" i="19" s="1"/>
  <c r="N3" i="9"/>
  <c r="N11" i="11"/>
  <c r="O20" i="11" s="1"/>
  <c r="N5" i="6"/>
  <c r="N2" i="9"/>
  <c r="N3" i="11"/>
  <c r="N5" i="15"/>
  <c r="N8" i="11"/>
  <c r="N6" i="6"/>
  <c r="N8" i="9"/>
  <c r="N1" i="11"/>
  <c r="N1" i="9"/>
  <c r="N7" i="11"/>
  <c r="N2" i="6"/>
  <c r="N3" i="6"/>
  <c r="O28" i="26"/>
  <c r="O30" i="26"/>
  <c r="O26" i="26"/>
  <c r="O24" i="26"/>
  <c r="O29" i="26"/>
  <c r="O27" i="26"/>
  <c r="O25" i="26"/>
  <c r="O27" i="24"/>
  <c r="O23" i="24"/>
  <c r="O26" i="24"/>
  <c r="O29" i="24"/>
  <c r="O30" i="24"/>
  <c r="O24" i="24"/>
  <c r="O25" i="24"/>
  <c r="O28" i="24"/>
  <c r="O22" i="24"/>
  <c r="O28" i="23"/>
  <c r="O25" i="23"/>
  <c r="O24" i="23"/>
  <c r="O26" i="23"/>
  <c r="O23" i="23"/>
  <c r="O27" i="23"/>
  <c r="O29" i="23"/>
  <c r="O30" i="23"/>
  <c r="O22" i="22"/>
  <c r="O30" i="22"/>
  <c r="O26" i="22"/>
  <c r="O28" i="22"/>
  <c r="O27" i="22"/>
  <c r="O29" i="22"/>
  <c r="O24" i="22"/>
  <c r="O25" i="22"/>
  <c r="O23" i="22"/>
  <c r="O24" i="21"/>
  <c r="O30" i="21"/>
  <c r="O26" i="21"/>
  <c r="O28" i="21"/>
  <c r="O23" i="21"/>
  <c r="O29" i="21"/>
  <c r="O27" i="21"/>
  <c r="O25" i="21"/>
  <c r="O27" i="20"/>
  <c r="O25" i="20"/>
  <c r="O23" i="20"/>
  <c r="O28" i="20"/>
  <c r="O30" i="20"/>
  <c r="O26" i="20"/>
  <c r="O24" i="20"/>
  <c r="O22" i="20"/>
  <c r="O29" i="20"/>
  <c r="O3" i="19"/>
  <c r="O27" i="19"/>
  <c r="O1" i="19"/>
  <c r="O26" i="19"/>
  <c r="O28" i="19"/>
  <c r="O5" i="19"/>
  <c r="O2" i="19"/>
  <c r="O4" i="19"/>
  <c r="O29" i="19"/>
  <c r="O25" i="19"/>
  <c r="O30" i="19"/>
  <c r="O24" i="19"/>
  <c r="O30" i="18"/>
  <c r="O24" i="18"/>
  <c r="O25" i="18"/>
  <c r="O26" i="18"/>
  <c r="O27" i="18"/>
  <c r="O29" i="18"/>
  <c r="O28" i="18"/>
  <c r="O26" i="16"/>
  <c r="O24" i="16"/>
  <c r="O29" i="16"/>
  <c r="O25" i="16"/>
  <c r="O28" i="16"/>
  <c r="O27" i="16"/>
  <c r="O30" i="16"/>
  <c r="O3" i="15"/>
  <c r="O2" i="15"/>
  <c r="O23" i="15"/>
  <c r="O24" i="15"/>
  <c r="O30" i="15"/>
  <c r="O27" i="15"/>
  <c r="O26" i="15"/>
  <c r="O28" i="15"/>
  <c r="O25" i="15"/>
  <c r="O29" i="15"/>
  <c r="O24" i="14"/>
  <c r="O30" i="14"/>
  <c r="O27" i="14"/>
  <c r="O25" i="14"/>
  <c r="O22" i="14"/>
  <c r="O21" i="14"/>
  <c r="O28" i="14"/>
  <c r="O23" i="14"/>
  <c r="O29" i="14"/>
  <c r="O26" i="14"/>
  <c r="O24" i="13"/>
  <c r="O30" i="13"/>
  <c r="O12" i="13"/>
  <c r="O27" i="13"/>
  <c r="O25" i="13"/>
  <c r="O29" i="13"/>
  <c r="O28" i="13"/>
  <c r="O26" i="13"/>
  <c r="O23" i="12"/>
  <c r="O22" i="12"/>
  <c r="O24" i="12"/>
  <c r="O30" i="12"/>
  <c r="O27" i="12"/>
  <c r="O25" i="12"/>
  <c r="O28" i="12"/>
  <c r="O26" i="12"/>
  <c r="O29" i="12"/>
  <c r="O30" i="11"/>
  <c r="O23" i="11"/>
  <c r="O28" i="11"/>
  <c r="O22" i="11"/>
  <c r="O21" i="11"/>
  <c r="O27" i="11"/>
  <c r="O26" i="11"/>
  <c r="O29" i="11"/>
  <c r="O24" i="11"/>
  <c r="O25" i="11"/>
  <c r="O22" i="10"/>
  <c r="O26" i="10"/>
  <c r="O27" i="10"/>
  <c r="O28" i="10"/>
  <c r="O24" i="10"/>
  <c r="O29" i="10"/>
  <c r="O21" i="10"/>
  <c r="O30" i="10"/>
  <c r="O19" i="10"/>
  <c r="O20" i="10"/>
  <c r="O23" i="10"/>
  <c r="O25" i="10"/>
  <c r="J50" i="9"/>
  <c r="O22" i="9"/>
  <c r="O24" i="9"/>
  <c r="O30" i="9"/>
  <c r="O25" i="9"/>
  <c r="O28" i="9"/>
  <c r="O26" i="9"/>
  <c r="O23" i="9"/>
  <c r="O29" i="9"/>
  <c r="O27" i="9"/>
  <c r="O28" i="7"/>
  <c r="O30" i="7"/>
  <c r="O25" i="7"/>
  <c r="O22" i="7"/>
  <c r="O26" i="7"/>
  <c r="O24" i="7"/>
  <c r="O27" i="7"/>
  <c r="O23" i="7"/>
  <c r="O29" i="7"/>
  <c r="O23" i="6"/>
  <c r="O21" i="6"/>
  <c r="O22" i="6"/>
  <c r="O24" i="6"/>
  <c r="O29" i="6"/>
  <c r="O27" i="6"/>
  <c r="O25" i="6"/>
  <c r="O30" i="6"/>
  <c r="O28" i="6"/>
  <c r="O26" i="6"/>
  <c r="O20" i="6"/>
  <c r="S10" i="6" l="1"/>
  <c r="T10" i="6"/>
  <c r="Q10" i="6"/>
  <c r="R10" i="6" s="1"/>
  <c r="M15" i="8"/>
  <c r="T7" i="24"/>
  <c r="Q7" i="24"/>
  <c r="R7" i="24" s="1"/>
  <c r="S7" i="24"/>
  <c r="Q3" i="19"/>
  <c r="R3" i="19" s="1"/>
  <c r="S3" i="19"/>
  <c r="T3" i="19"/>
  <c r="Q8" i="6"/>
  <c r="R8" i="6" s="1"/>
  <c r="S8" i="6"/>
  <c r="T8" i="6"/>
  <c r="S9" i="25"/>
  <c r="T9" i="25"/>
  <c r="Q9" i="25"/>
  <c r="R9" i="25" s="1"/>
  <c r="Q12" i="26"/>
  <c r="R12" i="26" s="1"/>
  <c r="S12" i="26"/>
  <c r="T12" i="26"/>
  <c r="M12" i="7"/>
  <c r="P12" i="7" s="1"/>
  <c r="S1" i="24"/>
  <c r="T1" i="24"/>
  <c r="Q1" i="24"/>
  <c r="R1" i="24" s="1"/>
  <c r="M13" i="14"/>
  <c r="Q7" i="13"/>
  <c r="R7" i="13" s="1"/>
  <c r="S7" i="13"/>
  <c r="T7" i="13"/>
  <c r="S6" i="7"/>
  <c r="T6" i="7"/>
  <c r="Q6" i="7"/>
  <c r="R6" i="7" s="1"/>
  <c r="S7" i="25"/>
  <c r="T7" i="25"/>
  <c r="Q7" i="25"/>
  <c r="R7" i="25" s="1"/>
  <c r="T11" i="5"/>
  <c r="S11" i="5"/>
  <c r="Q11" i="5"/>
  <c r="R11" i="5" s="1"/>
  <c r="M16" i="10"/>
  <c r="T1" i="10"/>
  <c r="Q1" i="10"/>
  <c r="R1" i="10" s="1"/>
  <c r="S1" i="10"/>
  <c r="S13" i="25"/>
  <c r="Q13" i="25"/>
  <c r="R13" i="25" s="1"/>
  <c r="T13" i="25"/>
  <c r="Q2" i="22"/>
  <c r="R2" i="22" s="1"/>
  <c r="S2" i="22"/>
  <c r="T2" i="22"/>
  <c r="M14" i="10"/>
  <c r="T3" i="23"/>
  <c r="Q3" i="23"/>
  <c r="R3" i="23" s="1"/>
  <c r="S3" i="23"/>
  <c r="Q4" i="24"/>
  <c r="R4" i="24" s="1"/>
  <c r="T4" i="24"/>
  <c r="S4" i="24"/>
  <c r="S4" i="14"/>
  <c r="T4" i="14"/>
  <c r="Q4" i="14"/>
  <c r="R4" i="14" s="1"/>
  <c r="T11" i="24"/>
  <c r="S11" i="24"/>
  <c r="Q11" i="24"/>
  <c r="R11" i="24" s="1"/>
  <c r="S5" i="4"/>
  <c r="T5" i="4"/>
  <c r="Q5" i="4"/>
  <c r="R5" i="4" s="1"/>
  <c r="M17" i="10"/>
  <c r="Q9" i="13"/>
  <c r="R9" i="13" s="1"/>
  <c r="S9" i="13"/>
  <c r="T9" i="13"/>
  <c r="T9" i="19"/>
  <c r="S9" i="19"/>
  <c r="Q9" i="19"/>
  <c r="R9" i="19" s="1"/>
  <c r="T10" i="16"/>
  <c r="Q10" i="16"/>
  <c r="R10" i="16" s="1"/>
  <c r="S10" i="16"/>
  <c r="T1" i="25"/>
  <c r="Q1" i="25"/>
  <c r="R1" i="25" s="1"/>
  <c r="S1" i="25"/>
  <c r="M20" i="8"/>
  <c r="M12" i="5"/>
  <c r="P12" i="5" s="1"/>
  <c r="M18" i="5"/>
  <c r="Q5" i="10"/>
  <c r="R5" i="10" s="1"/>
  <c r="S5" i="10"/>
  <c r="T5" i="10"/>
  <c r="S4" i="8"/>
  <c r="T4" i="8"/>
  <c r="Q4" i="8"/>
  <c r="R4" i="8" s="1"/>
  <c r="M12" i="8"/>
  <c r="P12" i="8" s="1"/>
  <c r="S7" i="16"/>
  <c r="T7" i="16"/>
  <c r="Q7" i="16"/>
  <c r="R7" i="16" s="1"/>
  <c r="Q9" i="11"/>
  <c r="R9" i="11" s="1"/>
  <c r="S9" i="11"/>
  <c r="T9" i="11"/>
  <c r="S4" i="4"/>
  <c r="T4" i="4"/>
  <c r="Q4" i="4"/>
  <c r="R4" i="4" s="1"/>
  <c r="M12" i="14"/>
  <c r="Q2" i="9"/>
  <c r="R2" i="9" s="1"/>
  <c r="S2" i="9"/>
  <c r="T2" i="9"/>
  <c r="M15" i="21"/>
  <c r="S13" i="9"/>
  <c r="Q13" i="9"/>
  <c r="R13" i="9" s="1"/>
  <c r="T13" i="9"/>
  <c r="S11" i="18"/>
  <c r="Q11" i="18"/>
  <c r="R11" i="18" s="1"/>
  <c r="T11" i="18"/>
  <c r="Q13" i="16"/>
  <c r="R13" i="16" s="1"/>
  <c r="T13" i="16"/>
  <c r="S13" i="16"/>
  <c r="Q8" i="22"/>
  <c r="R8" i="22" s="1"/>
  <c r="S8" i="22"/>
  <c r="T8" i="22"/>
  <c r="M16" i="14"/>
  <c r="Q2" i="11"/>
  <c r="R2" i="11" s="1"/>
  <c r="S2" i="11"/>
  <c r="T2" i="11"/>
  <c r="S5" i="14"/>
  <c r="T5" i="14"/>
  <c r="Q5" i="14"/>
  <c r="R5" i="14" s="1"/>
  <c r="M9" i="4"/>
  <c r="M18" i="8"/>
  <c r="S6" i="21"/>
  <c r="T6" i="21"/>
  <c r="Q6" i="21"/>
  <c r="R6" i="21" s="1"/>
  <c r="Q11" i="21"/>
  <c r="R11" i="21" s="1"/>
  <c r="S11" i="21"/>
  <c r="T11" i="21"/>
  <c r="S1" i="13"/>
  <c r="T1" i="13"/>
  <c r="Q1" i="13"/>
  <c r="R1" i="13" s="1"/>
  <c r="T1" i="19"/>
  <c r="Q1" i="19"/>
  <c r="R1" i="19" s="1"/>
  <c r="S1" i="19"/>
  <c r="Q11" i="19"/>
  <c r="R11" i="19" s="1"/>
  <c r="S11" i="19"/>
  <c r="T11" i="19"/>
  <c r="T10" i="7"/>
  <c r="Q10" i="7"/>
  <c r="R10" i="7" s="1"/>
  <c r="S10" i="7"/>
  <c r="M18" i="26"/>
  <c r="M12" i="6"/>
  <c r="S9" i="20"/>
  <c r="T9" i="20"/>
  <c r="Q9" i="20"/>
  <c r="R9" i="20" s="1"/>
  <c r="Q5" i="25"/>
  <c r="R5" i="25" s="1"/>
  <c r="S5" i="25"/>
  <c r="T5" i="25"/>
  <c r="T10" i="5"/>
  <c r="Q10" i="5"/>
  <c r="R10" i="5" s="1"/>
  <c r="S10" i="5"/>
  <c r="S7" i="10"/>
  <c r="Q7" i="10"/>
  <c r="R7" i="10" s="1"/>
  <c r="T7" i="10"/>
  <c r="Q9" i="8"/>
  <c r="R9" i="8" s="1"/>
  <c r="S9" i="8"/>
  <c r="T9" i="8"/>
  <c r="Q9" i="17"/>
  <c r="R9" i="17" s="1"/>
  <c r="S9" i="17"/>
  <c r="T9" i="17"/>
  <c r="M21" i="26"/>
  <c r="M17" i="8"/>
  <c r="Q8" i="16"/>
  <c r="R8" i="16" s="1"/>
  <c r="S8" i="16"/>
  <c r="T8" i="16"/>
  <c r="L13" i="13"/>
  <c r="N13" i="13"/>
  <c r="T11" i="22"/>
  <c r="S11" i="22"/>
  <c r="Q11" i="22"/>
  <c r="R11" i="22" s="1"/>
  <c r="T4" i="23"/>
  <c r="S4" i="23"/>
  <c r="Q4" i="23"/>
  <c r="R4" i="23" s="1"/>
  <c r="S6" i="19"/>
  <c r="T6" i="19"/>
  <c r="Q6" i="19"/>
  <c r="R6" i="19" s="1"/>
  <c r="M11" i="11"/>
  <c r="P11" i="11" s="1"/>
  <c r="S3" i="8"/>
  <c r="Q3" i="8"/>
  <c r="R3" i="8" s="1"/>
  <c r="T3" i="8"/>
  <c r="Q9" i="9"/>
  <c r="R9" i="9" s="1"/>
  <c r="S9" i="9"/>
  <c r="T9" i="9"/>
  <c r="Q6" i="22"/>
  <c r="R6" i="22" s="1"/>
  <c r="S6" i="22"/>
  <c r="T6" i="22"/>
  <c r="S14" i="16"/>
  <c r="T14" i="16"/>
  <c r="Q14" i="16"/>
  <c r="R14" i="16" s="1"/>
  <c r="M18" i="7"/>
  <c r="M8" i="11"/>
  <c r="P8" i="11" s="1"/>
  <c r="M10" i="14"/>
  <c r="P10" i="14" s="1"/>
  <c r="Q3" i="4"/>
  <c r="R3" i="4" s="1"/>
  <c r="S3" i="4"/>
  <c r="T3" i="4"/>
  <c r="Q9" i="26"/>
  <c r="R9" i="26" s="1"/>
  <c r="S9" i="26"/>
  <c r="T9" i="26"/>
  <c r="Q3" i="21"/>
  <c r="R3" i="21" s="1"/>
  <c r="S3" i="21"/>
  <c r="T3" i="21"/>
  <c r="T4" i="19"/>
  <c r="Q4" i="19"/>
  <c r="R4" i="19" s="1"/>
  <c r="S4" i="19"/>
  <c r="S7" i="20"/>
  <c r="T7" i="20"/>
  <c r="Q7" i="20"/>
  <c r="R7" i="20" s="1"/>
  <c r="T10" i="25"/>
  <c r="Q10" i="25"/>
  <c r="R10" i="25" s="1"/>
  <c r="S10" i="25"/>
  <c r="M19" i="7"/>
  <c r="M10" i="10"/>
  <c r="S7" i="8"/>
  <c r="T7" i="8"/>
  <c r="Q7" i="8"/>
  <c r="R7" i="8" s="1"/>
  <c r="S5" i="17"/>
  <c r="T5" i="17"/>
  <c r="Q5" i="17"/>
  <c r="R5" i="17" s="1"/>
  <c r="Q3" i="16"/>
  <c r="R3" i="16" s="1"/>
  <c r="S3" i="16"/>
  <c r="T3" i="16"/>
  <c r="T11" i="13"/>
  <c r="Q11" i="13"/>
  <c r="R11" i="13" s="1"/>
  <c r="S11" i="13"/>
  <c r="T4" i="9"/>
  <c r="S4" i="9"/>
  <c r="Q4" i="9"/>
  <c r="R4" i="9" s="1"/>
  <c r="S11" i="26"/>
  <c r="T11" i="26"/>
  <c r="Q11" i="26"/>
  <c r="R11" i="26" s="1"/>
  <c r="T3" i="13"/>
  <c r="Q3" i="13"/>
  <c r="R3" i="13" s="1"/>
  <c r="S3" i="13"/>
  <c r="S6" i="10"/>
  <c r="T6" i="10"/>
  <c r="Q6" i="10"/>
  <c r="R6" i="10" s="1"/>
  <c r="S6" i="8"/>
  <c r="T6" i="8"/>
  <c r="Q6" i="8"/>
  <c r="R6" i="8" s="1"/>
  <c r="Q12" i="18"/>
  <c r="R12" i="18" s="1"/>
  <c r="T12" i="18"/>
  <c r="S12" i="18"/>
  <c r="Q9" i="18"/>
  <c r="R9" i="18" s="1"/>
  <c r="S9" i="18"/>
  <c r="T9" i="18"/>
  <c r="M13" i="8"/>
  <c r="P13" i="8" s="1"/>
  <c r="T3" i="22"/>
  <c r="Q3" i="22"/>
  <c r="R3" i="22" s="1"/>
  <c r="S3" i="22"/>
  <c r="M15" i="7"/>
  <c r="T3" i="11"/>
  <c r="Q3" i="11"/>
  <c r="R3" i="11" s="1"/>
  <c r="S3" i="11"/>
  <c r="T2" i="14"/>
  <c r="Q2" i="14"/>
  <c r="R2" i="14" s="1"/>
  <c r="S2" i="14"/>
  <c r="S1" i="4"/>
  <c r="T1" i="4"/>
  <c r="Q1" i="4"/>
  <c r="R1" i="4" s="1"/>
  <c r="T1" i="26"/>
  <c r="Q1" i="26"/>
  <c r="R1" i="26" s="1"/>
  <c r="S1" i="26"/>
  <c r="T4" i="21"/>
  <c r="S4" i="21"/>
  <c r="Q4" i="21"/>
  <c r="R4" i="21" s="1"/>
  <c r="Q12" i="20"/>
  <c r="R12" i="20" s="1"/>
  <c r="T12" i="20"/>
  <c r="S12" i="20"/>
  <c r="M15" i="14"/>
  <c r="S7" i="19"/>
  <c r="T7" i="19"/>
  <c r="Q7" i="19"/>
  <c r="R7" i="19" s="1"/>
  <c r="Q11" i="8"/>
  <c r="R11" i="8" s="1"/>
  <c r="S11" i="8"/>
  <c r="T11" i="8"/>
  <c r="S5" i="12"/>
  <c r="T5" i="12"/>
  <c r="Q5" i="12"/>
  <c r="R5" i="12" s="1"/>
  <c r="T13" i="18"/>
  <c r="S13" i="18"/>
  <c r="Q13" i="18"/>
  <c r="R13" i="18" s="1"/>
  <c r="M14" i="6"/>
  <c r="Q1" i="20"/>
  <c r="R1" i="20" s="1"/>
  <c r="S1" i="20"/>
  <c r="T1" i="20"/>
  <c r="S2" i="25"/>
  <c r="T2" i="25"/>
  <c r="Q2" i="25"/>
  <c r="R2" i="25" s="1"/>
  <c r="Q2" i="10"/>
  <c r="R2" i="10" s="1"/>
  <c r="T2" i="10"/>
  <c r="S2" i="10"/>
  <c r="S1" i="8"/>
  <c r="T1" i="8"/>
  <c r="Q1" i="8"/>
  <c r="R1" i="8" s="1"/>
  <c r="S12" i="17"/>
  <c r="Q12" i="17"/>
  <c r="R12" i="17" s="1"/>
  <c r="T12" i="17"/>
  <c r="Q12" i="25"/>
  <c r="R12" i="25" s="1"/>
  <c r="T12" i="25"/>
  <c r="S12" i="25"/>
  <c r="T9" i="22"/>
  <c r="Q9" i="22"/>
  <c r="R9" i="22" s="1"/>
  <c r="S9" i="22"/>
  <c r="T6" i="11"/>
  <c r="Q6" i="11"/>
  <c r="R6" i="11" s="1"/>
  <c r="S6" i="11"/>
  <c r="Q8" i="14"/>
  <c r="R8" i="14" s="1"/>
  <c r="S8" i="14"/>
  <c r="T8" i="14"/>
  <c r="T6" i="4"/>
  <c r="S6" i="4"/>
  <c r="Q6" i="4"/>
  <c r="R6" i="4" s="1"/>
  <c r="Q5" i="26"/>
  <c r="R5" i="26" s="1"/>
  <c r="T5" i="26"/>
  <c r="S5" i="26"/>
  <c r="Q9" i="21"/>
  <c r="R9" i="21" s="1"/>
  <c r="S9" i="21"/>
  <c r="T9" i="21"/>
  <c r="T6" i="9"/>
  <c r="Q6" i="9"/>
  <c r="R6" i="9" s="1"/>
  <c r="S6" i="9"/>
  <c r="Q9" i="23"/>
  <c r="R9" i="23" s="1"/>
  <c r="S9" i="23"/>
  <c r="T9" i="23"/>
  <c r="S5" i="19"/>
  <c r="T5" i="19"/>
  <c r="Q5" i="19"/>
  <c r="R5" i="19" s="1"/>
  <c r="Q10" i="12"/>
  <c r="R10" i="12" s="1"/>
  <c r="S10" i="12"/>
  <c r="T10" i="12"/>
  <c r="S4" i="20"/>
  <c r="T4" i="20"/>
  <c r="Q4" i="20"/>
  <c r="R4" i="20" s="1"/>
  <c r="Q8" i="25"/>
  <c r="R8" i="25" s="1"/>
  <c r="T8" i="25"/>
  <c r="S8" i="25"/>
  <c r="T5" i="8"/>
  <c r="Q5" i="8"/>
  <c r="R5" i="8" s="1"/>
  <c r="S5" i="8"/>
  <c r="T6" i="6"/>
  <c r="Q6" i="6"/>
  <c r="R6" i="6" s="1"/>
  <c r="S6" i="6"/>
  <c r="S7" i="4"/>
  <c r="Q7" i="4"/>
  <c r="R7" i="4" s="1"/>
  <c r="T7" i="4"/>
  <c r="Q10" i="26"/>
  <c r="R10" i="26" s="1"/>
  <c r="S10" i="26"/>
  <c r="T10" i="26"/>
  <c r="Q7" i="21"/>
  <c r="R7" i="21" s="1"/>
  <c r="S7" i="21"/>
  <c r="T7" i="21"/>
  <c r="Q11" i="17"/>
  <c r="R11" i="17" s="1"/>
  <c r="S11" i="17"/>
  <c r="T11" i="17"/>
  <c r="S10" i="19"/>
  <c r="T10" i="19"/>
  <c r="Q10" i="19"/>
  <c r="R10" i="19" s="1"/>
  <c r="S2" i="12"/>
  <c r="T2" i="12"/>
  <c r="Q2" i="12"/>
  <c r="R2" i="12" s="1"/>
  <c r="Q11" i="9"/>
  <c r="S11" i="9"/>
  <c r="T11" i="9"/>
  <c r="R11" i="9"/>
  <c r="T14" i="18"/>
  <c r="S14" i="18"/>
  <c r="Q14" i="18"/>
  <c r="R14" i="18" s="1"/>
  <c r="M19" i="26"/>
  <c r="S5" i="20"/>
  <c r="T5" i="20"/>
  <c r="Q5" i="20"/>
  <c r="R5" i="20" s="1"/>
  <c r="S6" i="25"/>
  <c r="T6" i="25"/>
  <c r="Q6" i="25"/>
  <c r="R6" i="25" s="1"/>
  <c r="T10" i="8"/>
  <c r="Q10" i="8"/>
  <c r="R10" i="8" s="1"/>
  <c r="S10" i="8"/>
  <c r="N10" i="6"/>
  <c r="O19" i="6" s="1"/>
  <c r="M14" i="8"/>
  <c r="S1" i="22"/>
  <c r="Q1" i="22"/>
  <c r="R1" i="22" s="1"/>
  <c r="T1" i="22"/>
  <c r="S7" i="18"/>
  <c r="T7" i="18"/>
  <c r="Q7" i="18"/>
  <c r="R7" i="18" s="1"/>
  <c r="M16" i="7"/>
  <c r="S1" i="11"/>
  <c r="Q1" i="11"/>
  <c r="R1" i="11" s="1"/>
  <c r="T1" i="11"/>
  <c r="S6" i="14"/>
  <c r="T6" i="14"/>
  <c r="Q6" i="14"/>
  <c r="R6" i="14" s="1"/>
  <c r="M10" i="4"/>
  <c r="T2" i="26"/>
  <c r="Q2" i="26"/>
  <c r="R2" i="26" s="1"/>
  <c r="S2" i="26"/>
  <c r="S1" i="21"/>
  <c r="Q1" i="21"/>
  <c r="R1" i="21" s="1"/>
  <c r="T1" i="21"/>
  <c r="M13" i="26"/>
  <c r="P13" i="26" s="1"/>
  <c r="T11" i="15"/>
  <c r="S11" i="15"/>
  <c r="Q11" i="15"/>
  <c r="R11" i="15" s="1"/>
  <c r="T2" i="19"/>
  <c r="Q2" i="19"/>
  <c r="R2" i="19" s="1"/>
  <c r="S2" i="19"/>
  <c r="L13" i="15"/>
  <c r="M22" i="15" s="1"/>
  <c r="N13" i="15"/>
  <c r="O22" i="15" s="1"/>
  <c r="Q8" i="12"/>
  <c r="R8" i="12" s="1"/>
  <c r="S8" i="12"/>
  <c r="T8" i="12"/>
  <c r="M15" i="6"/>
  <c r="T10" i="20"/>
  <c r="S10" i="20"/>
  <c r="Q10" i="20"/>
  <c r="R10" i="20" s="1"/>
  <c r="Q3" i="25"/>
  <c r="R3" i="25" s="1"/>
  <c r="S3" i="25"/>
  <c r="T3" i="25"/>
  <c r="Q9" i="16"/>
  <c r="R9" i="16" s="1"/>
  <c r="S9" i="16"/>
  <c r="T9" i="16"/>
  <c r="Q8" i="18"/>
  <c r="R8" i="18" s="1"/>
  <c r="S8" i="18"/>
  <c r="T8" i="18"/>
  <c r="T2" i="8"/>
  <c r="Q2" i="8"/>
  <c r="R2" i="8" s="1"/>
  <c r="S2" i="8"/>
  <c r="M19" i="14"/>
  <c r="M18" i="14"/>
  <c r="S8" i="19"/>
  <c r="T8" i="19"/>
  <c r="Q8" i="19"/>
  <c r="R8" i="19" s="1"/>
  <c r="L12" i="15"/>
  <c r="N12" i="15"/>
  <c r="S6" i="12"/>
  <c r="T6" i="12"/>
  <c r="Q6" i="12"/>
  <c r="R6" i="12" s="1"/>
  <c r="T2" i="20"/>
  <c r="Q2" i="20"/>
  <c r="R2" i="20" s="1"/>
  <c r="S2" i="20"/>
  <c r="Q4" i="25"/>
  <c r="R4" i="25" s="1"/>
  <c r="T4" i="25"/>
  <c r="S4" i="25"/>
  <c r="M17" i="5"/>
  <c r="Q8" i="8"/>
  <c r="R8" i="8" s="1"/>
  <c r="S8" i="8"/>
  <c r="T8" i="8"/>
  <c r="Q11" i="7"/>
  <c r="R11" i="7"/>
  <c r="T11" i="7"/>
  <c r="S11" i="7"/>
  <c r="T4" i="22"/>
  <c r="S4" i="22"/>
  <c r="Q4" i="22"/>
  <c r="R4" i="22" s="1"/>
  <c r="M22" i="26"/>
  <c r="S5" i="22"/>
  <c r="Q5" i="22"/>
  <c r="R5" i="22" s="1"/>
  <c r="T5" i="22"/>
  <c r="Q4" i="11"/>
  <c r="R4" i="11" s="1"/>
  <c r="S4" i="11"/>
  <c r="T4" i="11"/>
  <c r="Q10" i="24"/>
  <c r="R10" i="24" s="1"/>
  <c r="S10" i="24"/>
  <c r="T10" i="24"/>
  <c r="S1" i="14"/>
  <c r="Q1" i="14"/>
  <c r="R1" i="14" s="1"/>
  <c r="T1" i="14"/>
  <c r="S6" i="26"/>
  <c r="T6" i="26"/>
  <c r="Q6" i="26"/>
  <c r="R6" i="26" s="1"/>
  <c r="T12" i="12"/>
  <c r="Q12" i="12"/>
  <c r="R12" i="12" s="1"/>
  <c r="S12" i="12"/>
  <c r="T10" i="21"/>
  <c r="Q10" i="21"/>
  <c r="R10" i="21" s="1"/>
  <c r="S10" i="21"/>
  <c r="T5" i="13"/>
  <c r="Q5" i="13"/>
  <c r="R5" i="13" s="1"/>
  <c r="S5" i="13"/>
  <c r="M17" i="6"/>
  <c r="T3" i="12"/>
  <c r="Q3" i="12"/>
  <c r="R3" i="12" s="1"/>
  <c r="S3" i="12"/>
  <c r="S12" i="19"/>
  <c r="Q12" i="19"/>
  <c r="R12" i="19" s="1"/>
  <c r="T12" i="19"/>
  <c r="Q8" i="20"/>
  <c r="R8" i="20" s="1"/>
  <c r="S8" i="20"/>
  <c r="T8" i="20"/>
  <c r="Q3" i="17"/>
  <c r="R3" i="17" s="1"/>
  <c r="S3" i="17"/>
  <c r="T3" i="17"/>
  <c r="Q9" i="14"/>
  <c r="R9" i="14" s="1"/>
  <c r="S9" i="14"/>
  <c r="T9" i="14"/>
  <c r="S5" i="21"/>
  <c r="T5" i="21"/>
  <c r="Q5" i="21"/>
  <c r="R5" i="21" s="1"/>
  <c r="S12" i="21"/>
  <c r="T12" i="21"/>
  <c r="Q12" i="21"/>
  <c r="R12" i="21" s="1"/>
  <c r="T2" i="6"/>
  <c r="Q2" i="6"/>
  <c r="R2" i="6" s="1"/>
  <c r="S2" i="6"/>
  <c r="T10" i="22"/>
  <c r="Q10" i="22"/>
  <c r="R10" i="22" s="1"/>
  <c r="S10" i="22"/>
  <c r="L14" i="19"/>
  <c r="M23" i="19" s="1"/>
  <c r="N14" i="19"/>
  <c r="O23" i="19" s="1"/>
  <c r="S2" i="21"/>
  <c r="T2" i="21"/>
  <c r="Q2" i="21"/>
  <c r="R2" i="21" s="1"/>
  <c r="T10" i="13"/>
  <c r="Q10" i="13"/>
  <c r="R10" i="13" s="1"/>
  <c r="S10" i="13"/>
  <c r="M15" i="26"/>
  <c r="Q9" i="12"/>
  <c r="R9" i="12" s="1"/>
  <c r="S9" i="12"/>
  <c r="T9" i="12"/>
  <c r="Q10" i="9"/>
  <c r="R10" i="9" s="1"/>
  <c r="S10" i="9"/>
  <c r="T10" i="9"/>
  <c r="T6" i="20"/>
  <c r="Q6" i="20"/>
  <c r="R6" i="20" s="1"/>
  <c r="S6" i="20"/>
  <c r="M13" i="5"/>
  <c r="P13" i="5" s="1"/>
  <c r="M8" i="15"/>
  <c r="P8" i="15" s="1"/>
  <c r="M5" i="15"/>
  <c r="P5" i="15" s="1"/>
  <c r="M2" i="15"/>
  <c r="P2" i="15" s="1"/>
  <c r="M7" i="15"/>
  <c r="P7" i="15" s="1"/>
  <c r="M10" i="15"/>
  <c r="P10" i="15" s="1"/>
  <c r="M1" i="15"/>
  <c r="P1" i="15" s="1"/>
  <c r="M3" i="15"/>
  <c r="P3" i="15" s="1"/>
  <c r="M9" i="15"/>
  <c r="P9" i="15" s="1"/>
  <c r="M4" i="15"/>
  <c r="P4" i="15" s="1"/>
  <c r="M6" i="15"/>
  <c r="P6" i="15" s="1"/>
  <c r="T11" i="25"/>
  <c r="S11" i="25"/>
  <c r="Q11" i="25"/>
  <c r="R11" i="25" s="1"/>
  <c r="S7" i="22"/>
  <c r="T7" i="22"/>
  <c r="Q7" i="22"/>
  <c r="R7" i="22" s="1"/>
  <c r="T3" i="14"/>
  <c r="Q3" i="14"/>
  <c r="R3" i="14" s="1"/>
  <c r="S3" i="14"/>
  <c r="S8" i="26"/>
  <c r="T8" i="26"/>
  <c r="Q8" i="26"/>
  <c r="R8" i="26" s="1"/>
  <c r="Q5" i="11"/>
  <c r="R5" i="11" s="1"/>
  <c r="S5" i="11"/>
  <c r="T5" i="11"/>
  <c r="T2" i="24"/>
  <c r="Q2" i="24"/>
  <c r="R2" i="24" s="1"/>
  <c r="S2" i="24"/>
  <c r="S7" i="14"/>
  <c r="T7" i="14"/>
  <c r="Q7" i="14"/>
  <c r="R7" i="14" s="1"/>
  <c r="M13" i="10"/>
  <c r="M10" i="11"/>
  <c r="P10" i="11" s="1"/>
  <c r="Q8" i="24"/>
  <c r="R8" i="24" s="1"/>
  <c r="S8" i="24"/>
  <c r="T8" i="24"/>
  <c r="T12" i="22"/>
  <c r="S12" i="22"/>
  <c r="Q12" i="22"/>
  <c r="R12" i="22" s="1"/>
  <c r="T11" i="12"/>
  <c r="S11" i="12"/>
  <c r="Q11" i="12"/>
  <c r="R11" i="12" s="1"/>
  <c r="S5" i="6"/>
  <c r="T5" i="6"/>
  <c r="Q5" i="6"/>
  <c r="R5" i="6" s="1"/>
  <c r="T3" i="26"/>
  <c r="S3" i="26"/>
  <c r="Q3" i="26"/>
  <c r="R3" i="26" s="1"/>
  <c r="L13" i="19"/>
  <c r="N13" i="19"/>
  <c r="O13" i="19" s="1"/>
  <c r="Q8" i="21"/>
  <c r="R8" i="21" s="1"/>
  <c r="S8" i="21"/>
  <c r="T8" i="21"/>
  <c r="Q13" i="17"/>
  <c r="R13" i="17" s="1"/>
  <c r="S13" i="17"/>
  <c r="T13" i="17"/>
  <c r="S8" i="13"/>
  <c r="T8" i="13"/>
  <c r="Q8" i="13"/>
  <c r="R8" i="13" s="1"/>
  <c r="S7" i="23"/>
  <c r="T7" i="23"/>
  <c r="Q7" i="23"/>
  <c r="R7" i="23" s="1"/>
  <c r="M21" i="21"/>
  <c r="S7" i="12"/>
  <c r="T7" i="12"/>
  <c r="Q7" i="12"/>
  <c r="R7" i="12" s="1"/>
  <c r="Q3" i="20"/>
  <c r="R3" i="20" s="1"/>
  <c r="S3" i="20"/>
  <c r="T3" i="20"/>
  <c r="M15" i="4"/>
  <c r="M14" i="5"/>
  <c r="M8" i="10"/>
  <c r="P8" i="10" s="1"/>
  <c r="M11" i="10"/>
  <c r="M17" i="21"/>
  <c r="S5" i="18"/>
  <c r="T5" i="18"/>
  <c r="Q5" i="18"/>
  <c r="R5" i="18" s="1"/>
  <c r="M17" i="14"/>
  <c r="Q8" i="9"/>
  <c r="R8" i="9" s="1"/>
  <c r="S8" i="9"/>
  <c r="T8" i="9"/>
  <c r="S6" i="24"/>
  <c r="T6" i="24"/>
  <c r="Q6" i="24"/>
  <c r="R6" i="24" s="1"/>
  <c r="M15" i="10"/>
  <c r="M18" i="21"/>
  <c r="S7" i="26"/>
  <c r="T7" i="26"/>
  <c r="Q7" i="26"/>
  <c r="R7" i="26" s="1"/>
  <c r="S8" i="23"/>
  <c r="T8" i="23"/>
  <c r="Q8" i="23"/>
  <c r="R8" i="23" s="1"/>
  <c r="T3" i="6"/>
  <c r="Q3" i="6"/>
  <c r="R3" i="6" s="1"/>
  <c r="S3" i="6"/>
  <c r="M14" i="26"/>
  <c r="P14" i="26" s="1"/>
  <c r="T6" i="13"/>
  <c r="Q6" i="13"/>
  <c r="R6" i="13" s="1"/>
  <c r="S6" i="13"/>
  <c r="S5" i="9"/>
  <c r="T5" i="9"/>
  <c r="Q5" i="9"/>
  <c r="R5" i="9" s="1"/>
  <c r="S1" i="12"/>
  <c r="T1" i="12"/>
  <c r="Q1" i="12"/>
  <c r="R1" i="12" s="1"/>
  <c r="T12" i="9"/>
  <c r="Q12" i="9"/>
  <c r="R12" i="9" s="1"/>
  <c r="S12" i="9"/>
  <c r="S5" i="7"/>
  <c r="T5" i="7"/>
  <c r="Q5" i="7"/>
  <c r="R5" i="7" s="1"/>
  <c r="M16" i="5"/>
  <c r="T4" i="10"/>
  <c r="S4" i="10"/>
  <c r="Q4" i="10"/>
  <c r="R4" i="10" s="1"/>
  <c r="M14" i="11"/>
  <c r="S6" i="17"/>
  <c r="T6" i="17"/>
  <c r="Q6" i="17"/>
  <c r="R6" i="17" s="1"/>
  <c r="S6" i="18"/>
  <c r="T6" i="18"/>
  <c r="Q6" i="18"/>
  <c r="R6" i="18" s="1"/>
  <c r="M21" i="8"/>
  <c r="S7" i="11"/>
  <c r="T7" i="11"/>
  <c r="Q7" i="11"/>
  <c r="R7" i="11" s="1"/>
  <c r="T3" i="24"/>
  <c r="Q3" i="24"/>
  <c r="R3" i="24" s="1"/>
  <c r="S3" i="24"/>
  <c r="M12" i="11"/>
  <c r="T11" i="20"/>
  <c r="Q11" i="20"/>
  <c r="R11" i="20" s="1"/>
  <c r="S11" i="20"/>
  <c r="T2" i="13"/>
  <c r="Q2" i="13"/>
  <c r="R2" i="13" s="1"/>
  <c r="S2" i="13"/>
  <c r="S13" i="23"/>
  <c r="T13" i="23"/>
  <c r="Q13" i="23"/>
  <c r="R13" i="23" s="1"/>
  <c r="M16" i="26"/>
  <c r="T4" i="12"/>
  <c r="S4" i="12"/>
  <c r="Q4" i="12"/>
  <c r="R4" i="12" s="1"/>
  <c r="Q5" i="23"/>
  <c r="R5" i="23" s="1"/>
  <c r="S5" i="23"/>
  <c r="T5" i="23"/>
  <c r="T4" i="6"/>
  <c r="Q4" i="6"/>
  <c r="R4" i="6" s="1"/>
  <c r="S4" i="6"/>
  <c r="M13" i="21"/>
  <c r="P13" i="21" s="1"/>
  <c r="Q3" i="10"/>
  <c r="R3" i="10" s="1"/>
  <c r="S3" i="10"/>
  <c r="T3" i="10"/>
  <c r="S6" i="16"/>
  <c r="T6" i="16"/>
  <c r="Q6" i="16"/>
  <c r="R6" i="16" s="1"/>
  <c r="Q12" i="16"/>
  <c r="R12" i="16" s="1"/>
  <c r="T12" i="16"/>
  <c r="S12" i="16"/>
  <c r="S5" i="24"/>
  <c r="T5" i="24"/>
  <c r="Q5" i="24"/>
  <c r="R5" i="24" s="1"/>
  <c r="M11" i="14"/>
  <c r="P11" i="14" s="1"/>
  <c r="O2" i="13"/>
  <c r="O15" i="19"/>
  <c r="S4" i="26"/>
  <c r="T4" i="26"/>
  <c r="Q4" i="26"/>
  <c r="R4" i="26" s="1"/>
  <c r="O17" i="6"/>
  <c r="O3" i="6"/>
  <c r="M14" i="7"/>
  <c r="M19" i="21"/>
  <c r="S12" i="24"/>
  <c r="Q12" i="24"/>
  <c r="R12" i="24" s="1"/>
  <c r="T12" i="24"/>
  <c r="T12" i="13"/>
  <c r="S12" i="13"/>
  <c r="Q12" i="13"/>
  <c r="R12" i="13" s="1"/>
  <c r="M18" i="6"/>
  <c r="S9" i="24"/>
  <c r="T9" i="24"/>
  <c r="Q9" i="24"/>
  <c r="R9" i="24" s="1"/>
  <c r="Q2" i="4"/>
  <c r="R2" i="4" s="1"/>
  <c r="S2" i="4"/>
  <c r="T2" i="4"/>
  <c r="M9" i="6"/>
  <c r="P9" i="6" s="1"/>
  <c r="M11" i="4"/>
  <c r="M19" i="8"/>
  <c r="S4" i="13"/>
  <c r="T4" i="13"/>
  <c r="Q4" i="13"/>
  <c r="R4" i="13" s="1"/>
  <c r="M14" i="21"/>
  <c r="S7" i="6"/>
  <c r="Q7" i="6"/>
  <c r="R7" i="6" s="1"/>
  <c r="T7" i="6"/>
  <c r="T3" i="9"/>
  <c r="Q3" i="9"/>
  <c r="R3" i="9" s="1"/>
  <c r="S3" i="9"/>
  <c r="Q11" i="23"/>
  <c r="R11" i="23" s="1"/>
  <c r="S11" i="23"/>
  <c r="T11" i="23"/>
  <c r="M11" i="6"/>
  <c r="M20" i="26"/>
  <c r="M15" i="5"/>
  <c r="M9" i="10"/>
  <c r="P9" i="10" s="1"/>
  <c r="T11" i="16"/>
  <c r="S11" i="16"/>
  <c r="Q11" i="16"/>
  <c r="R11" i="16" s="1"/>
  <c r="L14" i="13"/>
  <c r="M23" i="13" s="1"/>
  <c r="N14" i="13"/>
  <c r="O23" i="13" s="1"/>
  <c r="M20" i="19"/>
  <c r="O11" i="19"/>
  <c r="O12" i="19"/>
  <c r="O6" i="19"/>
  <c r="O10" i="19"/>
  <c r="O7" i="19"/>
  <c r="O14" i="19"/>
  <c r="O9" i="19"/>
  <c r="O8" i="15"/>
  <c r="O12" i="15"/>
  <c r="O11" i="15"/>
  <c r="O3" i="13"/>
  <c r="O9" i="13"/>
  <c r="O11" i="13"/>
  <c r="O4" i="13"/>
  <c r="O10" i="13"/>
  <c r="O5" i="13"/>
  <c r="O8" i="13"/>
  <c r="O7" i="13"/>
  <c r="J49" i="9"/>
  <c r="J51" i="9"/>
  <c r="O16" i="6"/>
  <c r="O4" i="6"/>
  <c r="O5" i="6"/>
  <c r="O9" i="6"/>
  <c r="O2" i="6"/>
  <c r="O13" i="6"/>
  <c r="O8" i="6"/>
  <c r="O6" i="6"/>
  <c r="O12" i="6"/>
  <c r="O11" i="6"/>
  <c r="O10" i="6"/>
  <c r="O7" i="6"/>
  <c r="O9" i="15"/>
  <c r="O6" i="15"/>
  <c r="O7" i="15"/>
  <c r="O5" i="15"/>
  <c r="O10" i="15"/>
  <c r="O15" i="6"/>
  <c r="O18" i="6"/>
  <c r="N10" i="11"/>
  <c r="O14" i="6"/>
  <c r="N2" i="11"/>
  <c r="O8" i="11" s="1"/>
  <c r="N12" i="9"/>
  <c r="N4" i="9"/>
  <c r="O10" i="9" s="1"/>
  <c r="N4" i="21"/>
  <c r="N10" i="8"/>
  <c r="N5" i="8"/>
  <c r="N7" i="22"/>
  <c r="N1" i="26"/>
  <c r="N1" i="25"/>
  <c r="N12" i="21"/>
  <c r="N3" i="8"/>
  <c r="N13" i="8"/>
  <c r="O22" i="8" s="1"/>
  <c r="N1" i="22"/>
  <c r="N10" i="22"/>
  <c r="N1" i="12"/>
  <c r="N6" i="10"/>
  <c r="N8" i="26"/>
  <c r="N4" i="26"/>
  <c r="N8" i="16"/>
  <c r="N2" i="16"/>
  <c r="N6" i="14"/>
  <c r="N6" i="24"/>
  <c r="N10" i="17"/>
  <c r="N2" i="17"/>
  <c r="N8" i="20"/>
  <c r="N3" i="20"/>
  <c r="N10" i="18"/>
  <c r="N6" i="18"/>
  <c r="N8" i="25"/>
  <c r="N11" i="25"/>
  <c r="N2" i="23"/>
  <c r="N12" i="23"/>
  <c r="N5" i="7"/>
  <c r="N1" i="16"/>
  <c r="N10" i="14"/>
  <c r="N9" i="17"/>
  <c r="N1" i="20"/>
  <c r="N1" i="7"/>
  <c r="O1" i="9"/>
  <c r="O2" i="9"/>
  <c r="O3" i="9"/>
  <c r="N8" i="21"/>
  <c r="N11" i="21"/>
  <c r="N2" i="8"/>
  <c r="N12" i="8"/>
  <c r="O21" i="8" s="1"/>
  <c r="N6" i="22"/>
  <c r="N3" i="12"/>
  <c r="N6" i="12"/>
  <c r="N3" i="10"/>
  <c r="N4" i="10"/>
  <c r="N7" i="26"/>
  <c r="N7" i="16"/>
  <c r="N4" i="16"/>
  <c r="N2" i="14"/>
  <c r="N5" i="14"/>
  <c r="N12" i="24"/>
  <c r="O21" i="24" s="1"/>
  <c r="N8" i="17"/>
  <c r="N4" i="17"/>
  <c r="N7" i="20"/>
  <c r="N2" i="20"/>
  <c r="N13" i="18"/>
  <c r="N7" i="25"/>
  <c r="N8" i="23"/>
  <c r="N11" i="23"/>
  <c r="N7" i="7"/>
  <c r="N3" i="14"/>
  <c r="N12" i="17"/>
  <c r="N10" i="20"/>
  <c r="N9" i="23"/>
  <c r="N1" i="21"/>
  <c r="N3" i="21"/>
  <c r="N9" i="8"/>
  <c r="N4" i="8"/>
  <c r="N5" i="22"/>
  <c r="N11" i="12"/>
  <c r="N5" i="12"/>
  <c r="N2" i="10"/>
  <c r="N11" i="26"/>
  <c r="N14" i="26"/>
  <c r="O23" i="26" s="1"/>
  <c r="N14" i="16"/>
  <c r="O23" i="16" s="1"/>
  <c r="N11" i="16"/>
  <c r="N11" i="14"/>
  <c r="O20" i="14" s="1"/>
  <c r="N4" i="14"/>
  <c r="N4" i="24"/>
  <c r="N1" i="17"/>
  <c r="N11" i="17"/>
  <c r="N6" i="20"/>
  <c r="N12" i="18"/>
  <c r="N9" i="18"/>
  <c r="N6" i="25"/>
  <c r="N1" i="23"/>
  <c r="N3" i="23"/>
  <c r="N6" i="7"/>
  <c r="N7" i="12"/>
  <c r="N12" i="16"/>
  <c r="N5" i="24"/>
  <c r="N4" i="23"/>
  <c r="N7" i="21"/>
  <c r="N10" i="21"/>
  <c r="N8" i="8"/>
  <c r="N12" i="22"/>
  <c r="O21" i="22" s="1"/>
  <c r="N10" i="12"/>
  <c r="N12" i="12"/>
  <c r="O21" i="12" s="1"/>
  <c r="N9" i="10"/>
  <c r="O18" i="10" s="1"/>
  <c r="N3" i="26"/>
  <c r="N6" i="26"/>
  <c r="N6" i="16"/>
  <c r="N3" i="16"/>
  <c r="N9" i="14"/>
  <c r="N9" i="24"/>
  <c r="N11" i="24"/>
  <c r="N7" i="17"/>
  <c r="N3" i="17"/>
  <c r="N5" i="20"/>
  <c r="N4" i="18"/>
  <c r="N8" i="18"/>
  <c r="N13" i="25"/>
  <c r="O22" i="25" s="1"/>
  <c r="N7" i="23"/>
  <c r="N10" i="7"/>
  <c r="N12" i="7"/>
  <c r="O21" i="7" s="1"/>
  <c r="N2" i="22"/>
  <c r="N5" i="10"/>
  <c r="N3" i="25"/>
  <c r="N6" i="21"/>
  <c r="N2" i="21"/>
  <c r="N1" i="8"/>
  <c r="N4" i="22"/>
  <c r="N2" i="12"/>
  <c r="N4" i="12"/>
  <c r="N8" i="10"/>
  <c r="N10" i="26"/>
  <c r="N13" i="26"/>
  <c r="N13" i="16"/>
  <c r="N8" i="14"/>
  <c r="N8" i="24"/>
  <c r="N3" i="24"/>
  <c r="N6" i="17"/>
  <c r="N12" i="20"/>
  <c r="O21" i="20" s="1"/>
  <c r="N5" i="18"/>
  <c r="N1" i="18"/>
  <c r="N10" i="25"/>
  <c r="N5" i="25"/>
  <c r="N6" i="23"/>
  <c r="N2" i="7"/>
  <c r="N4" i="7"/>
  <c r="N13" i="21"/>
  <c r="O22" i="21" s="1"/>
  <c r="N9" i="21"/>
  <c r="N6" i="8"/>
  <c r="O1" i="11"/>
  <c r="N9" i="22"/>
  <c r="N11" i="22"/>
  <c r="N9" i="12"/>
  <c r="N1" i="10"/>
  <c r="N2" i="26"/>
  <c r="N5" i="26"/>
  <c r="N5" i="16"/>
  <c r="N1" i="14"/>
  <c r="N1" i="24"/>
  <c r="N10" i="24"/>
  <c r="N13" i="17"/>
  <c r="O22" i="17" s="1"/>
  <c r="N4" i="20"/>
  <c r="N11" i="18"/>
  <c r="N7" i="18"/>
  <c r="N2" i="25"/>
  <c r="N12" i="25"/>
  <c r="N13" i="23"/>
  <c r="O22" i="23" s="1"/>
  <c r="N9" i="7"/>
  <c r="N11" i="7"/>
  <c r="N2" i="18"/>
  <c r="N5" i="21"/>
  <c r="N11" i="8"/>
  <c r="N7" i="8"/>
  <c r="N8" i="22"/>
  <c r="N3" i="22"/>
  <c r="N8" i="12"/>
  <c r="N7" i="10"/>
  <c r="N9" i="26"/>
  <c r="N12" i="26"/>
  <c r="N9" i="16"/>
  <c r="N10" i="16"/>
  <c r="N7" i="14"/>
  <c r="N7" i="24"/>
  <c r="N2" i="24"/>
  <c r="N5" i="17"/>
  <c r="N9" i="20"/>
  <c r="N11" i="20"/>
  <c r="N3" i="18"/>
  <c r="N14" i="18"/>
  <c r="O23" i="18" s="1"/>
  <c r="N9" i="25"/>
  <c r="N4" i="25"/>
  <c r="N10" i="23"/>
  <c r="N5" i="23"/>
  <c r="N8" i="7"/>
  <c r="N3" i="7"/>
  <c r="M22" i="19" l="1"/>
  <c r="M21" i="19"/>
  <c r="M15" i="19"/>
  <c r="M14" i="19"/>
  <c r="P14" i="19" s="1"/>
  <c r="M13" i="19"/>
  <c r="P13" i="19" s="1"/>
  <c r="M19" i="19"/>
  <c r="M16" i="19"/>
  <c r="M18" i="19"/>
  <c r="M17" i="19"/>
  <c r="T10" i="11"/>
  <c r="Q10" i="11"/>
  <c r="R10" i="11" s="1"/>
  <c r="S10" i="11"/>
  <c r="Q8" i="15"/>
  <c r="R8" i="15" s="1"/>
  <c r="S8" i="15"/>
  <c r="T8" i="15"/>
  <c r="T11" i="11"/>
  <c r="S11" i="11"/>
  <c r="Q11" i="11"/>
  <c r="R11" i="11" s="1"/>
  <c r="S10" i="14"/>
  <c r="T10" i="14"/>
  <c r="Q10" i="14"/>
  <c r="R10" i="14" s="1"/>
  <c r="S8" i="11"/>
  <c r="T8" i="11"/>
  <c r="Q8" i="11"/>
  <c r="R8" i="11" s="1"/>
  <c r="T12" i="5"/>
  <c r="S12" i="5"/>
  <c r="Q12" i="5"/>
  <c r="R12" i="5" s="1"/>
  <c r="Q9" i="6"/>
  <c r="R9" i="6" s="1"/>
  <c r="T9" i="6"/>
  <c r="S9" i="6"/>
  <c r="S13" i="5"/>
  <c r="T13" i="5"/>
  <c r="Q13" i="5"/>
  <c r="R13" i="5" s="1"/>
  <c r="S14" i="26"/>
  <c r="Q14" i="26"/>
  <c r="R14" i="26" s="1"/>
  <c r="T14" i="26"/>
  <c r="O13" i="15"/>
  <c r="S9" i="10"/>
  <c r="T9" i="10"/>
  <c r="Q9" i="10"/>
  <c r="R9" i="10" s="1"/>
  <c r="S4" i="15"/>
  <c r="T4" i="15"/>
  <c r="Q4" i="15"/>
  <c r="R4" i="15" s="1"/>
  <c r="O20" i="20"/>
  <c r="O14" i="15"/>
  <c r="T3" i="15"/>
  <c r="Q3" i="15"/>
  <c r="R3" i="15" s="1"/>
  <c r="S3" i="15"/>
  <c r="O19" i="13"/>
  <c r="O14" i="13"/>
  <c r="O18" i="13"/>
  <c r="O13" i="13"/>
  <c r="O21" i="13"/>
  <c r="O15" i="13"/>
  <c r="O17" i="13"/>
  <c r="O20" i="13"/>
  <c r="O22" i="13"/>
  <c r="O16" i="13"/>
  <c r="I6" i="5"/>
  <c r="Q12" i="8"/>
  <c r="R12" i="8" s="1"/>
  <c r="T12" i="8"/>
  <c r="S12" i="8"/>
  <c r="Q8" i="10"/>
  <c r="R8" i="10" s="1"/>
  <c r="S8" i="10"/>
  <c r="T8" i="10"/>
  <c r="Q9" i="15"/>
  <c r="R9" i="15" s="1"/>
  <c r="S9" i="15"/>
  <c r="T9" i="15"/>
  <c r="Q13" i="21"/>
  <c r="R13" i="21" s="1"/>
  <c r="T13" i="21"/>
  <c r="S13" i="21"/>
  <c r="Q1" i="15"/>
  <c r="R1" i="15" s="1"/>
  <c r="S1" i="15"/>
  <c r="T1" i="15"/>
  <c r="T13" i="8"/>
  <c r="S13" i="8"/>
  <c r="Q13" i="8"/>
  <c r="R13" i="8" s="1"/>
  <c r="M22" i="13"/>
  <c r="M19" i="13"/>
  <c r="M15" i="13"/>
  <c r="M18" i="13"/>
  <c r="M17" i="13"/>
  <c r="M16" i="13"/>
  <c r="M13" i="13"/>
  <c r="P13" i="13" s="1"/>
  <c r="M20" i="13"/>
  <c r="M14" i="13"/>
  <c r="P14" i="13" s="1"/>
  <c r="M21" i="13"/>
  <c r="T12" i="7"/>
  <c r="Q12" i="7"/>
  <c r="R12" i="7" s="1"/>
  <c r="S12" i="7"/>
  <c r="T10" i="15"/>
  <c r="Q10" i="15"/>
  <c r="R10" i="15" s="1"/>
  <c r="S10" i="15"/>
  <c r="S7" i="15"/>
  <c r="T7" i="15"/>
  <c r="Q7" i="15"/>
  <c r="R7" i="15" s="1"/>
  <c r="O18" i="15"/>
  <c r="O17" i="15"/>
  <c r="O19" i="15"/>
  <c r="O16" i="15"/>
  <c r="O20" i="15"/>
  <c r="O15" i="15"/>
  <c r="O21" i="15"/>
  <c r="S6" i="15"/>
  <c r="Q6" i="15"/>
  <c r="R6" i="15" s="1"/>
  <c r="T6" i="15"/>
  <c r="Q11" i="14"/>
  <c r="R11" i="14" s="1"/>
  <c r="S11" i="14"/>
  <c r="T11" i="14"/>
  <c r="S2" i="15"/>
  <c r="T2" i="15"/>
  <c r="Q2" i="15"/>
  <c r="R2" i="15" s="1"/>
  <c r="M21" i="15"/>
  <c r="M12" i="15"/>
  <c r="P12" i="15" s="1"/>
  <c r="M15" i="15"/>
  <c r="M20" i="15"/>
  <c r="M14" i="15"/>
  <c r="M13" i="15"/>
  <c r="P13" i="15" s="1"/>
  <c r="M17" i="15"/>
  <c r="M19" i="15"/>
  <c r="M18" i="15"/>
  <c r="M16" i="15"/>
  <c r="O19" i="19"/>
  <c r="O16" i="19"/>
  <c r="O21" i="19"/>
  <c r="O22" i="19"/>
  <c r="O18" i="19"/>
  <c r="O20" i="19"/>
  <c r="S5" i="15"/>
  <c r="T5" i="15"/>
  <c r="Q5" i="15"/>
  <c r="R5" i="15" s="1"/>
  <c r="T13" i="26"/>
  <c r="Q13" i="26"/>
  <c r="R13" i="26" s="1"/>
  <c r="S13" i="26"/>
  <c r="O17" i="19"/>
  <c r="O19" i="24"/>
  <c r="O19" i="23"/>
  <c r="O22" i="16"/>
  <c r="O3" i="11"/>
  <c r="O2" i="11"/>
  <c r="O9" i="11"/>
  <c r="O16" i="10"/>
  <c r="O4" i="9"/>
  <c r="O20" i="8"/>
  <c r="O17" i="7"/>
  <c r="O12" i="7"/>
  <c r="O13" i="12"/>
  <c r="O18" i="14"/>
  <c r="O21" i="21"/>
  <c r="O18" i="25"/>
  <c r="O16" i="14"/>
  <c r="O21" i="26"/>
  <c r="O21" i="25"/>
  <c r="O17" i="14"/>
  <c r="O22" i="26"/>
  <c r="O18" i="18"/>
  <c r="O20" i="26"/>
  <c r="O20" i="22"/>
  <c r="O19" i="11"/>
  <c r="O18" i="11"/>
  <c r="O19" i="16"/>
  <c r="O18" i="7"/>
  <c r="O14" i="26"/>
  <c r="O14" i="11"/>
  <c r="O16" i="18"/>
  <c r="O15" i="8"/>
  <c r="O11" i="9"/>
  <c r="O12" i="9"/>
  <c r="O13" i="9"/>
  <c r="O6" i="11"/>
  <c r="O7" i="11"/>
  <c r="O5" i="11"/>
  <c r="O11" i="11"/>
  <c r="O13" i="23"/>
  <c r="O17" i="12"/>
  <c r="O6" i="9"/>
  <c r="O20" i="16"/>
  <c r="O16" i="8"/>
  <c r="O18" i="21"/>
  <c r="O17" i="18"/>
  <c r="O16" i="21"/>
  <c r="O12" i="14"/>
  <c r="O16" i="11"/>
  <c r="O16" i="9"/>
  <c r="O19" i="9"/>
  <c r="O20" i="9"/>
  <c r="O15" i="9"/>
  <c r="O21" i="9"/>
  <c r="O14" i="9"/>
  <c r="O17" i="9"/>
  <c r="O18" i="9"/>
  <c r="O7" i="9"/>
  <c r="O4" i="11"/>
  <c r="O16" i="17"/>
  <c r="O10" i="11"/>
  <c r="O17" i="11"/>
  <c r="O12" i="11"/>
  <c r="O8" i="9"/>
  <c r="O14" i="23"/>
  <c r="O15" i="11"/>
  <c r="O13" i="11"/>
  <c r="O14" i="17"/>
  <c r="O18" i="12"/>
  <c r="O12" i="24"/>
  <c r="O9" i="9"/>
  <c r="O5" i="9"/>
  <c r="O18" i="20"/>
  <c r="O12" i="16"/>
  <c r="O18" i="16"/>
  <c r="O17" i="10"/>
  <c r="O15" i="21"/>
  <c r="O12" i="21"/>
  <c r="O15" i="24"/>
  <c r="O19" i="22"/>
  <c r="O8" i="17"/>
  <c r="O2" i="17"/>
  <c r="O4" i="17"/>
  <c r="O6" i="17"/>
  <c r="O9" i="17"/>
  <c r="O10" i="17"/>
  <c r="O1" i="17"/>
  <c r="O7" i="17"/>
  <c r="O3" i="17"/>
  <c r="O5" i="17"/>
  <c r="O14" i="22"/>
  <c r="O14" i="14"/>
  <c r="O16" i="26"/>
  <c r="O12" i="12"/>
  <c r="O11" i="8"/>
  <c r="O1" i="20"/>
  <c r="O6" i="20"/>
  <c r="O9" i="20"/>
  <c r="O3" i="20"/>
  <c r="O4" i="20"/>
  <c r="O10" i="20"/>
  <c r="O5" i="20"/>
  <c r="O7" i="20"/>
  <c r="O8" i="20"/>
  <c r="O20" i="25"/>
  <c r="O12" i="20"/>
  <c r="O13" i="26"/>
  <c r="O14" i="8"/>
  <c r="O13" i="25"/>
  <c r="O16" i="24"/>
  <c r="O11" i="18"/>
  <c r="O20" i="18"/>
  <c r="O18" i="22"/>
  <c r="O13" i="7"/>
  <c r="O14" i="18"/>
  <c r="O17" i="24"/>
  <c r="O19" i="7"/>
  <c r="O13" i="18"/>
  <c r="O14" i="24"/>
  <c r="O15" i="7"/>
  <c r="O21" i="18"/>
  <c r="O13" i="24"/>
  <c r="O11" i="10"/>
  <c r="O1" i="21"/>
  <c r="O9" i="21"/>
  <c r="O5" i="21"/>
  <c r="O7" i="21"/>
  <c r="O4" i="21"/>
  <c r="O6" i="21"/>
  <c r="O8" i="21"/>
  <c r="O3" i="21"/>
  <c r="O2" i="21"/>
  <c r="O10" i="21"/>
  <c r="O18" i="23"/>
  <c r="O17" i="23"/>
  <c r="O16" i="20"/>
  <c r="O20" i="21"/>
  <c r="O14" i="7"/>
  <c r="O17" i="20"/>
  <c r="O15" i="14"/>
  <c r="O1" i="24"/>
  <c r="O8" i="24"/>
  <c r="O6" i="24"/>
  <c r="O4" i="24"/>
  <c r="O7" i="24"/>
  <c r="O5" i="24"/>
  <c r="O10" i="24"/>
  <c r="O2" i="24"/>
  <c r="O9" i="24"/>
  <c r="O11" i="26"/>
  <c r="O11" i="7"/>
  <c r="O11" i="12"/>
  <c r="O12" i="25"/>
  <c r="O20" i="24"/>
  <c r="O15" i="16"/>
  <c r="O11" i="14"/>
  <c r="O13" i="10"/>
  <c r="O18" i="17"/>
  <c r="O17" i="25"/>
  <c r="O17" i="26"/>
  <c r="O1" i="22"/>
  <c r="O7" i="22"/>
  <c r="O9" i="22"/>
  <c r="O2" i="22"/>
  <c r="O10" i="22"/>
  <c r="O4" i="22"/>
  <c r="O8" i="22"/>
  <c r="O6" i="22"/>
  <c r="O5" i="22"/>
  <c r="O9" i="25"/>
  <c r="O2" i="25"/>
  <c r="O4" i="25"/>
  <c r="O7" i="25"/>
  <c r="O10" i="25"/>
  <c r="O1" i="25"/>
  <c r="O6" i="25"/>
  <c r="O3" i="25"/>
  <c r="O5" i="25"/>
  <c r="O8" i="25"/>
  <c r="O19" i="8"/>
  <c r="O14" i="25"/>
  <c r="O8" i="8"/>
  <c r="O10" i="8"/>
  <c r="O1" i="8"/>
  <c r="O3" i="8"/>
  <c r="O5" i="8"/>
  <c r="O7" i="8"/>
  <c r="O9" i="8"/>
  <c r="O6" i="8"/>
  <c r="O2" i="8"/>
  <c r="O4" i="8"/>
  <c r="O14" i="10"/>
  <c r="O16" i="23"/>
  <c r="O15" i="26"/>
  <c r="O19" i="12"/>
  <c r="O17" i="8"/>
  <c r="O21" i="16"/>
  <c r="O12" i="23"/>
  <c r="O15" i="25"/>
  <c r="O15" i="20"/>
  <c r="O13" i="14"/>
  <c r="O14" i="12"/>
  <c r="O19" i="20"/>
  <c r="O16" i="25"/>
  <c r="O13" i="17"/>
  <c r="O15" i="22"/>
  <c r="O17" i="21"/>
  <c r="O19" i="14"/>
  <c r="O21" i="23"/>
  <c r="O11" i="16"/>
  <c r="O15" i="10"/>
  <c r="O13" i="21"/>
  <c r="O12" i="22"/>
  <c r="O13" i="20"/>
  <c r="O1" i="14"/>
  <c r="O4" i="14"/>
  <c r="O9" i="14"/>
  <c r="O3" i="14"/>
  <c r="O5" i="14"/>
  <c r="O2" i="14"/>
  <c r="O10" i="14"/>
  <c r="O6" i="14"/>
  <c r="O7" i="14"/>
  <c r="O8" i="14"/>
  <c r="O1" i="10"/>
  <c r="O5" i="10"/>
  <c r="O2" i="10"/>
  <c r="O7" i="10"/>
  <c r="O6" i="10"/>
  <c r="O4" i="10"/>
  <c r="O9" i="10"/>
  <c r="O10" i="10"/>
  <c r="O8" i="10"/>
  <c r="O3" i="10"/>
  <c r="O15" i="23"/>
  <c r="O19" i="26"/>
  <c r="O11" i="21"/>
  <c r="O14" i="20"/>
  <c r="O18" i="24"/>
  <c r="O19" i="21"/>
  <c r="O13" i="8"/>
  <c r="O13" i="16"/>
  <c r="O15" i="18"/>
  <c r="O11" i="17"/>
  <c r="O1" i="26"/>
  <c r="O5" i="26"/>
  <c r="O9" i="26"/>
  <c r="O3" i="26"/>
  <c r="O10" i="26"/>
  <c r="O6" i="26"/>
  <c r="O8" i="26"/>
  <c r="O4" i="26"/>
  <c r="O2" i="26"/>
  <c r="O7" i="26"/>
  <c r="O18" i="26"/>
  <c r="O17" i="22"/>
  <c r="O14" i="21"/>
  <c r="O20" i="7"/>
  <c r="O19" i="25"/>
  <c r="O13" i="22"/>
  <c r="O3" i="22"/>
  <c r="O11" i="22"/>
  <c r="O12" i="26"/>
  <c r="O16" i="12"/>
  <c r="O1" i="23"/>
  <c r="O10" i="23"/>
  <c r="O6" i="23"/>
  <c r="O8" i="23"/>
  <c r="O7" i="23"/>
  <c r="O5" i="23"/>
  <c r="O4" i="23"/>
  <c r="O9" i="23"/>
  <c r="O3" i="23"/>
  <c r="O20" i="12"/>
  <c r="O16" i="7"/>
  <c r="O22" i="18"/>
  <c r="O17" i="17"/>
  <c r="O12" i="10"/>
  <c r="O10" i="16"/>
  <c r="O2" i="16"/>
  <c r="O9" i="16"/>
  <c r="O7" i="16"/>
  <c r="O3" i="16"/>
  <c r="O1" i="16"/>
  <c r="O5" i="16"/>
  <c r="O8" i="16"/>
  <c r="O4" i="16"/>
  <c r="O6" i="16"/>
  <c r="O2" i="23"/>
  <c r="O11" i="23"/>
  <c r="O19" i="18"/>
  <c r="O1" i="12"/>
  <c r="O6" i="12"/>
  <c r="O10" i="12"/>
  <c r="O8" i="12"/>
  <c r="O3" i="12"/>
  <c r="O7" i="12"/>
  <c r="O5" i="12"/>
  <c r="O9" i="12"/>
  <c r="O2" i="12"/>
  <c r="O4" i="12"/>
  <c r="O16" i="22"/>
  <c r="O12" i="18"/>
  <c r="O3" i="24"/>
  <c r="O11" i="24"/>
  <c r="O11" i="25"/>
  <c r="O14" i="16"/>
  <c r="O10" i="18"/>
  <c r="O6" i="18"/>
  <c r="O3" i="18"/>
  <c r="O9" i="18"/>
  <c r="O8" i="18"/>
  <c r="O4" i="18"/>
  <c r="O5" i="18"/>
  <c r="O2" i="18"/>
  <c r="O7" i="18"/>
  <c r="O1" i="18"/>
  <c r="O15" i="17"/>
  <c r="O12" i="17"/>
  <c r="O20" i="17"/>
  <c r="O18" i="8"/>
  <c r="O21" i="17"/>
  <c r="O20" i="23"/>
  <c r="O2" i="20"/>
  <c r="O11" i="20"/>
  <c r="O16" i="16"/>
  <c r="O15" i="12"/>
  <c r="O1" i="7"/>
  <c r="O6" i="7"/>
  <c r="O10" i="7"/>
  <c r="O5" i="7"/>
  <c r="O3" i="7"/>
  <c r="O4" i="7"/>
  <c r="O7" i="7"/>
  <c r="O9" i="7"/>
  <c r="O2" i="7"/>
  <c r="O8" i="7"/>
  <c r="O19" i="17"/>
  <c r="O17" i="16"/>
  <c r="O12" i="8"/>
  <c r="T13" i="15" l="1"/>
  <c r="S13" i="15"/>
  <c r="Q13" i="15"/>
  <c r="R13" i="15" s="1"/>
  <c r="T14" i="13"/>
  <c r="Q14" i="13"/>
  <c r="R14" i="13" s="1"/>
  <c r="S14" i="13"/>
  <c r="Q13" i="19"/>
  <c r="R13" i="19" s="1"/>
  <c r="S13" i="19"/>
  <c r="T13" i="19"/>
  <c r="T13" i="13"/>
  <c r="S13" i="13"/>
  <c r="I6" i="13" s="1"/>
  <c r="J48" i="13" s="1"/>
  <c r="Q13" i="13"/>
  <c r="R13" i="13" s="1"/>
  <c r="T14" i="19"/>
  <c r="Q14" i="19"/>
  <c r="R14" i="19" s="1"/>
  <c r="S14" i="19"/>
  <c r="I6" i="19" s="1"/>
  <c r="Q12" i="15"/>
  <c r="R12" i="15" s="1"/>
  <c r="S12" i="15"/>
  <c r="T12" i="15"/>
  <c r="I6" i="6"/>
  <c r="I6" i="4"/>
  <c r="I6" i="15" l="1"/>
  <c r="J48" i="15" s="1"/>
  <c r="I6" i="11"/>
  <c r="J48" i="6"/>
  <c r="J48" i="19"/>
  <c r="I6" i="7"/>
  <c r="I6" i="26" l="1"/>
  <c r="I6" i="25"/>
  <c r="I6" i="24"/>
  <c r="I6" i="23"/>
  <c r="J48" i="23" s="1"/>
  <c r="I6" i="22"/>
  <c r="I6" i="21"/>
  <c r="I6" i="20"/>
  <c r="I6" i="18"/>
  <c r="J48" i="18" s="1"/>
  <c r="I6" i="17"/>
  <c r="I6" i="16"/>
  <c r="J48" i="16" s="1"/>
  <c r="I6" i="14"/>
  <c r="I6" i="12"/>
  <c r="J48" i="12" s="1"/>
  <c r="I6" i="10"/>
  <c r="I6" i="9"/>
  <c r="J48" i="9" s="1"/>
  <c r="I6" i="8"/>
  <c r="J48" i="7"/>
  <c r="J48" i="11"/>
  <c r="J48" i="21" l="1"/>
  <c r="J48" i="10"/>
  <c r="J48" i="20"/>
  <c r="J48" i="22"/>
  <c r="J48" i="26"/>
  <c r="J48" i="24"/>
  <c r="J48" i="8"/>
  <c r="J48" i="14"/>
  <c r="J48" i="25"/>
  <c r="J48" i="17"/>
</calcChain>
</file>

<file path=xl/sharedStrings.xml><?xml version="1.0" encoding="utf-8"?>
<sst xmlns="http://schemas.openxmlformats.org/spreadsheetml/2006/main" count="2444" uniqueCount="483">
  <si>
    <t>PeakThreshold</t>
  </si>
  <si>
    <t>z</t>
  </si>
  <si>
    <t>PeakToler</t>
  </si>
  <si>
    <t>EnvHeight</t>
  </si>
  <si>
    <t>UseIsoPeaks</t>
  </si>
  <si>
    <t>DPlotType</t>
  </si>
  <si>
    <t>relD</t>
  </si>
  <si>
    <t>TimeUnit</t>
  </si>
  <si>
    <t>min</t>
  </si>
  <si>
    <t>WidthPlot</t>
  </si>
  <si>
    <t>Smoothing</t>
  </si>
  <si>
    <t>Baseline</t>
  </si>
  <si>
    <t>Sheet1</t>
  </si>
  <si>
    <t>time (min)</t>
  </si>
  <si>
    <t>centroid (Da)</t>
  </si>
  <si>
    <t>Rel D Lvl (Da)</t>
  </si>
  <si>
    <t>width (Da)</t>
  </si>
  <si>
    <t>TD</t>
  </si>
  <si>
    <t>peak</t>
  </si>
  <si>
    <t>envelope</t>
  </si>
  <si>
    <t>x</t>
  </si>
  <si>
    <t>y</t>
  </si>
  <si>
    <t>width (m/z)</t>
  </si>
  <si>
    <t>centroid (m/z)</t>
  </si>
  <si>
    <t>neutral mass (Da)</t>
  </si>
  <si>
    <t>charge (z)</t>
  </si>
  <si>
    <t>envelope height</t>
  </si>
  <si>
    <t>peak threshold</t>
  </si>
  <si>
    <t>peak tolerance</t>
  </si>
  <si>
    <t>limits</t>
  </si>
  <si>
    <t>peak detect</t>
  </si>
  <si>
    <t>ON</t>
  </si>
  <si>
    <t>NumAmide</t>
  </si>
  <si>
    <t>Penalty</t>
  </si>
  <si>
    <t>BimodalType</t>
  </si>
  <si>
    <t>Single</t>
  </si>
  <si>
    <t>UsePepSequence</t>
  </si>
  <si>
    <t>PepSequence</t>
  </si>
  <si>
    <t>DRVYIHPF</t>
  </si>
  <si>
    <t>Glycosylation</t>
  </si>
  <si>
    <t>Hex</t>
  </si>
  <si>
    <t>HexNAc</t>
  </si>
  <si>
    <t>DeoxyHex</t>
  </si>
  <si>
    <t>NeuAc</t>
  </si>
  <si>
    <t>MZThreshold</t>
  </si>
  <si>
    <t>Resolution</t>
  </si>
  <si>
    <t>AutoAssymetry</t>
  </si>
  <si>
    <t>AutoClean</t>
  </si>
  <si>
    <t>CustomMod</t>
  </si>
  <si>
    <t>CustomModString</t>
  </si>
  <si>
    <t>AllAmideSeek</t>
  </si>
  <si>
    <t>Atom</t>
  </si>
  <si>
    <t>13C</t>
  </si>
  <si>
    <t>1H (-NH)</t>
  </si>
  <si>
    <t>15N</t>
  </si>
  <si>
    <t>16O</t>
  </si>
  <si>
    <t>17O</t>
  </si>
  <si>
    <t>33S</t>
  </si>
  <si>
    <t>34S</t>
  </si>
  <si>
    <t>36S</t>
  </si>
  <si>
    <t>23Na</t>
  </si>
  <si>
    <t>31P</t>
  </si>
  <si>
    <t>count</t>
  </si>
  <si>
    <t>abundance</t>
  </si>
  <si>
    <t>2H</t>
  </si>
  <si>
    <t>18O</t>
  </si>
  <si>
    <t>object</t>
  </si>
  <si>
    <t>response</t>
  </si>
  <si>
    <t>product</t>
  </si>
  <si>
    <t>convolution</t>
  </si>
  <si>
    <t>add 15N</t>
  </si>
  <si>
    <t>add 17O</t>
  </si>
  <si>
    <t>add 18O</t>
  </si>
  <si>
    <t>add 34S</t>
  </si>
  <si>
    <t>add 33S</t>
  </si>
  <si>
    <t>add 36S</t>
  </si>
  <si>
    <t>1</t>
  </si>
  <si>
    <t>0.984490534277463-0.103150521126374i</t>
  </si>
  <si>
    <t>0.94038863970253-0.195429626062397i</t>
  </si>
  <si>
    <t>0.874274323220725-0.268303811387229i</t>
  </si>
  <si>
    <t>0.795085557511247-0.317091809896497i</t>
  </si>
  <si>
    <t>0.711958549576024-0.341240786879338i</t>
  </si>
  <si>
    <t>0.632464163718101-0.343503893107311i</t>
  </si>
  <si>
    <t>0.561681207994885-0.328539568185077i</t>
  </si>
  <si>
    <t>0.502123872024715-0.301510534725899i</t>
  </si>
  <si>
    <t>0.454246961445668-0.267065192798865i</t>
  </si>
  <si>
    <t>0.417174810165325-0.228815142177053i</t>
  </si>
  <si>
    <t>0.389383024967308-0.189224908381348i</t>
  </si>
  <si>
    <t>0.369200385336419-0.149751342990956i</t>
  </si>
  <si>
    <t>0.355111941830115-0.111082667627229i</t>
  </si>
  <si>
    <t>0.345905491269198-7.33791862822456E-002i</t>
  </si>
  <si>
    <t>0.340720136089646-3.64704107866267E-002i</t>
  </si>
  <si>
    <t>0.339047519348595</t>
  </si>
  <si>
    <t>0.340720136089646+3.64704107866271E-002i</t>
  </si>
  <si>
    <t>0.345905491269198+7.33791862822459E-002i</t>
  </si>
  <si>
    <t>0.355111941830115+0.111082667627229i</t>
  </si>
  <si>
    <t>0.369200385336419+0.149751342990956i</t>
  </si>
  <si>
    <t>0.389383024967308+0.189224908381348i</t>
  </si>
  <si>
    <t>0.417174810165325+0.228815142177053i</t>
  </si>
  <si>
    <t>0.454246961445668+0.267065192798865i</t>
  </si>
  <si>
    <t>0.502123872024716+0.301510534725899i</t>
  </si>
  <si>
    <t>0.561681207994886+0.328539568185077i</t>
  </si>
  <si>
    <t>0.632464163718102+0.343503893107311i</t>
  </si>
  <si>
    <t>0.711958549576024+0.341240786879338i</t>
  </si>
  <si>
    <t>0.795085557511247+0.317091809896496i</t>
  </si>
  <si>
    <t>0.874274323220725+0.268303811387229i</t>
  </si>
  <si>
    <t>0.94038863970253+0.195429626062396i</t>
  </si>
  <si>
    <t>0.984490534277463+0.103150521126374i</t>
  </si>
  <si>
    <t>0.999853091225671-1.48052236436567E-003i</t>
  </si>
  <si>
    <t>0.999418257979342-2.90291111617071E-003i</t>
  </si>
  <si>
    <t>0.998712914699174-4.21145729417608E-003i</t>
  </si>
  <si>
    <t>0.997765219041447-5.35517831678008E-003i</t>
  </si>
  <si>
    <t>0.996612827459996-6.28988336457187E-003i</t>
  </si>
  <si>
    <t>0.99530125780029-6.97990681719711E-003i</t>
  </si>
  <si>
    <t>0.993881951465796-7.39943813352851E-003i</t>
  </si>
  <si>
    <t>0.992410138686981-7.53340393976267E-003i</t>
  </si>
  <si>
    <t>0.990942612877741-7.37788589050146E-003i</t>
  </si>
  <si>
    <t>0.9895355148315-6.94008338803464E-003i</t>
  </si>
  <si>
    <t>0.988242216254245-6.23785139683998E-003i</t>
  </si>
  <si>
    <t>0.987111377019505-5.29885912915673E-003i</t>
  </si>
  <si>
    <t>0.986185233855121-4.15942497244176E-003i</t>
  </si>
  <si>
    <t>0.985498162011407-2.86308718637321E-003i</t>
  </si>
  <si>
    <t>0.985075537407334-1.45896976733619E-003i</t>
  </si>
  <si>
    <t>0.984932915749211</t>
  </si>
  <si>
    <t>0.985075537407334+1.4589697673362E-003i</t>
  </si>
  <si>
    <t>0.985498162011407+2.86308718637322E-003i</t>
  </si>
  <si>
    <t>0.986185233855121+4.15942497244177E-003i</t>
  </si>
  <si>
    <t>0.987111377019505+5.29885912915673E-003i</t>
  </si>
  <si>
    <t>0.988242216254245+6.23785139683998E-003i</t>
  </si>
  <si>
    <t>0.9895355148315+6.94008338803464E-003i</t>
  </si>
  <si>
    <t>0.990942612877741+7.37788589050146E-003i</t>
  </si>
  <si>
    <t>0.992410138686981+7.53340393976267E-003i</t>
  </si>
  <si>
    <t>0.993881951465796+7.39943813352851E-003i</t>
  </si>
  <si>
    <t>0.99530125780029+6.9799068171971E-003i</t>
  </si>
  <si>
    <t>0.996612827459996+6.28988336457187E-003i</t>
  </si>
  <si>
    <t>0.997765219041447+5.35517831678008E-003i</t>
  </si>
  <si>
    <t>0.998712914699174+4.21145729417607E-003i</t>
  </si>
  <si>
    <t>0.999418257979342+2.9029111161707E-003i</t>
  </si>
  <si>
    <t>0.999853091225671+1.48052236436566E-003i</t>
  </si>
  <si>
    <t>0.579567427064446</t>
  </si>
  <si>
    <t>0.317821613627378</t>
  </si>
  <si>
    <t>8.54478795838883E-002</t>
  </si>
  <si>
    <t>1.50117082882438E-002</t>
  </si>
  <si>
    <t>1.93798249275548E-003</t>
  </si>
  <si>
    <t>1.9602427681756E-004</t>
  </si>
  <si>
    <t>1.61753020801145E-005</t>
  </si>
  <si>
    <t>1.11948382457289E-006</t>
  </si>
  <si>
    <t>6.63069159669884E-008</t>
  </si>
  <si>
    <t>3.41274745651128E-009</t>
  </si>
  <si>
    <t>1.54464641661107E-010</t>
  </si>
  <si>
    <t>0</t>
  </si>
  <si>
    <t>0.999999999993562</t>
  </si>
  <si>
    <t>0.984193187329921-0.104592927657925i</t>
  </si>
  <si>
    <t>0.939274261283511-0.198045801078513i</t>
  </si>
  <si>
    <t>0.872019107540648-0.2716404504697i</t>
  </si>
  <si>
    <t>0.79161063226673-0.320641004090812i</t>
  </si>
  <si>
    <t>0.707400658379618-0.344563081699977i</t>
  </si>
  <si>
    <t>0.627094752491273-0.346304397794371i</t>
  </si>
  <si>
    <t>0.555813806899734-0.330685672507553i</t>
  </si>
  <si>
    <t>0.496041420823684-0.303004813544875i</t>
  </si>
  <si>
    <t>0.44816229434395-0.267997662204857i</t>
  </si>
  <si>
    <t>0.411221294390252-0.229315937483192i</t>
  </si>
  <si>
    <t>0.383624386705049-0.189428956281416i</t>
  </si>
  <si>
    <t>0.363648389490482-0.149777595218266i</t>
  </si>
  <si>
    <t>0.349744113382675-0.11102514802901i</t>
  </si>
  <si>
    <t>0.340679134865083-7.33054107963121E-002i</t>
  </si>
  <si>
    <t>0.335581861933971-3.64232098777727E-002i</t>
  </si>
  <si>
    <t>0.333939061815539</t>
  </si>
  <si>
    <t>0.335581861933971+3.64232098777731E-002i</t>
  </si>
  <si>
    <t>0.340679134865083+7.33054107963125E-002i</t>
  </si>
  <si>
    <t>0.349744113382675+0.11102514802901i</t>
  </si>
  <si>
    <t>0.363648389490482+0.149777595218267i</t>
  </si>
  <si>
    <t>0.383624386705049+0.189428956281416i</t>
  </si>
  <si>
    <t>0.411221294390252+0.229315937483193i</t>
  </si>
  <si>
    <t>0.44816229434395+0.267997662204858i</t>
  </si>
  <si>
    <t>0.496041420823684+0.303004813544875i</t>
  </si>
  <si>
    <t>0.555813806899734+0.330685672507553i</t>
  </si>
  <si>
    <t>0.627094752491273+0.346304397794371i</t>
  </si>
  <si>
    <t>0.707400658379619+0.344563081699977i</t>
  </si>
  <si>
    <t>0.791610632266731+0.320641004090812i</t>
  </si>
  <si>
    <t>0.872019107540649+0.2716404504697i</t>
  </si>
  <si>
    <t>0.939274261283511+0.198045801078512i</t>
  </si>
  <si>
    <t>0.984193187329921+0.104592927657925i</t>
  </si>
  <si>
    <t>0.999040985858209-9.32509896888503E-003i</t>
  </si>
  <si>
    <t>0.99621029733424-1.82453330438309E-002i</t>
  </si>
  <si>
    <t>0.991643631727231-2.63789192264665E-002i</t>
  </si>
  <si>
    <t>0.985556355263002-3.33880511057687E-002i</t>
  </si>
  <si>
    <t>0.978228696897942-3.89957566505662E-002i</t>
  </si>
  <si>
    <t>0.969987533899221-4.299747214042E-002i</t>
  </si>
  <si>
    <t>0.961186738542608-4.52668287005338E-002i</t>
  </si>
  <si>
    <t>0.952187985170292-4.57558883698913E-002i</t>
  </si>
  <si>
    <t>0.943343579440423-4.44906765482511E-002i</t>
  </si>
  <si>
    <t>0.93498236119141-4.15632521991155E-002i</t>
  </si>
  <si>
    <t>0.927399160900183-3.71217059218224E-002i</t>
  </si>
  <si>
    <t>0.920847759757186-3.13593990468902E-002i</t>
  </si>
  <si>
    <t>0.915536889127835-2.45045097146497E-002i</t>
  </si>
  <si>
    <t>0.911628545011393-1.68106057066385E-002i</t>
  </si>
  <si>
    <t>0.909237792378098-8.54858803352906E-003i</t>
  </si>
  <si>
    <t>0.908433274491568</t>
  </si>
  <si>
    <t>0.909237792378098+8.54858803352912E-003i</t>
  </si>
  <si>
    <t>0.911628545011393+1.68106057066385E-002i</t>
  </si>
  <si>
    <t>0.915536889127835+2.45045097146498E-002i</t>
  </si>
  <si>
    <t>0.920847759757186+3.13593990468903E-002i</t>
  </si>
  <si>
    <t>0.927399160900183+3.71217059218224E-002i</t>
  </si>
  <si>
    <t>0.93498236119141+4.15632521991155E-002i</t>
  </si>
  <si>
    <t>0.943343579440423+4.44906765482511E-002i</t>
  </si>
  <si>
    <t>0.952187985170292+4.57558883698913E-002i</t>
  </si>
  <si>
    <t>0.961186738542608+4.52668287005338E-002i</t>
  </si>
  <si>
    <t>0.969987533899221+4.299747214042E-002i</t>
  </si>
  <si>
    <t>0.978228696897942+3.89957566505662E-002i</t>
  </si>
  <si>
    <t>0.985556355263002+3.33880511057687E-002i</t>
  </si>
  <si>
    <t>0.991643631727231+2.63789192264664E-002i</t>
  </si>
  <si>
    <t>0.99621029733424+1.82453330438308E-002i</t>
  </si>
  <si>
    <t>0.999040985858209+9.32509896888497E-003i</t>
  </si>
  <si>
    <t>0.552444937461193</t>
  </si>
  <si>
    <t>0.329474839982064</t>
  </si>
  <si>
    <t>9.65835517809241E-002</t>
  </si>
  <si>
    <t>1.85504468787269E-002</t>
  </si>
  <si>
    <t>2.62548090296807E-003</t>
  </si>
  <si>
    <t>2.91992884844563E-004</t>
  </si>
  <si>
    <t>2.65733650955566E-005</t>
  </si>
  <si>
    <t>2.03486450917315E-006</t>
  </si>
  <si>
    <t>1.3380095596283E-007</t>
  </si>
  <si>
    <t>7.67216938614866E-009</t>
  </si>
  <si>
    <t>3.88297010249013E-010</t>
  </si>
  <si>
    <t>0.999999999981748</t>
  </si>
  <si>
    <t>0.982273992749758-0.113670320427728i</t>
  </si>
  <si>
    <t>0.932101279517473-0.21443263810577i</t>
  </si>
  <si>
    <t>0.857566613224039-0.292373444427129i</t>
  </si>
  <si>
    <t>0.769471311301467-0.342440115577402i</t>
  </si>
  <si>
    <t>0.678563126148809-0.364647118350656i</t>
  </si>
  <si>
    <t>0.59338387878317-0.362874437940011i</t>
  </si>
  <si>
    <t>0.519271768609579-0.343010611420335i</t>
  </si>
  <si>
    <t>0.4584604266308-0.311214358795842i</t>
  </si>
  <si>
    <t>0.410847625602318-0.272752917618182i</t>
  </si>
  <si>
    <t>0.374953540669008-0.231498051051019i</t>
  </si>
  <si>
    <t>0.348741008320541-0.189917046784512i</t>
  </si>
  <si>
    <t>0.330167869416895-0.149326157969151i</t>
  </si>
  <si>
    <t>0.317483020749924-0.11021792666335i</t>
  </si>
  <si>
    <t>0.309340515671298-7.25543276049057E-002i</t>
  </si>
  <si>
    <t>0.304812344284575-3.59861100202935E-002i</t>
  </si>
  <si>
    <t>0.30336135541712</t>
  </si>
  <si>
    <t>0.304812344284575+3.59861100202938E-002i</t>
  </si>
  <si>
    <t>0.309340515671298+7.2554327604906E-002i</t>
  </si>
  <si>
    <t>0.317483020749925+0.11021792666335i</t>
  </si>
  <si>
    <t>0.330167869416895+0.149326157969151i</t>
  </si>
  <si>
    <t>0.348741008320542+0.189917046784512i</t>
  </si>
  <si>
    <t>0.374953540669008+0.23149805105102i</t>
  </si>
  <si>
    <t>0.410847625602318+0.272752917618183i</t>
  </si>
  <si>
    <t>0.458460426630801+0.311214358795842i</t>
  </si>
  <si>
    <t>0.519271768609579+0.343010611420335i</t>
  </si>
  <si>
    <t>0.59338387878317+0.362874437940011i</t>
  </si>
  <si>
    <t>0.678563126148809+0.364647118350656i</t>
  </si>
  <si>
    <t>0.769471311301467+0.342440115577402i</t>
  </si>
  <si>
    <t>0.85756661322404+0.292373444427128i</t>
  </si>
  <si>
    <t>0.932101279517473+0.21443263810577i</t>
  </si>
  <si>
    <t>0.982273992749759+0.113670320427728i</t>
  </si>
  <si>
    <t>0.999912021694476-8.8954032994623E-004i</t>
  </si>
  <si>
    <t>0.999651550594286-1.74448061361941E-003i</t>
  </si>
  <si>
    <t>0.999228832308831-2.53161409342207E-003i</t>
  </si>
  <si>
    <t>0.998660464301594-3.22045723361664E-003i</t>
  </si>
  <si>
    <t>0.997968703987786-3.78445691356623E-003i</t>
  </si>
  <si>
    <t>0.997180549820176-4.20202303768493E-003i</t>
  </si>
  <si>
    <t>0.996326640470061-4.45734508616749E-003i</t>
  </si>
  <si>
    <t>0.995440024102419-4.54096334365492E-003i</t>
  </si>
  <si>
    <t>0.99455485314169-4.45007851916119E-003i</t>
  </si>
  <si>
    <t>0.993705059964827-4.18859616631832E-003i</t>
  </si>
  <si>
    <t>0.992923066093053-3.76691384836755E-003i</t>
  </si>
  <si>
    <t>0.992238572354776-3.20146874092499E-003i</t>
  </si>
  <si>
    <t>0.991677470935125-2.51407099911862E-003i</t>
  </si>
  <si>
    <t>0.991260912974611-1.73105370109245E-003i</t>
  </si>
  <si>
    <t>0.991004558076778-8.82273733835156E-004i</t>
  </si>
  <si>
    <t>0.990918025190222</t>
  </si>
  <si>
    <t>0.991004558076778+8.82273733835162E-004i</t>
  </si>
  <si>
    <t>0.991260912974611+1.73105370109245E-003i</t>
  </si>
  <si>
    <t>0.991677470935125+2.51407099911863E-003i</t>
  </si>
  <si>
    <t>0.992238572354776+3.20146874092499E-003i</t>
  </si>
  <si>
    <t>0.992923066093053+3.76691384836755E-003i</t>
  </si>
  <si>
    <t>0.993705059964827+4.18859616631832E-003i</t>
  </si>
  <si>
    <t>0.99455485314169+4.45007851916119E-003i</t>
  </si>
  <si>
    <t>0.995440024102419+4.54096334365492E-003i</t>
  </si>
  <si>
    <t>0.996326640470061+4.45734508616749E-003i</t>
  </si>
  <si>
    <t>0.997180549820176+4.20202303768493E-003i</t>
  </si>
  <si>
    <t>0.997968703987786+3.78445691356622E-003i</t>
  </si>
  <si>
    <t>0.998660464301594+3.22045723361664E-003i</t>
  </si>
  <si>
    <t>0.999228832308831+2.53161409342206E-003i</t>
  </si>
  <si>
    <t>0.999651550594286+1.74448061361941E-003i</t>
  </si>
  <si>
    <t>0.999912021694476+8.89540329946224E-004i</t>
  </si>
  <si>
    <t>0.549931046904274</t>
  </si>
  <si>
    <t>0.330484209621441</t>
  </si>
  <si>
    <t>9.76454322828675E-002</t>
  </si>
  <si>
    <t>1.89077517021374E-002</t>
  </si>
  <si>
    <t>2.69869178022833E-003</t>
  </si>
  <si>
    <t>3.02763708568784E-004</t>
  </si>
  <si>
    <t>2.78035271161973E-005</t>
  </si>
  <si>
    <t>2.14907792205386E-006</t>
  </si>
  <si>
    <t>1.42688200960479E-007</t>
  </si>
  <si>
    <t>8.2644865294987E-009</t>
  </si>
  <si>
    <t>4.22664259992903E-010</t>
  </si>
  <si>
    <t>0.999999999979907</t>
  </si>
  <si>
    <t>0.982086459615002-0.114534092235627i</t>
  </si>
  <si>
    <t>0.93140241580116-0.215983951794206i</t>
  </si>
  <si>
    <t>0.856165108824637-0.294319003196756i</t>
  </si>
  <si>
    <t>0.767337763265091-0.344459454267262i</t>
  </si>
  <si>
    <t>0.675804772268929-0.366474405029136i</t>
  </si>
  <si>
    <t>0.590186055749722-0.364344744268839i</t>
  </si>
  <si>
    <t>0.515835380047942-0.344065183587183i</t>
  </si>
  <si>
    <t>0.454956645140055-0.311877080814437i</t>
  </si>
  <si>
    <t>0.407396728043269-0.273096042118037i</t>
  </si>
  <si>
    <t>0.371623578767076-0.231611313663688i</t>
  </si>
  <si>
    <t>0.34555759010008-0.189886693732152i</t>
  </si>
  <si>
    <t>0.327127232359402-0.149224195910431i</t>
  </si>
  <si>
    <t>0.314563663390921-0.110098809620048i</t>
  </si>
  <si>
    <t>0.306511566546334-7.24557540681424E-002i</t>
  </si>
  <si>
    <t>0.30203867294341-3.5931326981149E-002i</t>
  </si>
  <si>
    <t>0.300606235230795</t>
  </si>
  <si>
    <t>0.30203867294341+3.59313269811493E-002i</t>
  </si>
  <si>
    <t>0.306511566546334+7.24557540681428E-002i</t>
  </si>
  <si>
    <t>0.314563663390922+0.110098809620048i</t>
  </si>
  <si>
    <t>0.327127232359402+0.149224195910431i</t>
  </si>
  <si>
    <t>0.345557590100081+0.189886693732152i</t>
  </si>
  <si>
    <t>0.371623578767076+0.231611313663689i</t>
  </si>
  <si>
    <t>0.407396728043269+0.273096042118037i</t>
  </si>
  <si>
    <t>0.454956645140055+0.311877080814437i</t>
  </si>
  <si>
    <t>0.515835380047942+0.344065183587183i</t>
  </si>
  <si>
    <t>0.590186055749722+0.364344744268838i</t>
  </si>
  <si>
    <t>0.675804772268929+0.366474405029136i</t>
  </si>
  <si>
    <t>0.767337763265092+0.344459454267262i</t>
  </si>
  <si>
    <t>0.856165108824637+0.294319003196755i</t>
  </si>
  <si>
    <t>0.93140241580116+0.215983951794206i</t>
  </si>
  <si>
    <t>0.982086459615002+0.114534092235626i</t>
  </si>
  <si>
    <t>0.998088487171134-9.39775966032798E-003i</t>
  </si>
  <si>
    <t>0.992680723535869-1.72796162826293E-002i</t>
  </si>
  <si>
    <t>0.984685505497491-2.24115761099579E-002i</t>
  </si>
  <si>
    <t>0.975403755800904-2.40490605408502E-002i</t>
  </si>
  <si>
    <t>0.966281165347684-2.20273073824579E-002i</t>
  </si>
  <si>
    <t>0.958670216036614-1.67361539128235E-002i</t>
  </si>
  <si>
    <t>0.95364675552806-9.0134565334259E-003i</t>
  </si>
  <si>
    <t>0.951894436341962</t>
  </si>
  <si>
    <t>0.95364675552806+9.01345653342593E-003i</t>
  </si>
  <si>
    <t>0.958670216036614+1.67361539128235E-002i</t>
  </si>
  <si>
    <t>0.966281165347684+2.20273073824579E-002i</t>
  </si>
  <si>
    <t>0.975403755800904+2.40490605408502E-002i</t>
  </si>
  <si>
    <t>0.984685505497491+2.24115761099578E-002i</t>
  </si>
  <si>
    <t>0.992680723535869+1.72796162826293E-002i</t>
  </si>
  <si>
    <t>0.998088487171134+9.39775966032795E-003i</t>
  </si>
  <si>
    <t>0.536554237267692</t>
  </si>
  <si>
    <t>0.322445339321449</t>
  </si>
  <si>
    <t>0.108496602105503</t>
  </si>
  <si>
    <t>2.63962793563177E-002</t>
  </si>
  <si>
    <t>5.13094340186251E-003</t>
  </si>
  <si>
    <t>8.39950837528403E-004</t>
  </si>
  <si>
    <t>1.19589777822707E-004</t>
  </si>
  <si>
    <t>1.51312879784734E-005</t>
  </si>
  <si>
    <t>1.72764925317421E-006</t>
  </si>
  <si>
    <t>1.800438130138E-007</t>
  </si>
  <si>
    <t>1.72758363170807E-008</t>
  </si>
  <si>
    <t>1.51802063813746E-009</t>
  </si>
  <si>
    <t>1.26676340783632E-010</t>
  </si>
  <si>
    <t>0.999999999969753</t>
  </si>
  <si>
    <t>0.979132824885163-0.123544571356598i</t>
  </si>
  <si>
    <t>0.920853104206203-0.23049738189817i</t>
  </si>
  <si>
    <t>0.836457220230024-0.308999665929532i</t>
  </si>
  <si>
    <t>0.74018020999371-0.354440797744844i</t>
  </si>
  <si>
    <t>0.644944978518701-0.369003474608432i</t>
  </si>
  <si>
    <t>0.559696063859137-0.35916389936318i</t>
  </si>
  <si>
    <t>0.488823519986513-0.332766105802058i</t>
  </si>
  <si>
    <t>0.433070699286322-0.296874058040474i</t>
  </si>
  <si>
    <t>0.390974107220863-0.256765101821388i</t>
  </si>
  <si>
    <t>0.36014073912618-0.215819318690556i</t>
  </si>
  <si>
    <t>0.338088483436254-0.175872232446824i</t>
  </si>
  <si>
    <t>0.322669832783103-0.13768673853781i</t>
  </si>
  <si>
    <t>0.312213767750718-0.101362834513276i</t>
  </si>
  <si>
    <t>0.305520131282234-6.66290281248013E-002i</t>
  </si>
  <si>
    <t>0.3017989961133-3.30241569272552E-002i</t>
  </si>
  <si>
    <t>0.300606235239539</t>
  </si>
  <si>
    <t>0.3017989961133+3.30241569272555E-002i</t>
  </si>
  <si>
    <t>0.305520131282234+6.66290281248017E-002i</t>
  </si>
  <si>
    <t>0.312213767750718+0.101362834513276i</t>
  </si>
  <si>
    <t>0.322669832783103+0.137686738537811i</t>
  </si>
  <si>
    <t>0.338088483436254+0.175872232446824i</t>
  </si>
  <si>
    <t>0.360140739126181+0.215819318690557i</t>
  </si>
  <si>
    <t>0.390974107220863+0.256765101821389i</t>
  </si>
  <si>
    <t>0.433070699286322+0.296874058040474i</t>
  </si>
  <si>
    <t>0.488823519986513+0.332766105802058i</t>
  </si>
  <si>
    <t>0.559696063859138+0.35916389936318i</t>
  </si>
  <si>
    <t>0.644944978518702+0.369003474608432i</t>
  </si>
  <si>
    <t>0.74018020999371+0.354440797744843i</t>
  </si>
  <si>
    <t>0.836457220230025+0.308999665929531i</t>
  </si>
  <si>
    <t>0.920853104206203+0.230497381898169i</t>
  </si>
  <si>
    <t>0.979132824885163+0.123544571356597i</t>
  </si>
  <si>
    <t>2.63962793563176E-002</t>
  </si>
  <si>
    <t>5.13094340186245E-003</t>
  </si>
  <si>
    <t>8.39950837528499E-004</t>
  </si>
  <si>
    <t>1.19589777822795E-004</t>
  </si>
  <si>
    <t>1.5131287978445E-005</t>
  </si>
  <si>
    <t>1.72764925323492E-006</t>
  </si>
  <si>
    <t>1.8004381301013E-007</t>
  </si>
  <si>
    <t>1.72758362875672E-008</t>
  </si>
  <si>
    <t>1.51802068314688E-009</t>
  </si>
  <si>
    <t>1.26676329969333E-010</t>
  </si>
  <si>
    <t>0.74018020999371-0.354440797744843i</t>
  </si>
  <si>
    <t>0.559696063859138-0.35916389936318i</t>
  </si>
  <si>
    <t>0.390974107220862-0.256765101821388i</t>
  </si>
  <si>
    <t>0.305520131282234-6.66290281248012E-002i</t>
  </si>
  <si>
    <t>0.305520131282234+6.66290281248016E-002i</t>
  </si>
  <si>
    <t>0.36014073912618+0.215819318690556i</t>
  </si>
  <si>
    <t>2.63962793563175E-002</t>
  </si>
  <si>
    <t>5.13094340186241E-003</t>
  </si>
  <si>
    <t>8.39950837528618E-004</t>
  </si>
  <si>
    <t>1.19589777822863E-004</t>
  </si>
  <si>
    <t>1.51312879783821E-005</t>
  </si>
  <si>
    <t>1.80043813013E-007</t>
  </si>
  <si>
    <t>1.72758362214345E-008</t>
  </si>
  <si>
    <t>1.5180206849398E-009</t>
  </si>
  <si>
    <t>1.26676375616341E-010</t>
  </si>
  <si>
    <t>0.644944978518702-0.369003474608432i</t>
  </si>
  <si>
    <t>0.390974107220862-0.256765101821389i</t>
  </si>
  <si>
    <t>0.3017989961133-3.30241569272551E-002i</t>
  </si>
  <si>
    <t>0.305520131282234+6.66290281248015E-002i</t>
  </si>
  <si>
    <t>0.390974107220862+0.256765101821389i</t>
  </si>
  <si>
    <t>2.63962793563174E-002</t>
  </si>
  <si>
    <t>5.1309434018624E-003</t>
  </si>
  <si>
    <t>8.39950837528657E-004</t>
  </si>
  <si>
    <t>1.19589777822879E-004</t>
  </si>
  <si>
    <t>1.51312879783666E-005</t>
  </si>
  <si>
    <t>1.72764925326918E-006</t>
  </si>
  <si>
    <t>1.80043813004182E-007</t>
  </si>
  <si>
    <t>1.72758361522081E-008</t>
  </si>
  <si>
    <t>1.51802066941714E-009</t>
  </si>
  <si>
    <t>1.26676435625242E-010</t>
  </si>
  <si>
    <t>MonoIsotope</t>
  </si>
  <si>
    <t># NHs</t>
  </si>
  <si>
    <t>Asymmetry</t>
  </si>
  <si>
    <t>Chi^2</t>
  </si>
  <si>
    <t>Weight(1)</t>
  </si>
  <si>
    <t>p(1)</t>
  </si>
  <si>
    <t>median bkgd</t>
  </si>
  <si>
    <t>avg bkgd</t>
  </si>
  <si>
    <t>sum pks</t>
  </si>
  <si>
    <t>s/n</t>
  </si>
  <si>
    <t>avgD(1)</t>
  </si>
  <si>
    <t>Chi Single</t>
  </si>
  <si>
    <t>p (1)</t>
  </si>
  <si>
    <t>Rel D Lvl (Da)(1)</t>
  </si>
  <si>
    <t>#NHs (1)</t>
  </si>
  <si>
    <t>Weight(2)</t>
  </si>
  <si>
    <t>p(2)</t>
  </si>
  <si>
    <t>stdev</t>
  </si>
  <si>
    <t>iteration</t>
  </si>
  <si>
    <t>D1</t>
  </si>
  <si>
    <t>I1</t>
  </si>
  <si>
    <t>D2</t>
  </si>
  <si>
    <t>I2</t>
  </si>
  <si>
    <t>D3</t>
  </si>
  <si>
    <t>I3</t>
  </si>
  <si>
    <t>Average</t>
  </si>
  <si>
    <t>% error</t>
  </si>
  <si>
    <t>relInt 1</t>
  </si>
  <si>
    <t>relInt 2</t>
  </si>
  <si>
    <t>relInt 3</t>
  </si>
  <si>
    <t>Ashman's D</t>
  </si>
  <si>
    <t>p2</t>
  </si>
  <si>
    <t>C2</t>
  </si>
  <si>
    <t>Passed Prob.</t>
  </si>
  <si>
    <t>Check</t>
  </si>
  <si>
    <t>Ok</t>
  </si>
  <si>
    <t>R</t>
  </si>
  <si>
    <t>Low. CI(.95)</t>
  </si>
  <si>
    <t>Up. CI(.95)</t>
  </si>
  <si>
    <t>R^2</t>
  </si>
  <si>
    <t>R^2 adj</t>
  </si>
  <si>
    <t>No</t>
  </si>
  <si>
    <t>Value</t>
  </si>
  <si>
    <t>Std. Err.</t>
  </si>
  <si>
    <t>t calc.</t>
  </si>
  <si>
    <t>Crit. t(.05)</t>
  </si>
  <si>
    <t>CV%</t>
  </si>
  <si>
    <t>Error</t>
  </si>
  <si>
    <t>dChi</t>
  </si>
  <si>
    <t>TrimData</t>
  </si>
  <si>
    <t>StartMass</t>
  </si>
  <si>
    <t>EndMass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</si>
</sst>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Centroid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Summary!$C$4:$C$24</c:f>
              <c:numCache>
                <c:formatCode>0.00</c:formatCode>
                <c:ptCount val="21"/>
                <c:pt idx="0">
                  <c:v>1.6558837890625</c:v>
                </c:pt>
                <c:pt idx="1">
                  <c:v>3.2149658203125</c:v>
                </c:pt>
                <c:pt idx="2">
                  <c:v>4.8458251953125</c:v>
                </c:pt>
                <c:pt idx="3">
                  <c:v>2.776611328125</c:v>
                </c:pt>
                <c:pt idx="4">
                  <c:v>0.7628173828125</c:v>
                </c:pt>
                <c:pt idx="5">
                  <c:v>1.5693359375</c:v>
                </c:pt>
                <c:pt idx="6">
                  <c:v>2.185546875</c:v>
                </c:pt>
                <c:pt idx="7">
                  <c:v>3.7528076171875</c:v>
                </c:pt>
                <c:pt idx="8">
                  <c:v>2.4554443359375</c:v>
                </c:pt>
                <c:pt idx="9">
                  <c:v>3.201904296875</c:v>
                </c:pt>
                <c:pt idx="10">
                  <c:v>4.6287841796875</c:v>
                </c:pt>
                <c:pt idx="11">
                  <c:v>4.1622314453125</c:v>
                </c:pt>
                <c:pt idx="12">
                  <c:v>5.43017578125</c:v>
                </c:pt>
                <c:pt idx="13">
                  <c:v>5.1436767578125</c:v>
                </c:pt>
                <c:pt idx="14">
                  <c:v>3.013427734375</c:v>
                </c:pt>
                <c:pt idx="15">
                  <c:v>4.1644287109375</c:v>
                </c:pt>
                <c:pt idx="16">
                  <c:v>2.388671875</c:v>
                </c:pt>
                <c:pt idx="17">
                  <c:v>5.17919921875</c:v>
                </c:pt>
                <c:pt idx="18">
                  <c:v>2.0733642578125</c:v>
                </c:pt>
                <c:pt idx="19">
                  <c:v>3.01513671875</c:v>
                </c:pt>
                <c:pt idx="20">
                  <c:v>4.253173828125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C-4AC9-9755-53E2F4C0F0E7}"/>
            </c:ext>
          </c:extLst>
        </c:ser>
        <c:ser>
          <c:idx val="1"/>
          <c:order val="1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1.5922607641297646</c:v>
                </c:pt>
                <c:pt idx="1">
                  <c:v>3.1283607517594025</c:v>
                </c:pt>
                <c:pt idx="2">
                  <c:v>4.654539225129434</c:v>
                </c:pt>
                <c:pt idx="3">
                  <c:v>4.4930301738876195E-2</c:v>
                </c:pt>
                <c:pt idx="4">
                  <c:v>0.4758380924623356</c:v>
                </c:pt>
                <c:pt idx="5">
                  <c:v>0.46266641896983723</c:v>
                </c:pt>
                <c:pt idx="6">
                  <c:v>0.11958470288601462</c:v>
                </c:pt>
                <c:pt idx="7">
                  <c:v>4.1589896201014946</c:v>
                </c:pt>
                <c:pt idx="8">
                  <c:v>2.506776801510056</c:v>
                </c:pt>
                <c:pt idx="9">
                  <c:v>3.2121369786819471</c:v>
                </c:pt>
                <c:pt idx="10">
                  <c:v>4.6864904924201376</c:v>
                </c:pt>
                <c:pt idx="11">
                  <c:v>2.1333780608196764</c:v>
                </c:pt>
                <c:pt idx="12">
                  <c:v>5.3092567075018016</c:v>
                </c:pt>
                <c:pt idx="13">
                  <c:v>5.8194138285693464</c:v>
                </c:pt>
                <c:pt idx="14">
                  <c:v>2.9625953937621246</c:v>
                </c:pt>
                <c:pt idx="15">
                  <c:v>4.3913416909565024</c:v>
                </c:pt>
                <c:pt idx="16">
                  <c:v>2.1059348442575656</c:v>
                </c:pt>
                <c:pt idx="17">
                  <c:v>5.06903882369493</c:v>
                </c:pt>
                <c:pt idx="18">
                  <c:v>0.75910856748037459</c:v>
                </c:pt>
                <c:pt idx="19">
                  <c:v>0.58571903079949417</c:v>
                </c:pt>
                <c:pt idx="20">
                  <c:v>4.6844851561197371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C-4AC9-9755-53E2F4C0F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56447"/>
        <c:axId val="281568927"/>
      </c:scatterChart>
      <c:valAx>
        <c:axId val="281556447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81568927"/>
        <c:crosses val="autoZero"/>
        <c:crossBetween val="midCat"/>
      </c:valAx>
      <c:valAx>
        <c:axId val="281568927"/>
        <c:scaling>
          <c:orientation val="minMax"/>
          <c:max val="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81556447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{5 min}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{5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{5 min}'!$B$1:$B$586</c:f>
              <c:numCache>
                <c:formatCode>General</c:formatCode>
                <c:ptCount val="586"/>
                <c:pt idx="0">
                  <c:v>145</c:v>
                </c:pt>
                <c:pt idx="1">
                  <c:v>122</c:v>
                </c:pt>
                <c:pt idx="2">
                  <c:v>96.5</c:v>
                </c:pt>
                <c:pt idx="3">
                  <c:v>105.30000305175781</c:v>
                </c:pt>
                <c:pt idx="4">
                  <c:v>120.80000305175781</c:v>
                </c:pt>
                <c:pt idx="5">
                  <c:v>111.5</c:v>
                </c:pt>
                <c:pt idx="6">
                  <c:v>104.5</c:v>
                </c:pt>
                <c:pt idx="7">
                  <c:v>95.5</c:v>
                </c:pt>
                <c:pt idx="8">
                  <c:v>90.25</c:v>
                </c:pt>
                <c:pt idx="9">
                  <c:v>114.5</c:v>
                </c:pt>
                <c:pt idx="10">
                  <c:v>179</c:v>
                </c:pt>
                <c:pt idx="11">
                  <c:v>239.5</c:v>
                </c:pt>
                <c:pt idx="12">
                  <c:v>221.69999694824219</c:v>
                </c:pt>
                <c:pt idx="13">
                  <c:v>190.80000305175781</c:v>
                </c:pt>
                <c:pt idx="14">
                  <c:v>171</c:v>
                </c:pt>
                <c:pt idx="15">
                  <c:v>153.80000305175781</c:v>
                </c:pt>
                <c:pt idx="16">
                  <c:v>212.69999694824219</c:v>
                </c:pt>
                <c:pt idx="17">
                  <c:v>302</c:v>
                </c:pt>
                <c:pt idx="18">
                  <c:v>293.29998779296875</c:v>
                </c:pt>
                <c:pt idx="19">
                  <c:v>303</c:v>
                </c:pt>
                <c:pt idx="20">
                  <c:v>374.29998779296875</c:v>
                </c:pt>
                <c:pt idx="21">
                  <c:v>336</c:v>
                </c:pt>
                <c:pt idx="22">
                  <c:v>268.79998779296875</c:v>
                </c:pt>
                <c:pt idx="23">
                  <c:v>271.70001220703125</c:v>
                </c:pt>
                <c:pt idx="24">
                  <c:v>353</c:v>
                </c:pt>
                <c:pt idx="25">
                  <c:v>495.20001220703125</c:v>
                </c:pt>
                <c:pt idx="26">
                  <c:v>559</c:v>
                </c:pt>
                <c:pt idx="27">
                  <c:v>538</c:v>
                </c:pt>
                <c:pt idx="28">
                  <c:v>490</c:v>
                </c:pt>
                <c:pt idx="29">
                  <c:v>414.5</c:v>
                </c:pt>
                <c:pt idx="30">
                  <c:v>942</c:v>
                </c:pt>
                <c:pt idx="31">
                  <c:v>5739</c:v>
                </c:pt>
                <c:pt idx="32">
                  <c:v>62250</c:v>
                </c:pt>
                <c:pt idx="33">
                  <c:v>220800</c:v>
                </c:pt>
                <c:pt idx="34">
                  <c:v>304100</c:v>
                </c:pt>
                <c:pt idx="35">
                  <c:v>172700</c:v>
                </c:pt>
                <c:pt idx="36">
                  <c:v>34400</c:v>
                </c:pt>
                <c:pt idx="37">
                  <c:v>2783</c:v>
                </c:pt>
                <c:pt idx="38">
                  <c:v>891.5</c:v>
                </c:pt>
                <c:pt idx="39">
                  <c:v>1451</c:v>
                </c:pt>
                <c:pt idx="40">
                  <c:v>2365</c:v>
                </c:pt>
                <c:pt idx="41">
                  <c:v>2233</c:v>
                </c:pt>
                <c:pt idx="42">
                  <c:v>1250</c:v>
                </c:pt>
                <c:pt idx="43">
                  <c:v>591.5</c:v>
                </c:pt>
                <c:pt idx="44">
                  <c:v>420.20001220703125</c:v>
                </c:pt>
                <c:pt idx="45">
                  <c:v>452</c:v>
                </c:pt>
                <c:pt idx="46">
                  <c:v>597.79998779296875</c:v>
                </c:pt>
                <c:pt idx="47">
                  <c:v>650.79998779296875</c:v>
                </c:pt>
                <c:pt idx="48">
                  <c:v>517.5</c:v>
                </c:pt>
                <c:pt idx="49">
                  <c:v>329</c:v>
                </c:pt>
                <c:pt idx="50">
                  <c:v>231.30000305175781</c:v>
                </c:pt>
                <c:pt idx="51">
                  <c:v>419.70001220703125</c:v>
                </c:pt>
                <c:pt idx="52">
                  <c:v>1496</c:v>
                </c:pt>
                <c:pt idx="53">
                  <c:v>2619</c:v>
                </c:pt>
                <c:pt idx="54">
                  <c:v>2035</c:v>
                </c:pt>
                <c:pt idx="55">
                  <c:v>764.5</c:v>
                </c:pt>
                <c:pt idx="56">
                  <c:v>345.5</c:v>
                </c:pt>
                <c:pt idx="57">
                  <c:v>486.70001220703125</c:v>
                </c:pt>
                <c:pt idx="58">
                  <c:v>651.5</c:v>
                </c:pt>
                <c:pt idx="59">
                  <c:v>599.70001220703125</c:v>
                </c:pt>
                <c:pt idx="60">
                  <c:v>389.29998779296875</c:v>
                </c:pt>
                <c:pt idx="61">
                  <c:v>212.69999694824219</c:v>
                </c:pt>
                <c:pt idx="62">
                  <c:v>199.5</c:v>
                </c:pt>
                <c:pt idx="63">
                  <c:v>380.5</c:v>
                </c:pt>
                <c:pt idx="64">
                  <c:v>664</c:v>
                </c:pt>
                <c:pt idx="65">
                  <c:v>782.70001220703125</c:v>
                </c:pt>
                <c:pt idx="66">
                  <c:v>581.5</c:v>
                </c:pt>
                <c:pt idx="67">
                  <c:v>340.79998779296875</c:v>
                </c:pt>
                <c:pt idx="68">
                  <c:v>240.80000305175781</c:v>
                </c:pt>
                <c:pt idx="69">
                  <c:v>221</c:v>
                </c:pt>
                <c:pt idx="70">
                  <c:v>291.5</c:v>
                </c:pt>
                <c:pt idx="71">
                  <c:v>332.79998779296875</c:v>
                </c:pt>
                <c:pt idx="72">
                  <c:v>274.5</c:v>
                </c:pt>
                <c:pt idx="73">
                  <c:v>270.5</c:v>
                </c:pt>
                <c:pt idx="74">
                  <c:v>352.70001220703125</c:v>
                </c:pt>
                <c:pt idx="75">
                  <c:v>404.5</c:v>
                </c:pt>
                <c:pt idx="76">
                  <c:v>390</c:v>
                </c:pt>
                <c:pt idx="77">
                  <c:v>401.5</c:v>
                </c:pt>
                <c:pt idx="78">
                  <c:v>452</c:v>
                </c:pt>
                <c:pt idx="79">
                  <c:v>462</c:v>
                </c:pt>
                <c:pt idx="80">
                  <c:v>720.20001220703125</c:v>
                </c:pt>
                <c:pt idx="81">
                  <c:v>2902</c:v>
                </c:pt>
                <c:pt idx="82">
                  <c:v>36170</c:v>
                </c:pt>
                <c:pt idx="83">
                  <c:v>167300</c:v>
                </c:pt>
                <c:pt idx="84">
                  <c:v>279200</c:v>
                </c:pt>
                <c:pt idx="85">
                  <c:v>193300</c:v>
                </c:pt>
                <c:pt idx="86">
                  <c:v>51620</c:v>
                </c:pt>
                <c:pt idx="87">
                  <c:v>4561</c:v>
                </c:pt>
                <c:pt idx="88">
                  <c:v>783.79998779296875</c:v>
                </c:pt>
                <c:pt idx="89">
                  <c:v>871.70001220703125</c:v>
                </c:pt>
                <c:pt idx="90">
                  <c:v>1715</c:v>
                </c:pt>
                <c:pt idx="91">
                  <c:v>1994</c:v>
                </c:pt>
                <c:pt idx="92">
                  <c:v>1254</c:v>
                </c:pt>
                <c:pt idx="93">
                  <c:v>463.29998779296875</c:v>
                </c:pt>
                <c:pt idx="94">
                  <c:v>291.5</c:v>
                </c:pt>
                <c:pt idx="95">
                  <c:v>1257</c:v>
                </c:pt>
                <c:pt idx="96">
                  <c:v>2892</c:v>
                </c:pt>
                <c:pt idx="97">
                  <c:v>2836</c:v>
                </c:pt>
                <c:pt idx="98">
                  <c:v>1147</c:v>
                </c:pt>
                <c:pt idx="99">
                  <c:v>192.80000305175781</c:v>
                </c:pt>
                <c:pt idx="100">
                  <c:v>150.80000305175781</c:v>
                </c:pt>
                <c:pt idx="101">
                  <c:v>302</c:v>
                </c:pt>
                <c:pt idx="102">
                  <c:v>919.5</c:v>
                </c:pt>
                <c:pt idx="103">
                  <c:v>1728</c:v>
                </c:pt>
                <c:pt idx="104">
                  <c:v>1620</c:v>
                </c:pt>
                <c:pt idx="105">
                  <c:v>788.5</c:v>
                </c:pt>
                <c:pt idx="106">
                  <c:v>299</c:v>
                </c:pt>
                <c:pt idx="107">
                  <c:v>244.69999694824219</c:v>
                </c:pt>
                <c:pt idx="108">
                  <c:v>294.70001220703125</c:v>
                </c:pt>
                <c:pt idx="109">
                  <c:v>334.5</c:v>
                </c:pt>
                <c:pt idx="110">
                  <c:v>339.79998779296875</c:v>
                </c:pt>
                <c:pt idx="111">
                  <c:v>263.79998779296875</c:v>
                </c:pt>
                <c:pt idx="112">
                  <c:v>166.80000305175781</c:v>
                </c:pt>
                <c:pt idx="113">
                  <c:v>221.69999694824219</c:v>
                </c:pt>
                <c:pt idx="114">
                  <c:v>410</c:v>
                </c:pt>
                <c:pt idx="115">
                  <c:v>516</c:v>
                </c:pt>
                <c:pt idx="116">
                  <c:v>407.5</c:v>
                </c:pt>
                <c:pt idx="117">
                  <c:v>238.19999694824219</c:v>
                </c:pt>
                <c:pt idx="118">
                  <c:v>172.19999694824219</c:v>
                </c:pt>
                <c:pt idx="119">
                  <c:v>176.80000305175781</c:v>
                </c:pt>
                <c:pt idx="120">
                  <c:v>211.80000305175781</c:v>
                </c:pt>
                <c:pt idx="121">
                  <c:v>227.5</c:v>
                </c:pt>
                <c:pt idx="122">
                  <c:v>209</c:v>
                </c:pt>
                <c:pt idx="123">
                  <c:v>226.30000305175781</c:v>
                </c:pt>
                <c:pt idx="124">
                  <c:v>285.5</c:v>
                </c:pt>
                <c:pt idx="125">
                  <c:v>338</c:v>
                </c:pt>
                <c:pt idx="126">
                  <c:v>380.29998779296875</c:v>
                </c:pt>
                <c:pt idx="127">
                  <c:v>427.70001220703125</c:v>
                </c:pt>
                <c:pt idx="128">
                  <c:v>464.29998779296875</c:v>
                </c:pt>
                <c:pt idx="129">
                  <c:v>477.5</c:v>
                </c:pt>
                <c:pt idx="130">
                  <c:v>575.29998779296875</c:v>
                </c:pt>
                <c:pt idx="131">
                  <c:v>1881</c:v>
                </c:pt>
                <c:pt idx="132">
                  <c:v>16780</c:v>
                </c:pt>
                <c:pt idx="133">
                  <c:v>92140</c:v>
                </c:pt>
                <c:pt idx="134">
                  <c:v>184800</c:v>
                </c:pt>
                <c:pt idx="135">
                  <c:v>159100</c:v>
                </c:pt>
                <c:pt idx="136">
                  <c:v>58150</c:v>
                </c:pt>
                <c:pt idx="137">
                  <c:v>8034</c:v>
                </c:pt>
                <c:pt idx="138">
                  <c:v>1424</c:v>
                </c:pt>
                <c:pt idx="139">
                  <c:v>1041</c:v>
                </c:pt>
                <c:pt idx="140">
                  <c:v>1714</c:v>
                </c:pt>
                <c:pt idx="141">
                  <c:v>2071</c:v>
                </c:pt>
                <c:pt idx="142">
                  <c:v>1489</c:v>
                </c:pt>
                <c:pt idx="143">
                  <c:v>712</c:v>
                </c:pt>
                <c:pt idx="144">
                  <c:v>372.5</c:v>
                </c:pt>
                <c:pt idx="145">
                  <c:v>725</c:v>
                </c:pt>
                <c:pt idx="146">
                  <c:v>1794</c:v>
                </c:pt>
                <c:pt idx="147">
                  <c:v>2140</c:v>
                </c:pt>
                <c:pt idx="148">
                  <c:v>1135</c:v>
                </c:pt>
                <c:pt idx="149">
                  <c:v>285</c:v>
                </c:pt>
                <c:pt idx="150">
                  <c:v>140.80000305175781</c:v>
                </c:pt>
                <c:pt idx="151">
                  <c:v>159.69999694824219</c:v>
                </c:pt>
                <c:pt idx="152">
                  <c:v>292.79998779296875</c:v>
                </c:pt>
                <c:pt idx="153">
                  <c:v>623.5</c:v>
                </c:pt>
                <c:pt idx="154">
                  <c:v>748.5</c:v>
                </c:pt>
                <c:pt idx="155">
                  <c:v>467.29998779296875</c:v>
                </c:pt>
                <c:pt idx="156">
                  <c:v>266</c:v>
                </c:pt>
                <c:pt idx="157">
                  <c:v>310.5</c:v>
                </c:pt>
                <c:pt idx="158">
                  <c:v>328.79998779296875</c:v>
                </c:pt>
                <c:pt idx="159">
                  <c:v>243.5</c:v>
                </c:pt>
                <c:pt idx="160">
                  <c:v>164.30000305175781</c:v>
                </c:pt>
                <c:pt idx="161">
                  <c:v>156.69999694824219</c:v>
                </c:pt>
                <c:pt idx="162">
                  <c:v>182.69999694824219</c:v>
                </c:pt>
                <c:pt idx="163">
                  <c:v>204.69999694824219</c:v>
                </c:pt>
                <c:pt idx="164">
                  <c:v>274.29998779296875</c:v>
                </c:pt>
                <c:pt idx="165">
                  <c:v>340.20001220703125</c:v>
                </c:pt>
                <c:pt idx="166">
                  <c:v>279.70001220703125</c:v>
                </c:pt>
                <c:pt idx="167">
                  <c:v>177.30000305175781</c:v>
                </c:pt>
                <c:pt idx="168">
                  <c:v>110.5</c:v>
                </c:pt>
                <c:pt idx="169">
                  <c:v>74</c:v>
                </c:pt>
                <c:pt idx="170">
                  <c:v>85</c:v>
                </c:pt>
                <c:pt idx="171">
                  <c:v>134</c:v>
                </c:pt>
                <c:pt idx="172">
                  <c:v>193</c:v>
                </c:pt>
                <c:pt idx="173">
                  <c:v>220.80000305175781</c:v>
                </c:pt>
                <c:pt idx="174">
                  <c:v>189</c:v>
                </c:pt>
                <c:pt idx="175">
                  <c:v>134.5</c:v>
                </c:pt>
                <c:pt idx="176">
                  <c:v>121.80000305175781</c:v>
                </c:pt>
                <c:pt idx="177">
                  <c:v>139.5</c:v>
                </c:pt>
                <c:pt idx="178">
                  <c:v>167.30000305175781</c:v>
                </c:pt>
                <c:pt idx="179">
                  <c:v>177</c:v>
                </c:pt>
                <c:pt idx="180">
                  <c:v>266.5</c:v>
                </c:pt>
                <c:pt idx="181">
                  <c:v>1134</c:v>
                </c:pt>
                <c:pt idx="182">
                  <c:v>7654</c:v>
                </c:pt>
                <c:pt idx="183">
                  <c:v>41420</c:v>
                </c:pt>
                <c:pt idx="184">
                  <c:v>96830</c:v>
                </c:pt>
                <c:pt idx="185">
                  <c:v>103800</c:v>
                </c:pt>
                <c:pt idx="186">
                  <c:v>51000</c:v>
                </c:pt>
                <c:pt idx="187">
                  <c:v>10570</c:v>
                </c:pt>
                <c:pt idx="188">
                  <c:v>1540</c:v>
                </c:pt>
                <c:pt idx="189">
                  <c:v>535.29998779296875</c:v>
                </c:pt>
                <c:pt idx="190">
                  <c:v>516.5</c:v>
                </c:pt>
                <c:pt idx="191">
                  <c:v>635.5</c:v>
                </c:pt>
                <c:pt idx="192">
                  <c:v>571.29998779296875</c:v>
                </c:pt>
                <c:pt idx="193">
                  <c:v>363.20001220703125</c:v>
                </c:pt>
                <c:pt idx="194">
                  <c:v>203.5</c:v>
                </c:pt>
                <c:pt idx="195">
                  <c:v>263</c:v>
                </c:pt>
                <c:pt idx="196">
                  <c:v>530.5</c:v>
                </c:pt>
                <c:pt idx="197">
                  <c:v>659.5</c:v>
                </c:pt>
                <c:pt idx="198">
                  <c:v>441.5</c:v>
                </c:pt>
                <c:pt idx="199">
                  <c:v>170.19999694824219</c:v>
                </c:pt>
                <c:pt idx="200">
                  <c:v>77</c:v>
                </c:pt>
                <c:pt idx="201">
                  <c:v>103.80000305175781</c:v>
                </c:pt>
                <c:pt idx="202">
                  <c:v>151.80000305175781</c:v>
                </c:pt>
                <c:pt idx="203">
                  <c:v>208.69999694824219</c:v>
                </c:pt>
                <c:pt idx="204">
                  <c:v>265</c:v>
                </c:pt>
                <c:pt idx="205">
                  <c:v>214</c:v>
                </c:pt>
                <c:pt idx="206">
                  <c:v>99.5</c:v>
                </c:pt>
                <c:pt idx="207">
                  <c:v>56.25</c:v>
                </c:pt>
                <c:pt idx="208">
                  <c:v>92</c:v>
                </c:pt>
                <c:pt idx="209">
                  <c:v>125.80000305175781</c:v>
                </c:pt>
                <c:pt idx="210">
                  <c:v>119.19999694824219</c:v>
                </c:pt>
                <c:pt idx="211">
                  <c:v>128.5</c:v>
                </c:pt>
                <c:pt idx="212">
                  <c:v>149</c:v>
                </c:pt>
                <c:pt idx="213">
                  <c:v>112.5</c:v>
                </c:pt>
                <c:pt idx="214">
                  <c:v>85</c:v>
                </c:pt>
                <c:pt idx="215">
                  <c:v>124.5</c:v>
                </c:pt>
                <c:pt idx="216">
                  <c:v>138.5</c:v>
                </c:pt>
                <c:pt idx="217">
                  <c:v>121.5</c:v>
                </c:pt>
                <c:pt idx="218">
                  <c:v>143</c:v>
                </c:pt>
                <c:pt idx="219">
                  <c:v>197.80000305175781</c:v>
                </c:pt>
                <c:pt idx="220">
                  <c:v>225.19999694824219</c:v>
                </c:pt>
                <c:pt idx="221">
                  <c:v>193.30000305175781</c:v>
                </c:pt>
                <c:pt idx="222">
                  <c:v>159</c:v>
                </c:pt>
                <c:pt idx="223">
                  <c:v>161</c:v>
                </c:pt>
                <c:pt idx="224">
                  <c:v>162.5</c:v>
                </c:pt>
                <c:pt idx="225">
                  <c:v>180.30000305175781</c:v>
                </c:pt>
                <c:pt idx="226">
                  <c:v>214.5</c:v>
                </c:pt>
                <c:pt idx="227">
                  <c:v>204.30000305175781</c:v>
                </c:pt>
                <c:pt idx="228">
                  <c:v>204.5</c:v>
                </c:pt>
                <c:pt idx="229">
                  <c:v>351</c:v>
                </c:pt>
                <c:pt idx="230">
                  <c:v>567.79998779296875</c:v>
                </c:pt>
                <c:pt idx="231">
                  <c:v>915.79998779296875</c:v>
                </c:pt>
                <c:pt idx="232">
                  <c:v>3505</c:v>
                </c:pt>
                <c:pt idx="233">
                  <c:v>16000</c:v>
                </c:pt>
                <c:pt idx="234">
                  <c:v>40490</c:v>
                </c:pt>
                <c:pt idx="235">
                  <c:v>50930</c:v>
                </c:pt>
                <c:pt idx="236">
                  <c:v>31270</c:v>
                </c:pt>
                <c:pt idx="237">
                  <c:v>9078</c:v>
                </c:pt>
                <c:pt idx="238">
                  <c:v>1654</c:v>
                </c:pt>
                <c:pt idx="239">
                  <c:v>524</c:v>
                </c:pt>
                <c:pt idx="240">
                  <c:v>409.5</c:v>
                </c:pt>
                <c:pt idx="241">
                  <c:v>453.70001220703125</c:v>
                </c:pt>
                <c:pt idx="242">
                  <c:v>377.29998779296875</c:v>
                </c:pt>
                <c:pt idx="243">
                  <c:v>238</c:v>
                </c:pt>
                <c:pt idx="244">
                  <c:v>181.30000305175781</c:v>
                </c:pt>
                <c:pt idx="245">
                  <c:v>189.80000305175781</c:v>
                </c:pt>
                <c:pt idx="246">
                  <c:v>228.5</c:v>
                </c:pt>
                <c:pt idx="247">
                  <c:v>244.5</c:v>
                </c:pt>
                <c:pt idx="248">
                  <c:v>204.5</c:v>
                </c:pt>
                <c:pt idx="249">
                  <c:v>137.30000305175781</c:v>
                </c:pt>
                <c:pt idx="250">
                  <c:v>73.75</c:v>
                </c:pt>
                <c:pt idx="251">
                  <c:v>48.5</c:v>
                </c:pt>
                <c:pt idx="252">
                  <c:v>82</c:v>
                </c:pt>
                <c:pt idx="253">
                  <c:v>195.5</c:v>
                </c:pt>
                <c:pt idx="254">
                  <c:v>298.5</c:v>
                </c:pt>
                <c:pt idx="255">
                  <c:v>296.5</c:v>
                </c:pt>
                <c:pt idx="256">
                  <c:v>210.69999694824219</c:v>
                </c:pt>
                <c:pt idx="257">
                  <c:v>108.5</c:v>
                </c:pt>
                <c:pt idx="258">
                  <c:v>67.25</c:v>
                </c:pt>
                <c:pt idx="259">
                  <c:v>59</c:v>
                </c:pt>
                <c:pt idx="260">
                  <c:v>48.25</c:v>
                </c:pt>
                <c:pt idx="261">
                  <c:v>50.75</c:v>
                </c:pt>
                <c:pt idx="262">
                  <c:v>58</c:v>
                </c:pt>
                <c:pt idx="263">
                  <c:v>64</c:v>
                </c:pt>
                <c:pt idx="264">
                  <c:v>54.25</c:v>
                </c:pt>
                <c:pt idx="265">
                  <c:v>48.25</c:v>
                </c:pt>
                <c:pt idx="266">
                  <c:v>75.75</c:v>
                </c:pt>
                <c:pt idx="267">
                  <c:v>88</c:v>
                </c:pt>
                <c:pt idx="268">
                  <c:v>66</c:v>
                </c:pt>
                <c:pt idx="269">
                  <c:v>59.5</c:v>
                </c:pt>
                <c:pt idx="270">
                  <c:v>67</c:v>
                </c:pt>
                <c:pt idx="271">
                  <c:v>54.25</c:v>
                </c:pt>
                <c:pt idx="272">
                  <c:v>42.75</c:v>
                </c:pt>
                <c:pt idx="273">
                  <c:v>83</c:v>
                </c:pt>
                <c:pt idx="274">
                  <c:v>111.69999694824219</c:v>
                </c:pt>
                <c:pt idx="275">
                  <c:v>78.75</c:v>
                </c:pt>
                <c:pt idx="276">
                  <c:v>61.25</c:v>
                </c:pt>
                <c:pt idx="277">
                  <c:v>56.25</c:v>
                </c:pt>
                <c:pt idx="278">
                  <c:v>57</c:v>
                </c:pt>
                <c:pt idx="279">
                  <c:v>105.80000305175781</c:v>
                </c:pt>
                <c:pt idx="280">
                  <c:v>152.30000305175781</c:v>
                </c:pt>
                <c:pt idx="281">
                  <c:v>227</c:v>
                </c:pt>
                <c:pt idx="282">
                  <c:v>1172</c:v>
                </c:pt>
                <c:pt idx="283">
                  <c:v>5400</c:v>
                </c:pt>
                <c:pt idx="284">
                  <c:v>13790</c:v>
                </c:pt>
                <c:pt idx="285">
                  <c:v>18690</c:v>
                </c:pt>
                <c:pt idx="286">
                  <c:v>13330</c:v>
                </c:pt>
                <c:pt idx="287">
                  <c:v>4998</c:v>
                </c:pt>
                <c:pt idx="288">
                  <c:v>1203</c:v>
                </c:pt>
                <c:pt idx="289">
                  <c:v>359</c:v>
                </c:pt>
                <c:pt idx="290">
                  <c:v>153.80000305175781</c:v>
                </c:pt>
                <c:pt idx="291">
                  <c:v>95.5</c:v>
                </c:pt>
                <c:pt idx="292">
                  <c:v>70.5</c:v>
                </c:pt>
                <c:pt idx="293">
                  <c:v>67.75</c:v>
                </c:pt>
                <c:pt idx="294">
                  <c:v>69.5</c:v>
                </c:pt>
                <c:pt idx="295">
                  <c:v>86.5</c:v>
                </c:pt>
                <c:pt idx="296">
                  <c:v>115</c:v>
                </c:pt>
                <c:pt idx="297">
                  <c:v>132</c:v>
                </c:pt>
                <c:pt idx="298">
                  <c:v>122.19999694824219</c:v>
                </c:pt>
                <c:pt idx="299">
                  <c:v>79.25</c:v>
                </c:pt>
                <c:pt idx="300">
                  <c:v>41</c:v>
                </c:pt>
                <c:pt idx="301">
                  <c:v>32.75</c:v>
                </c:pt>
                <c:pt idx="302">
                  <c:v>42</c:v>
                </c:pt>
                <c:pt idx="303">
                  <c:v>54</c:v>
                </c:pt>
                <c:pt idx="304">
                  <c:v>67</c:v>
                </c:pt>
                <c:pt idx="305">
                  <c:v>70.25</c:v>
                </c:pt>
                <c:pt idx="306">
                  <c:v>63.25</c:v>
                </c:pt>
                <c:pt idx="307">
                  <c:v>54.75</c:v>
                </c:pt>
                <c:pt idx="308">
                  <c:v>45.5</c:v>
                </c:pt>
                <c:pt idx="309">
                  <c:v>60.25</c:v>
                </c:pt>
                <c:pt idx="310">
                  <c:v>76</c:v>
                </c:pt>
                <c:pt idx="311">
                  <c:v>71.75</c:v>
                </c:pt>
                <c:pt idx="312">
                  <c:v>63</c:v>
                </c:pt>
                <c:pt idx="313">
                  <c:v>51</c:v>
                </c:pt>
                <c:pt idx="314">
                  <c:v>55</c:v>
                </c:pt>
                <c:pt idx="315">
                  <c:v>84.5</c:v>
                </c:pt>
                <c:pt idx="316">
                  <c:v>136.69999694824219</c:v>
                </c:pt>
                <c:pt idx="317">
                  <c:v>142</c:v>
                </c:pt>
                <c:pt idx="318">
                  <c:v>86.5</c:v>
                </c:pt>
                <c:pt idx="319">
                  <c:v>114.80000305175781</c:v>
                </c:pt>
                <c:pt idx="320">
                  <c:v>224.30000305175781</c:v>
                </c:pt>
                <c:pt idx="321">
                  <c:v>246</c:v>
                </c:pt>
                <c:pt idx="322">
                  <c:v>175.19999694824219</c:v>
                </c:pt>
                <c:pt idx="323">
                  <c:v>121.19999694824219</c:v>
                </c:pt>
                <c:pt idx="324">
                  <c:v>99.5</c:v>
                </c:pt>
                <c:pt idx="325">
                  <c:v>102.80000305175781</c:v>
                </c:pt>
                <c:pt idx="326">
                  <c:v>115.80000305175781</c:v>
                </c:pt>
                <c:pt idx="327">
                  <c:v>114.5</c:v>
                </c:pt>
                <c:pt idx="328">
                  <c:v>147.80000305175781</c:v>
                </c:pt>
                <c:pt idx="329">
                  <c:v>173.19999694824219</c:v>
                </c:pt>
                <c:pt idx="330">
                  <c:v>158.69999694824219</c:v>
                </c:pt>
                <c:pt idx="331">
                  <c:v>228</c:v>
                </c:pt>
                <c:pt idx="332">
                  <c:v>615.70001220703125</c:v>
                </c:pt>
                <c:pt idx="333">
                  <c:v>1914</c:v>
                </c:pt>
                <c:pt idx="334">
                  <c:v>4001</c:v>
                </c:pt>
                <c:pt idx="335">
                  <c:v>5384</c:v>
                </c:pt>
                <c:pt idx="336">
                  <c:v>4970</c:v>
                </c:pt>
                <c:pt idx="337">
                  <c:v>3200</c:v>
                </c:pt>
                <c:pt idx="338">
                  <c:v>1540</c:v>
                </c:pt>
                <c:pt idx="339">
                  <c:v>826.20001220703125</c:v>
                </c:pt>
                <c:pt idx="340">
                  <c:v>619.70001220703125</c:v>
                </c:pt>
                <c:pt idx="341">
                  <c:v>490.70001220703125</c:v>
                </c:pt>
                <c:pt idx="342">
                  <c:v>369</c:v>
                </c:pt>
                <c:pt idx="343">
                  <c:v>242</c:v>
                </c:pt>
                <c:pt idx="344">
                  <c:v>166</c:v>
                </c:pt>
                <c:pt idx="345">
                  <c:v>130</c:v>
                </c:pt>
                <c:pt idx="346">
                  <c:v>109</c:v>
                </c:pt>
                <c:pt idx="347">
                  <c:v>99.25</c:v>
                </c:pt>
                <c:pt idx="348">
                  <c:v>91.5</c:v>
                </c:pt>
                <c:pt idx="349">
                  <c:v>89.75</c:v>
                </c:pt>
                <c:pt idx="350">
                  <c:v>92</c:v>
                </c:pt>
                <c:pt idx="351">
                  <c:v>92.25</c:v>
                </c:pt>
                <c:pt idx="352">
                  <c:v>81.75</c:v>
                </c:pt>
                <c:pt idx="353">
                  <c:v>78.25</c:v>
                </c:pt>
                <c:pt idx="354">
                  <c:v>100.80000305175781</c:v>
                </c:pt>
                <c:pt idx="355">
                  <c:v>111.30000305175781</c:v>
                </c:pt>
                <c:pt idx="356">
                  <c:v>76.25</c:v>
                </c:pt>
                <c:pt idx="357">
                  <c:v>78.25</c:v>
                </c:pt>
                <c:pt idx="358">
                  <c:v>119.80000305175781</c:v>
                </c:pt>
                <c:pt idx="359">
                  <c:v>93.75</c:v>
                </c:pt>
                <c:pt idx="360">
                  <c:v>52.25</c:v>
                </c:pt>
                <c:pt idx="361">
                  <c:v>64</c:v>
                </c:pt>
                <c:pt idx="362">
                  <c:v>85.75</c:v>
                </c:pt>
                <c:pt idx="363">
                  <c:v>82.75</c:v>
                </c:pt>
                <c:pt idx="364">
                  <c:v>65</c:v>
                </c:pt>
                <c:pt idx="365">
                  <c:v>45</c:v>
                </c:pt>
                <c:pt idx="366">
                  <c:v>27.5</c:v>
                </c:pt>
                <c:pt idx="367">
                  <c:v>15.75</c:v>
                </c:pt>
                <c:pt idx="368">
                  <c:v>21.25</c:v>
                </c:pt>
                <c:pt idx="369">
                  <c:v>46</c:v>
                </c:pt>
                <c:pt idx="370">
                  <c:v>63</c:v>
                </c:pt>
                <c:pt idx="371">
                  <c:v>58.5</c:v>
                </c:pt>
                <c:pt idx="372">
                  <c:v>39.5</c:v>
                </c:pt>
                <c:pt idx="373">
                  <c:v>24.75</c:v>
                </c:pt>
                <c:pt idx="374">
                  <c:v>22.5</c:v>
                </c:pt>
                <c:pt idx="375">
                  <c:v>38.75</c:v>
                </c:pt>
                <c:pt idx="376">
                  <c:v>56.75</c:v>
                </c:pt>
                <c:pt idx="377">
                  <c:v>60.5</c:v>
                </c:pt>
                <c:pt idx="378">
                  <c:v>69.75</c:v>
                </c:pt>
                <c:pt idx="379">
                  <c:v>74.75</c:v>
                </c:pt>
                <c:pt idx="380">
                  <c:v>65.5</c:v>
                </c:pt>
                <c:pt idx="381">
                  <c:v>56</c:v>
                </c:pt>
                <c:pt idx="382">
                  <c:v>140.5</c:v>
                </c:pt>
                <c:pt idx="383">
                  <c:v>533.5</c:v>
                </c:pt>
                <c:pt idx="384">
                  <c:v>1246</c:v>
                </c:pt>
                <c:pt idx="385">
                  <c:v>1767</c:v>
                </c:pt>
                <c:pt idx="386">
                  <c:v>1588</c:v>
                </c:pt>
                <c:pt idx="387">
                  <c:v>917.5</c:v>
                </c:pt>
                <c:pt idx="388">
                  <c:v>386.5</c:v>
                </c:pt>
                <c:pt idx="389">
                  <c:v>221.19999694824219</c:v>
                </c:pt>
                <c:pt idx="390">
                  <c:v>177.80000305175781</c:v>
                </c:pt>
                <c:pt idx="391">
                  <c:v>130.30000305175781</c:v>
                </c:pt>
                <c:pt idx="392">
                  <c:v>102.80000305175781</c:v>
                </c:pt>
                <c:pt idx="393">
                  <c:v>80.25</c:v>
                </c:pt>
                <c:pt idx="394">
                  <c:v>57</c:v>
                </c:pt>
                <c:pt idx="395">
                  <c:v>35.5</c:v>
                </c:pt>
                <c:pt idx="396">
                  <c:v>17.5</c:v>
                </c:pt>
                <c:pt idx="397">
                  <c:v>7</c:v>
                </c:pt>
                <c:pt idx="398">
                  <c:v>8.25</c:v>
                </c:pt>
                <c:pt idx="399">
                  <c:v>11</c:v>
                </c:pt>
                <c:pt idx="400">
                  <c:v>8</c:v>
                </c:pt>
                <c:pt idx="401">
                  <c:v>17.75</c:v>
                </c:pt>
                <c:pt idx="402">
                  <c:v>29.75</c:v>
                </c:pt>
                <c:pt idx="403">
                  <c:v>20</c:v>
                </c:pt>
                <c:pt idx="404">
                  <c:v>13.5</c:v>
                </c:pt>
                <c:pt idx="405">
                  <c:v>33.75</c:v>
                </c:pt>
                <c:pt idx="406">
                  <c:v>51.75</c:v>
                </c:pt>
                <c:pt idx="407">
                  <c:v>45.25</c:v>
                </c:pt>
                <c:pt idx="408">
                  <c:v>40</c:v>
                </c:pt>
                <c:pt idx="409">
                  <c:v>53.75</c:v>
                </c:pt>
                <c:pt idx="410">
                  <c:v>79.75</c:v>
                </c:pt>
                <c:pt idx="411">
                  <c:v>81.5</c:v>
                </c:pt>
                <c:pt idx="412">
                  <c:v>86.75</c:v>
                </c:pt>
                <c:pt idx="413">
                  <c:v>105.30000305175781</c:v>
                </c:pt>
                <c:pt idx="414">
                  <c:v>71.5</c:v>
                </c:pt>
                <c:pt idx="415">
                  <c:v>25.25</c:v>
                </c:pt>
                <c:pt idx="416">
                  <c:v>10.75</c:v>
                </c:pt>
                <c:pt idx="417">
                  <c:v>27.75</c:v>
                </c:pt>
                <c:pt idx="418">
                  <c:v>57</c:v>
                </c:pt>
                <c:pt idx="419">
                  <c:v>68.25</c:v>
                </c:pt>
                <c:pt idx="420">
                  <c:v>78.5</c:v>
                </c:pt>
                <c:pt idx="421">
                  <c:v>94</c:v>
                </c:pt>
                <c:pt idx="422">
                  <c:v>109.69999694824219</c:v>
                </c:pt>
                <c:pt idx="423">
                  <c:v>102.5</c:v>
                </c:pt>
                <c:pt idx="424">
                  <c:v>65.25</c:v>
                </c:pt>
                <c:pt idx="425">
                  <c:v>31.25</c:v>
                </c:pt>
                <c:pt idx="426">
                  <c:v>23</c:v>
                </c:pt>
                <c:pt idx="427">
                  <c:v>37.75</c:v>
                </c:pt>
                <c:pt idx="428">
                  <c:v>59.75</c:v>
                </c:pt>
                <c:pt idx="429">
                  <c:v>117.5</c:v>
                </c:pt>
                <c:pt idx="430">
                  <c:v>182.69999694824219</c:v>
                </c:pt>
                <c:pt idx="431">
                  <c:v>192</c:v>
                </c:pt>
                <c:pt idx="432">
                  <c:v>233.69999694824219</c:v>
                </c:pt>
                <c:pt idx="433">
                  <c:v>406.70001220703125</c:v>
                </c:pt>
                <c:pt idx="434">
                  <c:v>585.5</c:v>
                </c:pt>
                <c:pt idx="435">
                  <c:v>629.79998779296875</c:v>
                </c:pt>
                <c:pt idx="436">
                  <c:v>673.5</c:v>
                </c:pt>
                <c:pt idx="437">
                  <c:v>678.5</c:v>
                </c:pt>
                <c:pt idx="438">
                  <c:v>516.79998779296875</c:v>
                </c:pt>
                <c:pt idx="439">
                  <c:v>370.29998779296875</c:v>
                </c:pt>
                <c:pt idx="440">
                  <c:v>272.79998779296875</c:v>
                </c:pt>
                <c:pt idx="441">
                  <c:v>157</c:v>
                </c:pt>
                <c:pt idx="442">
                  <c:v>81</c:v>
                </c:pt>
                <c:pt idx="443">
                  <c:v>65.25</c:v>
                </c:pt>
                <c:pt idx="444">
                  <c:v>75.5</c:v>
                </c:pt>
                <c:pt idx="445">
                  <c:v>101.80000305175781</c:v>
                </c:pt>
                <c:pt idx="446">
                  <c:v>103.5</c:v>
                </c:pt>
                <c:pt idx="447">
                  <c:v>45.25</c:v>
                </c:pt>
                <c:pt idx="448">
                  <c:v>9.25</c:v>
                </c:pt>
                <c:pt idx="449">
                  <c:v>29</c:v>
                </c:pt>
                <c:pt idx="450">
                  <c:v>46.75</c:v>
                </c:pt>
                <c:pt idx="451">
                  <c:v>55.5</c:v>
                </c:pt>
                <c:pt idx="452">
                  <c:v>68</c:v>
                </c:pt>
                <c:pt idx="453">
                  <c:v>64.25</c:v>
                </c:pt>
                <c:pt idx="454">
                  <c:v>84.75</c:v>
                </c:pt>
                <c:pt idx="455">
                  <c:v>115.80000305175781</c:v>
                </c:pt>
                <c:pt idx="456">
                  <c:v>84.5</c:v>
                </c:pt>
                <c:pt idx="457">
                  <c:v>31</c:v>
                </c:pt>
                <c:pt idx="458">
                  <c:v>9</c:v>
                </c:pt>
                <c:pt idx="459">
                  <c:v>21.25</c:v>
                </c:pt>
                <c:pt idx="460">
                  <c:v>67.25</c:v>
                </c:pt>
                <c:pt idx="461">
                  <c:v>88</c:v>
                </c:pt>
                <c:pt idx="462">
                  <c:v>45.25</c:v>
                </c:pt>
                <c:pt idx="463">
                  <c:v>22</c:v>
                </c:pt>
                <c:pt idx="464">
                  <c:v>36.75</c:v>
                </c:pt>
                <c:pt idx="465">
                  <c:v>49.25</c:v>
                </c:pt>
                <c:pt idx="466">
                  <c:v>50.25</c:v>
                </c:pt>
                <c:pt idx="467">
                  <c:v>38.5</c:v>
                </c:pt>
                <c:pt idx="468">
                  <c:v>40</c:v>
                </c:pt>
                <c:pt idx="469">
                  <c:v>36.5</c:v>
                </c:pt>
                <c:pt idx="470">
                  <c:v>12.5</c:v>
                </c:pt>
                <c:pt idx="471">
                  <c:v>0</c:v>
                </c:pt>
                <c:pt idx="472">
                  <c:v>0</c:v>
                </c:pt>
                <c:pt idx="473">
                  <c:v>3</c:v>
                </c:pt>
                <c:pt idx="474">
                  <c:v>7</c:v>
                </c:pt>
                <c:pt idx="475">
                  <c:v>5</c:v>
                </c:pt>
                <c:pt idx="476">
                  <c:v>9</c:v>
                </c:pt>
                <c:pt idx="477">
                  <c:v>23.25</c:v>
                </c:pt>
                <c:pt idx="478">
                  <c:v>63.5</c:v>
                </c:pt>
                <c:pt idx="479">
                  <c:v>111</c:v>
                </c:pt>
                <c:pt idx="480">
                  <c:v>103.30000305175781</c:v>
                </c:pt>
                <c:pt idx="481">
                  <c:v>81.75</c:v>
                </c:pt>
                <c:pt idx="482">
                  <c:v>90.5</c:v>
                </c:pt>
                <c:pt idx="483">
                  <c:v>125</c:v>
                </c:pt>
                <c:pt idx="484">
                  <c:v>196.19999694824219</c:v>
                </c:pt>
                <c:pt idx="485">
                  <c:v>245.80000305175781</c:v>
                </c:pt>
                <c:pt idx="486">
                  <c:v>203</c:v>
                </c:pt>
                <c:pt idx="487">
                  <c:v>146.19999694824219</c:v>
                </c:pt>
                <c:pt idx="488">
                  <c:v>205.30000305175781</c:v>
                </c:pt>
                <c:pt idx="489">
                  <c:v>263.79998779296875</c:v>
                </c:pt>
                <c:pt idx="490">
                  <c:v>214.5</c:v>
                </c:pt>
                <c:pt idx="491">
                  <c:v>143.30000305175781</c:v>
                </c:pt>
                <c:pt idx="492">
                  <c:v>69.5</c:v>
                </c:pt>
                <c:pt idx="493">
                  <c:v>37.75</c:v>
                </c:pt>
                <c:pt idx="494">
                  <c:v>38.5</c:v>
                </c:pt>
                <c:pt idx="495">
                  <c:v>28</c:v>
                </c:pt>
                <c:pt idx="496">
                  <c:v>25.75</c:v>
                </c:pt>
                <c:pt idx="497">
                  <c:v>12.25</c:v>
                </c:pt>
                <c:pt idx="498">
                  <c:v>1</c:v>
                </c:pt>
                <c:pt idx="499">
                  <c:v>7.5</c:v>
                </c:pt>
                <c:pt idx="500">
                  <c:v>17.25</c:v>
                </c:pt>
                <c:pt idx="501">
                  <c:v>19.25</c:v>
                </c:pt>
                <c:pt idx="502">
                  <c:v>14</c:v>
                </c:pt>
                <c:pt idx="503">
                  <c:v>13.25</c:v>
                </c:pt>
                <c:pt idx="504">
                  <c:v>18</c:v>
                </c:pt>
                <c:pt idx="505">
                  <c:v>16</c:v>
                </c:pt>
                <c:pt idx="506">
                  <c:v>11.75</c:v>
                </c:pt>
                <c:pt idx="507">
                  <c:v>12.75</c:v>
                </c:pt>
                <c:pt idx="508">
                  <c:v>8.5</c:v>
                </c:pt>
                <c:pt idx="509">
                  <c:v>8</c:v>
                </c:pt>
                <c:pt idx="510">
                  <c:v>22.5</c:v>
                </c:pt>
                <c:pt idx="511">
                  <c:v>28</c:v>
                </c:pt>
                <c:pt idx="512">
                  <c:v>14</c:v>
                </c:pt>
                <c:pt idx="513">
                  <c:v>10.25</c:v>
                </c:pt>
                <c:pt idx="514">
                  <c:v>15.5</c:v>
                </c:pt>
                <c:pt idx="515">
                  <c:v>47.25</c:v>
                </c:pt>
                <c:pt idx="516">
                  <c:v>149</c:v>
                </c:pt>
                <c:pt idx="517">
                  <c:v>194.5</c:v>
                </c:pt>
                <c:pt idx="518">
                  <c:v>112.5</c:v>
                </c:pt>
                <c:pt idx="519">
                  <c:v>55.25</c:v>
                </c:pt>
                <c:pt idx="520">
                  <c:v>60</c:v>
                </c:pt>
                <c:pt idx="521">
                  <c:v>49.25</c:v>
                </c:pt>
                <c:pt idx="522">
                  <c:v>45.25</c:v>
                </c:pt>
                <c:pt idx="523">
                  <c:v>84.5</c:v>
                </c:pt>
                <c:pt idx="524">
                  <c:v>104.30000305175781</c:v>
                </c:pt>
                <c:pt idx="525">
                  <c:v>67.75</c:v>
                </c:pt>
                <c:pt idx="526">
                  <c:v>33.25</c:v>
                </c:pt>
                <c:pt idx="527">
                  <c:v>51.5</c:v>
                </c:pt>
                <c:pt idx="528">
                  <c:v>113.80000305175781</c:v>
                </c:pt>
                <c:pt idx="529">
                  <c:v>216.30000305175781</c:v>
                </c:pt>
                <c:pt idx="530">
                  <c:v>327.70001220703125</c:v>
                </c:pt>
                <c:pt idx="531">
                  <c:v>357.79998779296875</c:v>
                </c:pt>
                <c:pt idx="532">
                  <c:v>375.20001220703125</c:v>
                </c:pt>
                <c:pt idx="533">
                  <c:v>459.79998779296875</c:v>
                </c:pt>
                <c:pt idx="534">
                  <c:v>557.70001220703125</c:v>
                </c:pt>
                <c:pt idx="535">
                  <c:v>648.5</c:v>
                </c:pt>
                <c:pt idx="536">
                  <c:v>676</c:v>
                </c:pt>
                <c:pt idx="537">
                  <c:v>676.29998779296875</c:v>
                </c:pt>
                <c:pt idx="538">
                  <c:v>631.70001220703125</c:v>
                </c:pt>
                <c:pt idx="539">
                  <c:v>494.20001220703125</c:v>
                </c:pt>
                <c:pt idx="540">
                  <c:v>404.5</c:v>
                </c:pt>
                <c:pt idx="541">
                  <c:v>338.20001220703125</c:v>
                </c:pt>
                <c:pt idx="542">
                  <c:v>226</c:v>
                </c:pt>
                <c:pt idx="543">
                  <c:v>121.5</c:v>
                </c:pt>
                <c:pt idx="544">
                  <c:v>62.75</c:v>
                </c:pt>
                <c:pt idx="545">
                  <c:v>42.75</c:v>
                </c:pt>
                <c:pt idx="546">
                  <c:v>51.75</c:v>
                </c:pt>
                <c:pt idx="547">
                  <c:v>68.25</c:v>
                </c:pt>
                <c:pt idx="548">
                  <c:v>56</c:v>
                </c:pt>
                <c:pt idx="549">
                  <c:v>44.25</c:v>
                </c:pt>
                <c:pt idx="550">
                  <c:v>32.25</c:v>
                </c:pt>
                <c:pt idx="551">
                  <c:v>26</c:v>
                </c:pt>
                <c:pt idx="552">
                  <c:v>38.5</c:v>
                </c:pt>
                <c:pt idx="553">
                  <c:v>43.75</c:v>
                </c:pt>
                <c:pt idx="554">
                  <c:v>35.25</c:v>
                </c:pt>
                <c:pt idx="555">
                  <c:v>38.25</c:v>
                </c:pt>
                <c:pt idx="556">
                  <c:v>61.5</c:v>
                </c:pt>
                <c:pt idx="557">
                  <c:v>61</c:v>
                </c:pt>
                <c:pt idx="558">
                  <c:v>47</c:v>
                </c:pt>
                <c:pt idx="559">
                  <c:v>56.25</c:v>
                </c:pt>
                <c:pt idx="560">
                  <c:v>72</c:v>
                </c:pt>
                <c:pt idx="561">
                  <c:v>71.75</c:v>
                </c:pt>
                <c:pt idx="562">
                  <c:v>64.25</c:v>
                </c:pt>
                <c:pt idx="563">
                  <c:v>44.25</c:v>
                </c:pt>
                <c:pt idx="564">
                  <c:v>13.25</c:v>
                </c:pt>
                <c:pt idx="565">
                  <c:v>7</c:v>
                </c:pt>
                <c:pt idx="566">
                  <c:v>19.25</c:v>
                </c:pt>
                <c:pt idx="567">
                  <c:v>17.5</c:v>
                </c:pt>
                <c:pt idx="568">
                  <c:v>5.25</c:v>
                </c:pt>
                <c:pt idx="569">
                  <c:v>0</c:v>
                </c:pt>
                <c:pt idx="570">
                  <c:v>0</c:v>
                </c:pt>
                <c:pt idx="571">
                  <c:v>1.5</c:v>
                </c:pt>
                <c:pt idx="572">
                  <c:v>6.75</c:v>
                </c:pt>
                <c:pt idx="573">
                  <c:v>13.25</c:v>
                </c:pt>
                <c:pt idx="574">
                  <c:v>22</c:v>
                </c:pt>
                <c:pt idx="575">
                  <c:v>30</c:v>
                </c:pt>
                <c:pt idx="576">
                  <c:v>67.25</c:v>
                </c:pt>
                <c:pt idx="577">
                  <c:v>116.80000305175781</c:v>
                </c:pt>
                <c:pt idx="578">
                  <c:v>134.5</c:v>
                </c:pt>
                <c:pt idx="579">
                  <c:v>193.80000305175781</c:v>
                </c:pt>
                <c:pt idx="580">
                  <c:v>221</c:v>
                </c:pt>
                <c:pt idx="581">
                  <c:v>140.30000305175781</c:v>
                </c:pt>
                <c:pt idx="582">
                  <c:v>98.25</c:v>
                </c:pt>
                <c:pt idx="583">
                  <c:v>119.19999694824219</c:v>
                </c:pt>
                <c:pt idx="584">
                  <c:v>133.5</c:v>
                </c:pt>
                <c:pt idx="585">
                  <c:v>134.30000305175781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008-43AE-9A81-FF19D489566F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{5 min}'!$G$10:$G$11</c:f>
              <c:numCache>
                <c:formatCode>General</c:formatCode>
                <c:ptCount val="2"/>
                <c:pt idx="0">
                  <c:v>523.75299072265625</c:v>
                </c:pt>
                <c:pt idx="1">
                  <c:v>526.1038818359375</c:v>
                </c:pt>
              </c:numCache>
            </c:numRef>
          </c:xVal>
          <c:yVal>
            <c:numRef>
              <c:f>'Sheet1 {5 min}'!$F$13:$F$14</c:f>
              <c:numCache>
                <c:formatCode>General</c:formatCode>
                <c:ptCount val="2"/>
                <c:pt idx="0">
                  <c:v>30410</c:v>
                </c:pt>
                <c:pt idx="1">
                  <c:v>30410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008-43AE-9A81-FF19D489566F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{5 min}'!$G$4,'Sheet1 {5 min}'!$G$4)</c:f>
              <c:numCache>
                <c:formatCode>General</c:formatCode>
                <c:ptCount val="2"/>
                <c:pt idx="0">
                  <c:v>524.44403076171875</c:v>
                </c:pt>
                <c:pt idx="1">
                  <c:v>524.44403076171875</c:v>
                </c:pt>
              </c:numCache>
            </c:numRef>
          </c:xVal>
          <c:yVal>
            <c:numRef>
              <c:f>'Sheet1 {5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30410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008-43AE-9A81-FF19D489566F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{5 min}'!$D$1:$D$9</c:f>
              <c:numCache>
                <c:formatCode>General</c:formatCode>
                <c:ptCount val="9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</c:numCache>
            </c:numRef>
          </c:xVal>
          <c:yVal>
            <c:numRef>
              <c:f>'Sheet1 {5 min}'!$E$1:$E$28</c:f>
              <c:numCache>
                <c:formatCode>General</c:formatCode>
                <c:ptCount val="28"/>
                <c:pt idx="0">
                  <c:v>304100</c:v>
                </c:pt>
                <c:pt idx="1">
                  <c:v>279200</c:v>
                </c:pt>
                <c:pt idx="2">
                  <c:v>184800</c:v>
                </c:pt>
                <c:pt idx="3">
                  <c:v>103800</c:v>
                </c:pt>
                <c:pt idx="4">
                  <c:v>50930</c:v>
                </c:pt>
                <c:pt idx="5">
                  <c:v>18690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008-43AE-9A81-FF19D489566F}"/>
            </c:ext>
          </c:extLst>
        </c:ser>
        <c:ser>
          <c:idx val="4"/>
          <c:order val="4"/>
          <c:tx>
            <c:v>Binomial 5.4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{5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</c:numCache>
            </c:numRef>
          </c:xVal>
          <c:yVal>
            <c:numRef>
              <c:f>'Sheet1 {5 min}'!$P$1:$P$31</c:f>
              <c:numCache>
                <c:formatCode>General</c:formatCode>
                <c:ptCount val="31"/>
                <c:pt idx="0">
                  <c:v>280622.26003368775</c:v>
                </c:pt>
                <c:pt idx="1">
                  <c:v>315123.47597051773</c:v>
                </c:pt>
                <c:pt idx="2">
                  <c:v>175901.13880344946</c:v>
                </c:pt>
                <c:pt idx="3">
                  <c:v>65535.105588529143</c:v>
                </c:pt>
                <c:pt idx="4">
                  <c:v>18425.931693839753</c:v>
                </c:pt>
                <c:pt idx="5">
                  <c:v>4182.9996732750542</c:v>
                </c:pt>
                <c:pt idx="6">
                  <c:v>799.89773742707803</c:v>
                </c:pt>
                <c:pt idx="7">
                  <c:v>132.59132910292615</c:v>
                </c:pt>
                <c:pt idx="8">
                  <c:v>19.445559591879441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008-43AE-9A81-FF19D4895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71423"/>
        <c:axId val="281568095"/>
      </c:scatterChart>
      <c:valAx>
        <c:axId val="281571423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568095"/>
        <c:crosses val="autoZero"/>
        <c:crossBetween val="midCat"/>
      </c:valAx>
      <c:valAx>
        <c:axId val="2815680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7142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{6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{6 min}'!$B$1:$B$586</c:f>
              <c:numCache>
                <c:formatCode>General</c:formatCode>
                <c:ptCount val="586"/>
                <c:pt idx="0">
                  <c:v>108.30000305175781</c:v>
                </c:pt>
                <c:pt idx="1">
                  <c:v>110.5</c:v>
                </c:pt>
                <c:pt idx="2">
                  <c:v>92</c:v>
                </c:pt>
                <c:pt idx="3">
                  <c:v>78</c:v>
                </c:pt>
                <c:pt idx="4">
                  <c:v>87</c:v>
                </c:pt>
                <c:pt idx="5">
                  <c:v>96.25</c:v>
                </c:pt>
                <c:pt idx="6">
                  <c:v>109.5</c:v>
                </c:pt>
                <c:pt idx="7">
                  <c:v>142</c:v>
                </c:pt>
                <c:pt idx="8">
                  <c:v>139.80000305175781</c:v>
                </c:pt>
                <c:pt idx="9">
                  <c:v>122.19999694824219</c:v>
                </c:pt>
                <c:pt idx="10">
                  <c:v>175.80000305175781</c:v>
                </c:pt>
                <c:pt idx="11">
                  <c:v>186.69999694824219</c:v>
                </c:pt>
                <c:pt idx="12">
                  <c:v>145</c:v>
                </c:pt>
                <c:pt idx="13">
                  <c:v>157</c:v>
                </c:pt>
                <c:pt idx="14">
                  <c:v>159.30000305175781</c:v>
                </c:pt>
                <c:pt idx="15">
                  <c:v>133.69999694824219</c:v>
                </c:pt>
                <c:pt idx="16">
                  <c:v>117</c:v>
                </c:pt>
                <c:pt idx="17">
                  <c:v>128.30000305175781</c:v>
                </c:pt>
                <c:pt idx="18">
                  <c:v>163.30000305175781</c:v>
                </c:pt>
                <c:pt idx="19">
                  <c:v>163.80000305175781</c:v>
                </c:pt>
                <c:pt idx="20">
                  <c:v>139</c:v>
                </c:pt>
                <c:pt idx="21">
                  <c:v>132.30000305175781</c:v>
                </c:pt>
                <c:pt idx="22">
                  <c:v>220.30000305175781</c:v>
                </c:pt>
                <c:pt idx="23">
                  <c:v>359.79998779296875</c:v>
                </c:pt>
                <c:pt idx="24">
                  <c:v>364</c:v>
                </c:pt>
                <c:pt idx="25">
                  <c:v>354.5</c:v>
                </c:pt>
                <c:pt idx="26">
                  <c:v>511.5</c:v>
                </c:pt>
                <c:pt idx="27">
                  <c:v>607.5</c:v>
                </c:pt>
                <c:pt idx="28">
                  <c:v>554</c:v>
                </c:pt>
                <c:pt idx="29">
                  <c:v>488</c:v>
                </c:pt>
                <c:pt idx="30">
                  <c:v>864.5</c:v>
                </c:pt>
                <c:pt idx="31">
                  <c:v>5918</c:v>
                </c:pt>
                <c:pt idx="32">
                  <c:v>58460</c:v>
                </c:pt>
                <c:pt idx="33">
                  <c:v>197000</c:v>
                </c:pt>
                <c:pt idx="34">
                  <c:v>264200</c:v>
                </c:pt>
                <c:pt idx="35">
                  <c:v>146700</c:v>
                </c:pt>
                <c:pt idx="36">
                  <c:v>28110</c:v>
                </c:pt>
                <c:pt idx="37">
                  <c:v>2154</c:v>
                </c:pt>
                <c:pt idx="38">
                  <c:v>855</c:v>
                </c:pt>
                <c:pt idx="39">
                  <c:v>1356</c:v>
                </c:pt>
                <c:pt idx="40">
                  <c:v>2264</c:v>
                </c:pt>
                <c:pt idx="41">
                  <c:v>2309</c:v>
                </c:pt>
                <c:pt idx="42">
                  <c:v>1395</c:v>
                </c:pt>
                <c:pt idx="43">
                  <c:v>685.29998779296875</c:v>
                </c:pt>
                <c:pt idx="44">
                  <c:v>464.79998779296875</c:v>
                </c:pt>
                <c:pt idx="45">
                  <c:v>436</c:v>
                </c:pt>
                <c:pt idx="46">
                  <c:v>528</c:v>
                </c:pt>
                <c:pt idx="47">
                  <c:v>541</c:v>
                </c:pt>
                <c:pt idx="48">
                  <c:v>347.29998779296875</c:v>
                </c:pt>
                <c:pt idx="49">
                  <c:v>197</c:v>
                </c:pt>
                <c:pt idx="50">
                  <c:v>194.19999694824219</c:v>
                </c:pt>
                <c:pt idx="51">
                  <c:v>397.29998779296875</c:v>
                </c:pt>
                <c:pt idx="52">
                  <c:v>1238</c:v>
                </c:pt>
                <c:pt idx="53">
                  <c:v>2005</c:v>
                </c:pt>
                <c:pt idx="54">
                  <c:v>1502</c:v>
                </c:pt>
                <c:pt idx="55">
                  <c:v>590.70001220703125</c:v>
                </c:pt>
                <c:pt idx="56">
                  <c:v>296.5</c:v>
                </c:pt>
                <c:pt idx="57">
                  <c:v>285.5</c:v>
                </c:pt>
                <c:pt idx="58">
                  <c:v>303</c:v>
                </c:pt>
                <c:pt idx="59">
                  <c:v>308</c:v>
                </c:pt>
                <c:pt idx="60">
                  <c:v>247.80000305175781</c:v>
                </c:pt>
                <c:pt idx="61">
                  <c:v>181</c:v>
                </c:pt>
                <c:pt idx="62">
                  <c:v>163</c:v>
                </c:pt>
                <c:pt idx="63">
                  <c:v>238.19999694824219</c:v>
                </c:pt>
                <c:pt idx="64">
                  <c:v>422.79998779296875</c:v>
                </c:pt>
                <c:pt idx="65">
                  <c:v>491.79998779296875</c:v>
                </c:pt>
                <c:pt idx="66">
                  <c:v>353.79998779296875</c:v>
                </c:pt>
                <c:pt idx="67">
                  <c:v>293</c:v>
                </c:pt>
                <c:pt idx="68">
                  <c:v>309.79998779296875</c:v>
                </c:pt>
                <c:pt idx="69">
                  <c:v>252</c:v>
                </c:pt>
                <c:pt idx="70">
                  <c:v>182.30000305175781</c:v>
                </c:pt>
                <c:pt idx="71">
                  <c:v>156</c:v>
                </c:pt>
                <c:pt idx="72">
                  <c:v>190.5</c:v>
                </c:pt>
                <c:pt idx="73">
                  <c:v>235</c:v>
                </c:pt>
                <c:pt idx="74">
                  <c:v>232.80000305175781</c:v>
                </c:pt>
                <c:pt idx="75">
                  <c:v>218.30000305175781</c:v>
                </c:pt>
                <c:pt idx="76">
                  <c:v>227.30000305175781</c:v>
                </c:pt>
                <c:pt idx="77">
                  <c:v>329.70001220703125</c:v>
                </c:pt>
                <c:pt idx="78">
                  <c:v>451.79998779296875</c:v>
                </c:pt>
                <c:pt idx="79">
                  <c:v>419</c:v>
                </c:pt>
                <c:pt idx="80">
                  <c:v>641.5</c:v>
                </c:pt>
                <c:pt idx="81">
                  <c:v>3773</c:v>
                </c:pt>
                <c:pt idx="82">
                  <c:v>33690</c:v>
                </c:pt>
                <c:pt idx="83">
                  <c:v>128300</c:v>
                </c:pt>
                <c:pt idx="84">
                  <c:v>196900</c:v>
                </c:pt>
                <c:pt idx="85">
                  <c:v>130100</c:v>
                </c:pt>
                <c:pt idx="86">
                  <c:v>34170</c:v>
                </c:pt>
                <c:pt idx="87">
                  <c:v>3423</c:v>
                </c:pt>
                <c:pt idx="88">
                  <c:v>705.5</c:v>
                </c:pt>
                <c:pt idx="89">
                  <c:v>997.5</c:v>
                </c:pt>
                <c:pt idx="90">
                  <c:v>1783</c:v>
                </c:pt>
                <c:pt idx="91">
                  <c:v>1861</c:v>
                </c:pt>
                <c:pt idx="92">
                  <c:v>1034</c:v>
                </c:pt>
                <c:pt idx="93">
                  <c:v>316</c:v>
                </c:pt>
                <c:pt idx="94">
                  <c:v>185</c:v>
                </c:pt>
                <c:pt idx="95">
                  <c:v>846</c:v>
                </c:pt>
                <c:pt idx="96">
                  <c:v>1869</c:v>
                </c:pt>
                <c:pt idx="97">
                  <c:v>1748</c:v>
                </c:pt>
                <c:pt idx="98">
                  <c:v>708.5</c:v>
                </c:pt>
                <c:pt idx="99">
                  <c:v>157.30000305175781</c:v>
                </c:pt>
                <c:pt idx="100">
                  <c:v>120.19999694824219</c:v>
                </c:pt>
                <c:pt idx="101">
                  <c:v>190.30000305175781</c:v>
                </c:pt>
                <c:pt idx="102">
                  <c:v>443.5</c:v>
                </c:pt>
                <c:pt idx="103">
                  <c:v>715.70001220703125</c:v>
                </c:pt>
                <c:pt idx="104">
                  <c:v>598.5</c:v>
                </c:pt>
                <c:pt idx="105">
                  <c:v>271</c:v>
                </c:pt>
                <c:pt idx="106">
                  <c:v>153.5</c:v>
                </c:pt>
                <c:pt idx="107">
                  <c:v>252.69999694824219</c:v>
                </c:pt>
                <c:pt idx="108">
                  <c:v>307</c:v>
                </c:pt>
                <c:pt idx="109">
                  <c:v>238.5</c:v>
                </c:pt>
                <c:pt idx="110">
                  <c:v>212.5</c:v>
                </c:pt>
                <c:pt idx="111">
                  <c:v>197.19999694824219</c:v>
                </c:pt>
                <c:pt idx="112">
                  <c:v>183</c:v>
                </c:pt>
                <c:pt idx="113">
                  <c:v>229.5</c:v>
                </c:pt>
                <c:pt idx="114">
                  <c:v>274.79998779296875</c:v>
                </c:pt>
                <c:pt idx="115">
                  <c:v>296.5</c:v>
                </c:pt>
                <c:pt idx="116">
                  <c:v>244.69999694824219</c:v>
                </c:pt>
                <c:pt idx="117">
                  <c:v>146.19999694824219</c:v>
                </c:pt>
                <c:pt idx="118">
                  <c:v>126.80000305175781</c:v>
                </c:pt>
                <c:pt idx="119">
                  <c:v>145.80000305175781</c:v>
                </c:pt>
                <c:pt idx="120">
                  <c:v>121.5</c:v>
                </c:pt>
                <c:pt idx="121">
                  <c:v>84.5</c:v>
                </c:pt>
                <c:pt idx="122">
                  <c:v>116.5</c:v>
                </c:pt>
                <c:pt idx="123">
                  <c:v>233.69999694824219</c:v>
                </c:pt>
                <c:pt idx="124">
                  <c:v>300.20001220703125</c:v>
                </c:pt>
                <c:pt idx="125">
                  <c:v>327.5</c:v>
                </c:pt>
                <c:pt idx="126">
                  <c:v>382.79998779296875</c:v>
                </c:pt>
                <c:pt idx="127">
                  <c:v>369.5</c:v>
                </c:pt>
                <c:pt idx="128">
                  <c:v>317.79998779296875</c:v>
                </c:pt>
                <c:pt idx="129">
                  <c:v>301.29998779296875</c:v>
                </c:pt>
                <c:pt idx="130">
                  <c:v>511.5</c:v>
                </c:pt>
                <c:pt idx="131">
                  <c:v>2043</c:v>
                </c:pt>
                <c:pt idx="132">
                  <c:v>15940</c:v>
                </c:pt>
                <c:pt idx="133">
                  <c:v>67570</c:v>
                </c:pt>
                <c:pt idx="134">
                  <c:v>121700</c:v>
                </c:pt>
                <c:pt idx="135">
                  <c:v>101200</c:v>
                </c:pt>
                <c:pt idx="136">
                  <c:v>38210</c:v>
                </c:pt>
                <c:pt idx="137">
                  <c:v>6130</c:v>
                </c:pt>
                <c:pt idx="138">
                  <c:v>1046</c:v>
                </c:pt>
                <c:pt idx="139">
                  <c:v>786.5</c:v>
                </c:pt>
                <c:pt idx="140">
                  <c:v>1192</c:v>
                </c:pt>
                <c:pt idx="141">
                  <c:v>1353</c:v>
                </c:pt>
                <c:pt idx="142">
                  <c:v>944.70001220703125</c:v>
                </c:pt>
                <c:pt idx="143">
                  <c:v>528.70001220703125</c:v>
                </c:pt>
                <c:pt idx="144">
                  <c:v>359</c:v>
                </c:pt>
                <c:pt idx="145">
                  <c:v>441.20001220703125</c:v>
                </c:pt>
                <c:pt idx="146">
                  <c:v>885.20001220703125</c:v>
                </c:pt>
                <c:pt idx="147">
                  <c:v>1141</c:v>
                </c:pt>
                <c:pt idx="148">
                  <c:v>800.5</c:v>
                </c:pt>
                <c:pt idx="149">
                  <c:v>320.29998779296875</c:v>
                </c:pt>
                <c:pt idx="150">
                  <c:v>103.5</c:v>
                </c:pt>
                <c:pt idx="151">
                  <c:v>111.5</c:v>
                </c:pt>
                <c:pt idx="152">
                  <c:v>240</c:v>
                </c:pt>
                <c:pt idx="153">
                  <c:v>359.79998779296875</c:v>
                </c:pt>
                <c:pt idx="154">
                  <c:v>387.5</c:v>
                </c:pt>
                <c:pt idx="155">
                  <c:v>327</c:v>
                </c:pt>
                <c:pt idx="156">
                  <c:v>215.80000305175781</c:v>
                </c:pt>
                <c:pt idx="157">
                  <c:v>161.5</c:v>
                </c:pt>
                <c:pt idx="158">
                  <c:v>181</c:v>
                </c:pt>
                <c:pt idx="159">
                  <c:v>185</c:v>
                </c:pt>
                <c:pt idx="160">
                  <c:v>168.5</c:v>
                </c:pt>
                <c:pt idx="161">
                  <c:v>151</c:v>
                </c:pt>
                <c:pt idx="162">
                  <c:v>126</c:v>
                </c:pt>
                <c:pt idx="163">
                  <c:v>125</c:v>
                </c:pt>
                <c:pt idx="164">
                  <c:v>186.30000305175781</c:v>
                </c:pt>
                <c:pt idx="165">
                  <c:v>252</c:v>
                </c:pt>
                <c:pt idx="166">
                  <c:v>227.30000305175781</c:v>
                </c:pt>
                <c:pt idx="167">
                  <c:v>143.5</c:v>
                </c:pt>
                <c:pt idx="168">
                  <c:v>87.25</c:v>
                </c:pt>
                <c:pt idx="169">
                  <c:v>109.30000305175781</c:v>
                </c:pt>
                <c:pt idx="170">
                  <c:v>187.30000305175781</c:v>
                </c:pt>
                <c:pt idx="171">
                  <c:v>230</c:v>
                </c:pt>
                <c:pt idx="172">
                  <c:v>206</c:v>
                </c:pt>
                <c:pt idx="173">
                  <c:v>141.30000305175781</c:v>
                </c:pt>
                <c:pt idx="174">
                  <c:v>102.5</c:v>
                </c:pt>
                <c:pt idx="175">
                  <c:v>132.5</c:v>
                </c:pt>
                <c:pt idx="176">
                  <c:v>176</c:v>
                </c:pt>
                <c:pt idx="177">
                  <c:v>197.19999694824219</c:v>
                </c:pt>
                <c:pt idx="178">
                  <c:v>208.30000305175781</c:v>
                </c:pt>
                <c:pt idx="179">
                  <c:v>253.5</c:v>
                </c:pt>
                <c:pt idx="180">
                  <c:v>363.5</c:v>
                </c:pt>
                <c:pt idx="181">
                  <c:v>981.5</c:v>
                </c:pt>
                <c:pt idx="182">
                  <c:v>6927</c:v>
                </c:pt>
                <c:pt idx="183">
                  <c:v>42670</c:v>
                </c:pt>
                <c:pt idx="184">
                  <c:v>107300</c:v>
                </c:pt>
                <c:pt idx="185">
                  <c:v>121600</c:v>
                </c:pt>
                <c:pt idx="186">
                  <c:v>63030</c:v>
                </c:pt>
                <c:pt idx="187">
                  <c:v>13600</c:v>
                </c:pt>
                <c:pt idx="188">
                  <c:v>1632</c:v>
                </c:pt>
                <c:pt idx="189">
                  <c:v>492.5</c:v>
                </c:pt>
                <c:pt idx="190">
                  <c:v>610</c:v>
                </c:pt>
                <c:pt idx="191">
                  <c:v>787.79998779296875</c:v>
                </c:pt>
                <c:pt idx="192">
                  <c:v>699.5</c:v>
                </c:pt>
                <c:pt idx="193">
                  <c:v>466</c:v>
                </c:pt>
                <c:pt idx="194">
                  <c:v>354.29998779296875</c:v>
                </c:pt>
                <c:pt idx="195">
                  <c:v>289.79998779296875</c:v>
                </c:pt>
                <c:pt idx="196">
                  <c:v>326.79998779296875</c:v>
                </c:pt>
                <c:pt idx="197">
                  <c:v>428.70001220703125</c:v>
                </c:pt>
                <c:pt idx="198">
                  <c:v>320.79998779296875</c:v>
                </c:pt>
                <c:pt idx="199">
                  <c:v>132.30000305175781</c:v>
                </c:pt>
                <c:pt idx="200">
                  <c:v>117.5</c:v>
                </c:pt>
                <c:pt idx="201">
                  <c:v>152.5</c:v>
                </c:pt>
                <c:pt idx="202">
                  <c:v>165.30000305175781</c:v>
                </c:pt>
                <c:pt idx="203">
                  <c:v>282.20001220703125</c:v>
                </c:pt>
                <c:pt idx="204">
                  <c:v>380</c:v>
                </c:pt>
                <c:pt idx="205">
                  <c:v>302</c:v>
                </c:pt>
                <c:pt idx="206">
                  <c:v>201.5</c:v>
                </c:pt>
                <c:pt idx="207">
                  <c:v>218.80000305175781</c:v>
                </c:pt>
                <c:pt idx="208">
                  <c:v>274.29998779296875</c:v>
                </c:pt>
                <c:pt idx="209">
                  <c:v>238.80000305175781</c:v>
                </c:pt>
                <c:pt idx="210">
                  <c:v>155.80000305175781</c:v>
                </c:pt>
                <c:pt idx="211">
                  <c:v>132.69999694824219</c:v>
                </c:pt>
                <c:pt idx="212">
                  <c:v>122.5</c:v>
                </c:pt>
                <c:pt idx="213">
                  <c:v>116</c:v>
                </c:pt>
                <c:pt idx="214">
                  <c:v>142.5</c:v>
                </c:pt>
                <c:pt idx="215">
                  <c:v>167.80000305175781</c:v>
                </c:pt>
                <c:pt idx="216">
                  <c:v>172.5</c:v>
                </c:pt>
                <c:pt idx="217">
                  <c:v>148.5</c:v>
                </c:pt>
                <c:pt idx="218">
                  <c:v>144.5</c:v>
                </c:pt>
                <c:pt idx="219">
                  <c:v>204.30000305175781</c:v>
                </c:pt>
                <c:pt idx="220">
                  <c:v>260.70001220703125</c:v>
                </c:pt>
                <c:pt idx="221">
                  <c:v>227.5</c:v>
                </c:pt>
                <c:pt idx="222">
                  <c:v>167.30000305175781</c:v>
                </c:pt>
                <c:pt idx="223">
                  <c:v>163.30000305175781</c:v>
                </c:pt>
                <c:pt idx="224">
                  <c:v>189.80000305175781</c:v>
                </c:pt>
                <c:pt idx="225">
                  <c:v>222</c:v>
                </c:pt>
                <c:pt idx="226">
                  <c:v>238</c:v>
                </c:pt>
                <c:pt idx="227">
                  <c:v>295</c:v>
                </c:pt>
                <c:pt idx="228">
                  <c:v>418.29998779296875</c:v>
                </c:pt>
                <c:pt idx="229">
                  <c:v>439.29998779296875</c:v>
                </c:pt>
                <c:pt idx="230">
                  <c:v>398.70001220703125</c:v>
                </c:pt>
                <c:pt idx="231">
                  <c:v>858</c:v>
                </c:pt>
                <c:pt idx="232">
                  <c:v>4301</c:v>
                </c:pt>
                <c:pt idx="233">
                  <c:v>28230</c:v>
                </c:pt>
                <c:pt idx="234">
                  <c:v>88560</c:v>
                </c:pt>
                <c:pt idx="235">
                  <c:v>122000</c:v>
                </c:pt>
                <c:pt idx="236">
                  <c:v>75440</c:v>
                </c:pt>
                <c:pt idx="237">
                  <c:v>19710</c:v>
                </c:pt>
                <c:pt idx="238">
                  <c:v>2815</c:v>
                </c:pt>
                <c:pt idx="239">
                  <c:v>922</c:v>
                </c:pt>
                <c:pt idx="240">
                  <c:v>778.70001220703125</c:v>
                </c:pt>
                <c:pt idx="241">
                  <c:v>886.70001220703125</c:v>
                </c:pt>
                <c:pt idx="242">
                  <c:v>868.79998779296875</c:v>
                </c:pt>
                <c:pt idx="243">
                  <c:v>561</c:v>
                </c:pt>
                <c:pt idx="244">
                  <c:v>283.29998779296875</c:v>
                </c:pt>
                <c:pt idx="245">
                  <c:v>258.70001220703125</c:v>
                </c:pt>
                <c:pt idx="246">
                  <c:v>424</c:v>
                </c:pt>
                <c:pt idx="247">
                  <c:v>602.70001220703125</c:v>
                </c:pt>
                <c:pt idx="248">
                  <c:v>559.5</c:v>
                </c:pt>
                <c:pt idx="249">
                  <c:v>357.5</c:v>
                </c:pt>
                <c:pt idx="250">
                  <c:v>203.5</c:v>
                </c:pt>
                <c:pt idx="251">
                  <c:v>148.5</c:v>
                </c:pt>
                <c:pt idx="252">
                  <c:v>175</c:v>
                </c:pt>
                <c:pt idx="253">
                  <c:v>244.5</c:v>
                </c:pt>
                <c:pt idx="254">
                  <c:v>312.29998779296875</c:v>
                </c:pt>
                <c:pt idx="255">
                  <c:v>305.29998779296875</c:v>
                </c:pt>
                <c:pt idx="256">
                  <c:v>234.19999694824219</c:v>
                </c:pt>
                <c:pt idx="257">
                  <c:v>165</c:v>
                </c:pt>
                <c:pt idx="258">
                  <c:v>132.5</c:v>
                </c:pt>
                <c:pt idx="259">
                  <c:v>136.5</c:v>
                </c:pt>
                <c:pt idx="260">
                  <c:v>118.80000305175781</c:v>
                </c:pt>
                <c:pt idx="261">
                  <c:v>82.5</c:v>
                </c:pt>
                <c:pt idx="262">
                  <c:v>74.75</c:v>
                </c:pt>
                <c:pt idx="263">
                  <c:v>88</c:v>
                </c:pt>
                <c:pt idx="264">
                  <c:v>103.5</c:v>
                </c:pt>
                <c:pt idx="265">
                  <c:v>147.5</c:v>
                </c:pt>
                <c:pt idx="266">
                  <c:v>194.80000305175781</c:v>
                </c:pt>
                <c:pt idx="267">
                  <c:v>164.80000305175781</c:v>
                </c:pt>
                <c:pt idx="268">
                  <c:v>92.75</c:v>
                </c:pt>
                <c:pt idx="269">
                  <c:v>75.5</c:v>
                </c:pt>
                <c:pt idx="270">
                  <c:v>108.30000305175781</c:v>
                </c:pt>
                <c:pt idx="271">
                  <c:v>120.19999694824219</c:v>
                </c:pt>
                <c:pt idx="272">
                  <c:v>110.30000305175781</c:v>
                </c:pt>
                <c:pt idx="273">
                  <c:v>112.30000305175781</c:v>
                </c:pt>
                <c:pt idx="274">
                  <c:v>127.5</c:v>
                </c:pt>
                <c:pt idx="275">
                  <c:v>132</c:v>
                </c:pt>
                <c:pt idx="276">
                  <c:v>151</c:v>
                </c:pt>
                <c:pt idx="277">
                  <c:v>188.30000305175781</c:v>
                </c:pt>
                <c:pt idx="278">
                  <c:v>159.5</c:v>
                </c:pt>
                <c:pt idx="279">
                  <c:v>147.5</c:v>
                </c:pt>
                <c:pt idx="280">
                  <c:v>219.69999694824219</c:v>
                </c:pt>
                <c:pt idx="281">
                  <c:v>497</c:v>
                </c:pt>
                <c:pt idx="282">
                  <c:v>2471</c:v>
                </c:pt>
                <c:pt idx="283">
                  <c:v>15280</c:v>
                </c:pt>
                <c:pt idx="284">
                  <c:v>53240</c:v>
                </c:pt>
                <c:pt idx="285">
                  <c:v>84710</c:v>
                </c:pt>
                <c:pt idx="286">
                  <c:v>63050</c:v>
                </c:pt>
                <c:pt idx="287">
                  <c:v>21200</c:v>
                </c:pt>
                <c:pt idx="288">
                  <c:v>3225</c:v>
                </c:pt>
                <c:pt idx="289">
                  <c:v>630.5</c:v>
                </c:pt>
                <c:pt idx="290">
                  <c:v>423.5</c:v>
                </c:pt>
                <c:pt idx="291">
                  <c:v>474</c:v>
                </c:pt>
                <c:pt idx="292">
                  <c:v>466.20001220703125</c:v>
                </c:pt>
                <c:pt idx="293">
                  <c:v>339</c:v>
                </c:pt>
                <c:pt idx="294">
                  <c:v>182.5</c:v>
                </c:pt>
                <c:pt idx="295">
                  <c:v>143</c:v>
                </c:pt>
                <c:pt idx="296">
                  <c:v>236</c:v>
                </c:pt>
                <c:pt idx="297">
                  <c:v>331.29998779296875</c:v>
                </c:pt>
                <c:pt idx="298">
                  <c:v>300.70001220703125</c:v>
                </c:pt>
                <c:pt idx="299">
                  <c:v>185.69999694824219</c:v>
                </c:pt>
                <c:pt idx="300">
                  <c:v>108.69999694824219</c:v>
                </c:pt>
                <c:pt idx="301">
                  <c:v>92.5</c:v>
                </c:pt>
                <c:pt idx="302">
                  <c:v>120.5</c:v>
                </c:pt>
                <c:pt idx="303">
                  <c:v>151.80000305175781</c:v>
                </c:pt>
                <c:pt idx="304">
                  <c:v>156</c:v>
                </c:pt>
                <c:pt idx="305">
                  <c:v>145</c:v>
                </c:pt>
                <c:pt idx="306">
                  <c:v>110.69999694824219</c:v>
                </c:pt>
                <c:pt idx="307">
                  <c:v>79.25</c:v>
                </c:pt>
                <c:pt idx="308">
                  <c:v>62.25</c:v>
                </c:pt>
                <c:pt idx="309">
                  <c:v>53</c:v>
                </c:pt>
                <c:pt idx="310">
                  <c:v>78</c:v>
                </c:pt>
                <c:pt idx="311">
                  <c:v>105.30000305175781</c:v>
                </c:pt>
                <c:pt idx="312">
                  <c:v>78</c:v>
                </c:pt>
                <c:pt idx="313">
                  <c:v>32.25</c:v>
                </c:pt>
                <c:pt idx="314">
                  <c:v>36</c:v>
                </c:pt>
                <c:pt idx="315">
                  <c:v>85</c:v>
                </c:pt>
                <c:pt idx="316">
                  <c:v>147.5</c:v>
                </c:pt>
                <c:pt idx="317">
                  <c:v>177.80000305175781</c:v>
                </c:pt>
                <c:pt idx="318">
                  <c:v>143.30000305175781</c:v>
                </c:pt>
                <c:pt idx="319">
                  <c:v>99.5</c:v>
                </c:pt>
                <c:pt idx="320">
                  <c:v>104.80000305175781</c:v>
                </c:pt>
                <c:pt idx="321">
                  <c:v>122.5</c:v>
                </c:pt>
                <c:pt idx="322">
                  <c:v>121.19999694824219</c:v>
                </c:pt>
                <c:pt idx="323">
                  <c:v>127.30000305175781</c:v>
                </c:pt>
                <c:pt idx="324">
                  <c:v>108.30000305175781</c:v>
                </c:pt>
                <c:pt idx="325">
                  <c:v>53.25</c:v>
                </c:pt>
                <c:pt idx="326">
                  <c:v>54.5</c:v>
                </c:pt>
                <c:pt idx="327">
                  <c:v>123</c:v>
                </c:pt>
                <c:pt idx="328">
                  <c:v>175.19999694824219</c:v>
                </c:pt>
                <c:pt idx="329">
                  <c:v>182.30000305175781</c:v>
                </c:pt>
                <c:pt idx="330">
                  <c:v>210</c:v>
                </c:pt>
                <c:pt idx="331">
                  <c:v>415.70001220703125</c:v>
                </c:pt>
                <c:pt idx="332">
                  <c:v>1568</c:v>
                </c:pt>
                <c:pt idx="333">
                  <c:v>7590</c:v>
                </c:pt>
                <c:pt idx="334">
                  <c:v>23280</c:v>
                </c:pt>
                <c:pt idx="335">
                  <c:v>37270</c:v>
                </c:pt>
                <c:pt idx="336">
                  <c:v>31800</c:v>
                </c:pt>
                <c:pt idx="337">
                  <c:v>14990</c:v>
                </c:pt>
                <c:pt idx="338">
                  <c:v>4225</c:v>
                </c:pt>
                <c:pt idx="339">
                  <c:v>989</c:v>
                </c:pt>
                <c:pt idx="340">
                  <c:v>563.79998779296875</c:v>
                </c:pt>
                <c:pt idx="341">
                  <c:v>678</c:v>
                </c:pt>
                <c:pt idx="342">
                  <c:v>698.5</c:v>
                </c:pt>
                <c:pt idx="343">
                  <c:v>526.29998779296875</c:v>
                </c:pt>
                <c:pt idx="344">
                  <c:v>310.29998779296875</c:v>
                </c:pt>
                <c:pt idx="345">
                  <c:v>201.30000305175781</c:v>
                </c:pt>
                <c:pt idx="346">
                  <c:v>214.30000305175781</c:v>
                </c:pt>
                <c:pt idx="347">
                  <c:v>214</c:v>
                </c:pt>
                <c:pt idx="348">
                  <c:v>163.80000305175781</c:v>
                </c:pt>
                <c:pt idx="349">
                  <c:v>135.69999694824219</c:v>
                </c:pt>
                <c:pt idx="350">
                  <c:v>113.5</c:v>
                </c:pt>
                <c:pt idx="351">
                  <c:v>97</c:v>
                </c:pt>
                <c:pt idx="352">
                  <c:v>103.80000305175781</c:v>
                </c:pt>
                <c:pt idx="353">
                  <c:v>99.25</c:v>
                </c:pt>
                <c:pt idx="354">
                  <c:v>84.75</c:v>
                </c:pt>
                <c:pt idx="355">
                  <c:v>101</c:v>
                </c:pt>
                <c:pt idx="356">
                  <c:v>139.30000305175781</c:v>
                </c:pt>
                <c:pt idx="357">
                  <c:v>164.80000305175781</c:v>
                </c:pt>
                <c:pt idx="358">
                  <c:v>163.5</c:v>
                </c:pt>
                <c:pt idx="359">
                  <c:v>126.5</c:v>
                </c:pt>
                <c:pt idx="360">
                  <c:v>88.75</c:v>
                </c:pt>
                <c:pt idx="361">
                  <c:v>99</c:v>
                </c:pt>
                <c:pt idx="362">
                  <c:v>126.5</c:v>
                </c:pt>
                <c:pt idx="363">
                  <c:v>112.30000305175781</c:v>
                </c:pt>
                <c:pt idx="364">
                  <c:v>83.75</c:v>
                </c:pt>
                <c:pt idx="365">
                  <c:v>74.5</c:v>
                </c:pt>
                <c:pt idx="366">
                  <c:v>59.25</c:v>
                </c:pt>
                <c:pt idx="367">
                  <c:v>66</c:v>
                </c:pt>
                <c:pt idx="368">
                  <c:v>81.25</c:v>
                </c:pt>
                <c:pt idx="369">
                  <c:v>77.25</c:v>
                </c:pt>
                <c:pt idx="370">
                  <c:v>93</c:v>
                </c:pt>
                <c:pt idx="371">
                  <c:v>106.69999694824219</c:v>
                </c:pt>
                <c:pt idx="372">
                  <c:v>91.25</c:v>
                </c:pt>
                <c:pt idx="373">
                  <c:v>64</c:v>
                </c:pt>
                <c:pt idx="374">
                  <c:v>46.5</c:v>
                </c:pt>
                <c:pt idx="375">
                  <c:v>63.25</c:v>
                </c:pt>
                <c:pt idx="376">
                  <c:v>75.75</c:v>
                </c:pt>
                <c:pt idx="377">
                  <c:v>62</c:v>
                </c:pt>
                <c:pt idx="378">
                  <c:v>85</c:v>
                </c:pt>
                <c:pt idx="379">
                  <c:v>109.5</c:v>
                </c:pt>
                <c:pt idx="380">
                  <c:v>142</c:v>
                </c:pt>
                <c:pt idx="381">
                  <c:v>262</c:v>
                </c:pt>
                <c:pt idx="382">
                  <c:v>701.5</c:v>
                </c:pt>
                <c:pt idx="383">
                  <c:v>2798</c:v>
                </c:pt>
                <c:pt idx="384">
                  <c:v>8061</c:v>
                </c:pt>
                <c:pt idx="385">
                  <c:v>13340</c:v>
                </c:pt>
                <c:pt idx="386">
                  <c:v>12590</c:v>
                </c:pt>
                <c:pt idx="387">
                  <c:v>6917</c:v>
                </c:pt>
                <c:pt idx="388">
                  <c:v>2349</c:v>
                </c:pt>
                <c:pt idx="389">
                  <c:v>604.5</c:v>
                </c:pt>
                <c:pt idx="390">
                  <c:v>219</c:v>
                </c:pt>
                <c:pt idx="391">
                  <c:v>185.69999694824219</c:v>
                </c:pt>
                <c:pt idx="392">
                  <c:v>160</c:v>
                </c:pt>
                <c:pt idx="393">
                  <c:v>118.5</c:v>
                </c:pt>
                <c:pt idx="394">
                  <c:v>79.5</c:v>
                </c:pt>
                <c:pt idx="395">
                  <c:v>45</c:v>
                </c:pt>
                <c:pt idx="396">
                  <c:v>43.25</c:v>
                </c:pt>
                <c:pt idx="397">
                  <c:v>72</c:v>
                </c:pt>
                <c:pt idx="398">
                  <c:v>72.25</c:v>
                </c:pt>
                <c:pt idx="399">
                  <c:v>47.25</c:v>
                </c:pt>
                <c:pt idx="400">
                  <c:v>27.75</c:v>
                </c:pt>
                <c:pt idx="401">
                  <c:v>26.75</c:v>
                </c:pt>
                <c:pt idx="402">
                  <c:v>48.25</c:v>
                </c:pt>
                <c:pt idx="403">
                  <c:v>58.75</c:v>
                </c:pt>
                <c:pt idx="404">
                  <c:v>38.75</c:v>
                </c:pt>
                <c:pt idx="405">
                  <c:v>24.25</c:v>
                </c:pt>
                <c:pt idx="406">
                  <c:v>18.5</c:v>
                </c:pt>
                <c:pt idx="407">
                  <c:v>6.25</c:v>
                </c:pt>
                <c:pt idx="408">
                  <c:v>11.75</c:v>
                </c:pt>
                <c:pt idx="409">
                  <c:v>35</c:v>
                </c:pt>
                <c:pt idx="410">
                  <c:v>45</c:v>
                </c:pt>
                <c:pt idx="411">
                  <c:v>48</c:v>
                </c:pt>
                <c:pt idx="412">
                  <c:v>70.5</c:v>
                </c:pt>
                <c:pt idx="413">
                  <c:v>97</c:v>
                </c:pt>
                <c:pt idx="414">
                  <c:v>83.25</c:v>
                </c:pt>
                <c:pt idx="415">
                  <c:v>48</c:v>
                </c:pt>
                <c:pt idx="416">
                  <c:v>37.25</c:v>
                </c:pt>
                <c:pt idx="417">
                  <c:v>30.75</c:v>
                </c:pt>
                <c:pt idx="418">
                  <c:v>38.25</c:v>
                </c:pt>
                <c:pt idx="419">
                  <c:v>76.25</c:v>
                </c:pt>
                <c:pt idx="420">
                  <c:v>100.19999694824219</c:v>
                </c:pt>
                <c:pt idx="421">
                  <c:v>83.75</c:v>
                </c:pt>
                <c:pt idx="422">
                  <c:v>53.75</c:v>
                </c:pt>
                <c:pt idx="423">
                  <c:v>75</c:v>
                </c:pt>
                <c:pt idx="424">
                  <c:v>106.30000305175781</c:v>
                </c:pt>
                <c:pt idx="425">
                  <c:v>80.25</c:v>
                </c:pt>
                <c:pt idx="426">
                  <c:v>58.25</c:v>
                </c:pt>
                <c:pt idx="427">
                  <c:v>64.75</c:v>
                </c:pt>
                <c:pt idx="428">
                  <c:v>73.75</c:v>
                </c:pt>
                <c:pt idx="429">
                  <c:v>122.19999694824219</c:v>
                </c:pt>
                <c:pt idx="430">
                  <c:v>183.5</c:v>
                </c:pt>
                <c:pt idx="431">
                  <c:v>226.30000305175781</c:v>
                </c:pt>
                <c:pt idx="432">
                  <c:v>369.20001220703125</c:v>
                </c:pt>
                <c:pt idx="433">
                  <c:v>942</c:v>
                </c:pt>
                <c:pt idx="434">
                  <c:v>2387</c:v>
                </c:pt>
                <c:pt idx="435">
                  <c:v>3947</c:v>
                </c:pt>
                <c:pt idx="436">
                  <c:v>3922</c:v>
                </c:pt>
                <c:pt idx="437">
                  <c:v>2446</c:v>
                </c:pt>
                <c:pt idx="438">
                  <c:v>1153</c:v>
                </c:pt>
                <c:pt idx="439">
                  <c:v>551.79998779296875</c:v>
                </c:pt>
                <c:pt idx="440">
                  <c:v>232.80000305175781</c:v>
                </c:pt>
                <c:pt idx="441">
                  <c:v>102.30000305175781</c:v>
                </c:pt>
                <c:pt idx="442">
                  <c:v>103.5</c:v>
                </c:pt>
                <c:pt idx="443">
                  <c:v>83.75</c:v>
                </c:pt>
                <c:pt idx="444">
                  <c:v>67.75</c:v>
                </c:pt>
                <c:pt idx="445">
                  <c:v>79</c:v>
                </c:pt>
                <c:pt idx="446">
                  <c:v>61.75</c:v>
                </c:pt>
                <c:pt idx="447">
                  <c:v>21.75</c:v>
                </c:pt>
                <c:pt idx="448">
                  <c:v>1.75</c:v>
                </c:pt>
                <c:pt idx="449">
                  <c:v>6.25</c:v>
                </c:pt>
                <c:pt idx="450">
                  <c:v>21</c:v>
                </c:pt>
                <c:pt idx="451">
                  <c:v>37.75</c:v>
                </c:pt>
                <c:pt idx="452">
                  <c:v>76.75</c:v>
                </c:pt>
                <c:pt idx="453">
                  <c:v>126.30000305175781</c:v>
                </c:pt>
                <c:pt idx="454">
                  <c:v>116</c:v>
                </c:pt>
                <c:pt idx="455">
                  <c:v>58.75</c:v>
                </c:pt>
                <c:pt idx="456">
                  <c:v>23</c:v>
                </c:pt>
                <c:pt idx="457">
                  <c:v>54.25</c:v>
                </c:pt>
                <c:pt idx="458">
                  <c:v>116.80000305175781</c:v>
                </c:pt>
                <c:pt idx="459">
                  <c:v>106.30000305175781</c:v>
                </c:pt>
                <c:pt idx="460">
                  <c:v>50.25</c:v>
                </c:pt>
                <c:pt idx="461">
                  <c:v>21.75</c:v>
                </c:pt>
                <c:pt idx="462">
                  <c:v>13.75</c:v>
                </c:pt>
                <c:pt idx="463">
                  <c:v>14.25</c:v>
                </c:pt>
                <c:pt idx="464">
                  <c:v>31.5</c:v>
                </c:pt>
                <c:pt idx="465">
                  <c:v>61</c:v>
                </c:pt>
                <c:pt idx="466">
                  <c:v>62.75</c:v>
                </c:pt>
                <c:pt idx="467">
                  <c:v>44.5</c:v>
                </c:pt>
                <c:pt idx="468">
                  <c:v>39.5</c:v>
                </c:pt>
                <c:pt idx="469">
                  <c:v>28.25</c:v>
                </c:pt>
                <c:pt idx="470">
                  <c:v>12.5</c:v>
                </c:pt>
                <c:pt idx="471">
                  <c:v>24.5</c:v>
                </c:pt>
                <c:pt idx="472">
                  <c:v>39.25</c:v>
                </c:pt>
                <c:pt idx="473">
                  <c:v>26</c:v>
                </c:pt>
                <c:pt idx="474">
                  <c:v>12.75</c:v>
                </c:pt>
                <c:pt idx="475">
                  <c:v>17</c:v>
                </c:pt>
                <c:pt idx="476">
                  <c:v>32.5</c:v>
                </c:pt>
                <c:pt idx="477">
                  <c:v>47.5</c:v>
                </c:pt>
                <c:pt idx="478">
                  <c:v>63.5</c:v>
                </c:pt>
                <c:pt idx="479">
                  <c:v>64.5</c:v>
                </c:pt>
                <c:pt idx="480">
                  <c:v>39.75</c:v>
                </c:pt>
                <c:pt idx="481">
                  <c:v>40.25</c:v>
                </c:pt>
                <c:pt idx="482">
                  <c:v>90.75</c:v>
                </c:pt>
                <c:pt idx="483">
                  <c:v>328.5</c:v>
                </c:pt>
                <c:pt idx="484">
                  <c:v>779.29998779296875</c:v>
                </c:pt>
                <c:pt idx="485">
                  <c:v>1065</c:v>
                </c:pt>
                <c:pt idx="486">
                  <c:v>964.29998779296875</c:v>
                </c:pt>
                <c:pt idx="487">
                  <c:v>620</c:v>
                </c:pt>
                <c:pt idx="488">
                  <c:v>284</c:v>
                </c:pt>
                <c:pt idx="489">
                  <c:v>184</c:v>
                </c:pt>
                <c:pt idx="490">
                  <c:v>218.80000305175781</c:v>
                </c:pt>
                <c:pt idx="491">
                  <c:v>174</c:v>
                </c:pt>
                <c:pt idx="492">
                  <c:v>98</c:v>
                </c:pt>
                <c:pt idx="493">
                  <c:v>59.75</c:v>
                </c:pt>
                <c:pt idx="494">
                  <c:v>61.75</c:v>
                </c:pt>
                <c:pt idx="495">
                  <c:v>71</c:v>
                </c:pt>
                <c:pt idx="496">
                  <c:v>38.75</c:v>
                </c:pt>
                <c:pt idx="497">
                  <c:v>10.25</c:v>
                </c:pt>
                <c:pt idx="498">
                  <c:v>20.5</c:v>
                </c:pt>
                <c:pt idx="499">
                  <c:v>33.25</c:v>
                </c:pt>
                <c:pt idx="500">
                  <c:v>28.25</c:v>
                </c:pt>
                <c:pt idx="501">
                  <c:v>25.25</c:v>
                </c:pt>
                <c:pt idx="502">
                  <c:v>20.75</c:v>
                </c:pt>
                <c:pt idx="503">
                  <c:v>15.5</c:v>
                </c:pt>
                <c:pt idx="504">
                  <c:v>18.75</c:v>
                </c:pt>
                <c:pt idx="505">
                  <c:v>15.5</c:v>
                </c:pt>
                <c:pt idx="506">
                  <c:v>17.75</c:v>
                </c:pt>
                <c:pt idx="507">
                  <c:v>41.75</c:v>
                </c:pt>
                <c:pt idx="508">
                  <c:v>54.75</c:v>
                </c:pt>
                <c:pt idx="509">
                  <c:v>32.25</c:v>
                </c:pt>
                <c:pt idx="510">
                  <c:v>7.75</c:v>
                </c:pt>
                <c:pt idx="511">
                  <c:v>8</c:v>
                </c:pt>
                <c:pt idx="512">
                  <c:v>19.75</c:v>
                </c:pt>
                <c:pt idx="513">
                  <c:v>29.75</c:v>
                </c:pt>
                <c:pt idx="514">
                  <c:v>39.75</c:v>
                </c:pt>
                <c:pt idx="515">
                  <c:v>55.5</c:v>
                </c:pt>
                <c:pt idx="516">
                  <c:v>56</c:v>
                </c:pt>
                <c:pt idx="517">
                  <c:v>27</c:v>
                </c:pt>
                <c:pt idx="518">
                  <c:v>7.25</c:v>
                </c:pt>
                <c:pt idx="519">
                  <c:v>16.75</c:v>
                </c:pt>
                <c:pt idx="520">
                  <c:v>30.75</c:v>
                </c:pt>
                <c:pt idx="521">
                  <c:v>45.75</c:v>
                </c:pt>
                <c:pt idx="522">
                  <c:v>82.75</c:v>
                </c:pt>
                <c:pt idx="523">
                  <c:v>91.75</c:v>
                </c:pt>
                <c:pt idx="524">
                  <c:v>48</c:v>
                </c:pt>
                <c:pt idx="525">
                  <c:v>26.25</c:v>
                </c:pt>
                <c:pt idx="526">
                  <c:v>33.5</c:v>
                </c:pt>
                <c:pt idx="527">
                  <c:v>74</c:v>
                </c:pt>
                <c:pt idx="528">
                  <c:v>153.5</c:v>
                </c:pt>
                <c:pt idx="529">
                  <c:v>203.80000305175781</c:v>
                </c:pt>
                <c:pt idx="530">
                  <c:v>228.80000305175781</c:v>
                </c:pt>
                <c:pt idx="531">
                  <c:v>280.5</c:v>
                </c:pt>
                <c:pt idx="532">
                  <c:v>383.5</c:v>
                </c:pt>
                <c:pt idx="533">
                  <c:v>499.70001220703125</c:v>
                </c:pt>
                <c:pt idx="534">
                  <c:v>562.5</c:v>
                </c:pt>
                <c:pt idx="535">
                  <c:v>588.29998779296875</c:v>
                </c:pt>
                <c:pt idx="536">
                  <c:v>660.70001220703125</c:v>
                </c:pt>
                <c:pt idx="537">
                  <c:v>675</c:v>
                </c:pt>
                <c:pt idx="538">
                  <c:v>497.79998779296875</c:v>
                </c:pt>
                <c:pt idx="539">
                  <c:v>320.29998779296875</c:v>
                </c:pt>
                <c:pt idx="540">
                  <c:v>261.5</c:v>
                </c:pt>
                <c:pt idx="541">
                  <c:v>247</c:v>
                </c:pt>
                <c:pt idx="542">
                  <c:v>242.19999694824219</c:v>
                </c:pt>
                <c:pt idx="543">
                  <c:v>230.30000305175781</c:v>
                </c:pt>
                <c:pt idx="544">
                  <c:v>175.5</c:v>
                </c:pt>
                <c:pt idx="545">
                  <c:v>92.75</c:v>
                </c:pt>
                <c:pt idx="546">
                  <c:v>49.25</c:v>
                </c:pt>
                <c:pt idx="547">
                  <c:v>49.75</c:v>
                </c:pt>
                <c:pt idx="548">
                  <c:v>58</c:v>
                </c:pt>
                <c:pt idx="549">
                  <c:v>49.5</c:v>
                </c:pt>
                <c:pt idx="550">
                  <c:v>29.25</c:v>
                </c:pt>
                <c:pt idx="551">
                  <c:v>17.5</c:v>
                </c:pt>
                <c:pt idx="552">
                  <c:v>14.5</c:v>
                </c:pt>
                <c:pt idx="553">
                  <c:v>14.25</c:v>
                </c:pt>
                <c:pt idx="554">
                  <c:v>14.75</c:v>
                </c:pt>
                <c:pt idx="555">
                  <c:v>36.75</c:v>
                </c:pt>
                <c:pt idx="556">
                  <c:v>61.25</c:v>
                </c:pt>
                <c:pt idx="557">
                  <c:v>55</c:v>
                </c:pt>
                <c:pt idx="558">
                  <c:v>77</c:v>
                </c:pt>
                <c:pt idx="559">
                  <c:v>103.5</c:v>
                </c:pt>
                <c:pt idx="560">
                  <c:v>81.75</c:v>
                </c:pt>
                <c:pt idx="561">
                  <c:v>58.5</c:v>
                </c:pt>
                <c:pt idx="562">
                  <c:v>52.5</c:v>
                </c:pt>
                <c:pt idx="563">
                  <c:v>48.5</c:v>
                </c:pt>
                <c:pt idx="564">
                  <c:v>41.5</c:v>
                </c:pt>
                <c:pt idx="565">
                  <c:v>47</c:v>
                </c:pt>
                <c:pt idx="566">
                  <c:v>48.75</c:v>
                </c:pt>
                <c:pt idx="567">
                  <c:v>35</c:v>
                </c:pt>
                <c:pt idx="568">
                  <c:v>22.75</c:v>
                </c:pt>
                <c:pt idx="569">
                  <c:v>11.75</c:v>
                </c:pt>
                <c:pt idx="570">
                  <c:v>9.25</c:v>
                </c:pt>
                <c:pt idx="571">
                  <c:v>11.25</c:v>
                </c:pt>
                <c:pt idx="572">
                  <c:v>6.25</c:v>
                </c:pt>
                <c:pt idx="573">
                  <c:v>5.75</c:v>
                </c:pt>
                <c:pt idx="574">
                  <c:v>16.75</c:v>
                </c:pt>
                <c:pt idx="575">
                  <c:v>22.5</c:v>
                </c:pt>
                <c:pt idx="576">
                  <c:v>28.5</c:v>
                </c:pt>
                <c:pt idx="577">
                  <c:v>34</c:v>
                </c:pt>
                <c:pt idx="578">
                  <c:v>29</c:v>
                </c:pt>
                <c:pt idx="579">
                  <c:v>48.75</c:v>
                </c:pt>
                <c:pt idx="580">
                  <c:v>73</c:v>
                </c:pt>
                <c:pt idx="581">
                  <c:v>51.25</c:v>
                </c:pt>
                <c:pt idx="582">
                  <c:v>54</c:v>
                </c:pt>
                <c:pt idx="583">
                  <c:v>132</c:v>
                </c:pt>
                <c:pt idx="584">
                  <c:v>169.5</c:v>
                </c:pt>
                <c:pt idx="585">
                  <c:v>133.69999694824219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97F-4265-BF30-2C11B0C4E582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min}'!$G$10:$G$11</c:f>
              <c:numCache>
                <c:formatCode>General</c:formatCode>
                <c:ptCount val="2"/>
                <c:pt idx="0">
                  <c:v>523.752685546875</c:v>
                </c:pt>
                <c:pt idx="1">
                  <c:v>527.01361083984375</c:v>
                </c:pt>
              </c:numCache>
            </c:numRef>
          </c:xVal>
          <c:yVal>
            <c:numRef>
              <c:f>'Sheet1 {6 min}'!$F$13:$F$14</c:f>
              <c:numCache>
                <c:formatCode>General</c:formatCode>
                <c:ptCount val="2"/>
                <c:pt idx="0">
                  <c:v>26420</c:v>
                </c:pt>
                <c:pt idx="1">
                  <c:v>26420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97F-4265-BF30-2C11B0C4E582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{6 min}'!$G$4,'Sheet1 {6 min}'!$G$4)</c:f>
              <c:numCache>
                <c:formatCode>General</c:formatCode>
                <c:ptCount val="2"/>
                <c:pt idx="0">
                  <c:v>524.8472900390625</c:v>
                </c:pt>
                <c:pt idx="1">
                  <c:v>524.8472900390625</c:v>
                </c:pt>
              </c:numCache>
            </c:numRef>
          </c:xVal>
          <c:yVal>
            <c:numRef>
              <c:f>'Sheet1 {6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26420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97F-4265-BF30-2C11B0C4E582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{6 min}'!$D$1:$D$11</c:f>
              <c:numCache>
                <c:formatCode>General</c:formatCode>
                <c:ptCount val="1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{6 min}'!$E$1:$E$28</c:f>
              <c:numCache>
                <c:formatCode>General</c:formatCode>
                <c:ptCount val="28"/>
                <c:pt idx="0">
                  <c:v>264200</c:v>
                </c:pt>
                <c:pt idx="1">
                  <c:v>196900</c:v>
                </c:pt>
                <c:pt idx="2">
                  <c:v>121700</c:v>
                </c:pt>
                <c:pt idx="3">
                  <c:v>121600</c:v>
                </c:pt>
                <c:pt idx="4">
                  <c:v>122000</c:v>
                </c:pt>
                <c:pt idx="5">
                  <c:v>84710</c:v>
                </c:pt>
                <c:pt idx="6">
                  <c:v>37270</c:v>
                </c:pt>
                <c:pt idx="7">
                  <c:v>13340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97F-4265-BF30-2C11B0C4E582}"/>
            </c:ext>
          </c:extLst>
        </c:ser>
        <c:ser>
          <c:idx val="4"/>
          <c:order val="4"/>
          <c:tx>
            <c:v>Binomial 8.6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{6 min}'!$P$1:$P$31</c:f>
              <c:numCache>
                <c:formatCode>General</c:formatCode>
                <c:ptCount val="31"/>
                <c:pt idx="0">
                  <c:v>225944.92067528272</c:v>
                </c:pt>
                <c:pt idx="1">
                  <c:v>246257.90537486595</c:v>
                </c:pt>
                <c:pt idx="2">
                  <c:v>135949.51076457795</c:v>
                </c:pt>
                <c:pt idx="3">
                  <c:v>50786.451809827529</c:v>
                </c:pt>
                <c:pt idx="4">
                  <c:v>14455.078027235833</c:v>
                </c:pt>
                <c:pt idx="5">
                  <c:v>3343.7804291467405</c:v>
                </c:pt>
                <c:pt idx="6">
                  <c:v>654.49878857902775</c:v>
                </c:pt>
                <c:pt idx="7">
                  <c:v>111.40579616984121</c:v>
                </c:pt>
                <c:pt idx="8">
                  <c:v>16.817092230300226</c:v>
                </c:pt>
                <c:pt idx="9">
                  <c:v>2.2845471748886834</c:v>
                </c:pt>
                <c:pt idx="10">
                  <c:v>0.27518545706096742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97F-4265-BF30-2C11B0C4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70591"/>
        <c:axId val="281564767"/>
      </c:scatterChart>
      <c:valAx>
        <c:axId val="28157059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564767"/>
        <c:crosses val="autoZero"/>
        <c:crossBetween val="midCat"/>
      </c:valAx>
      <c:valAx>
        <c:axId val="2815647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7059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{7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{7 min}'!$B$1:$B$586</c:f>
              <c:numCache>
                <c:formatCode>General</c:formatCode>
                <c:ptCount val="586"/>
                <c:pt idx="0">
                  <c:v>79.75</c:v>
                </c:pt>
                <c:pt idx="1">
                  <c:v>59.25</c:v>
                </c:pt>
                <c:pt idx="2">
                  <c:v>61.25</c:v>
                </c:pt>
                <c:pt idx="3">
                  <c:v>65.25</c:v>
                </c:pt>
                <c:pt idx="4">
                  <c:v>56.75</c:v>
                </c:pt>
                <c:pt idx="5">
                  <c:v>47</c:v>
                </c:pt>
                <c:pt idx="6">
                  <c:v>53.5</c:v>
                </c:pt>
                <c:pt idx="7">
                  <c:v>75</c:v>
                </c:pt>
                <c:pt idx="8">
                  <c:v>93.25</c:v>
                </c:pt>
                <c:pt idx="9">
                  <c:v>87.75</c:v>
                </c:pt>
                <c:pt idx="10">
                  <c:v>88.25</c:v>
                </c:pt>
                <c:pt idx="11">
                  <c:v>97.5</c:v>
                </c:pt>
                <c:pt idx="12">
                  <c:v>84.5</c:v>
                </c:pt>
                <c:pt idx="13">
                  <c:v>105</c:v>
                </c:pt>
                <c:pt idx="14">
                  <c:v>178.30000305175781</c:v>
                </c:pt>
                <c:pt idx="15">
                  <c:v>249</c:v>
                </c:pt>
                <c:pt idx="16">
                  <c:v>251</c:v>
                </c:pt>
                <c:pt idx="17">
                  <c:v>192.5</c:v>
                </c:pt>
                <c:pt idx="18">
                  <c:v>166</c:v>
                </c:pt>
                <c:pt idx="19">
                  <c:v>178.80000305175781</c:v>
                </c:pt>
                <c:pt idx="20">
                  <c:v>244</c:v>
                </c:pt>
                <c:pt idx="21">
                  <c:v>317.79998779296875</c:v>
                </c:pt>
                <c:pt idx="22">
                  <c:v>300.70001220703125</c:v>
                </c:pt>
                <c:pt idx="23">
                  <c:v>391</c:v>
                </c:pt>
                <c:pt idx="24">
                  <c:v>618</c:v>
                </c:pt>
                <c:pt idx="25">
                  <c:v>664.29998779296875</c:v>
                </c:pt>
                <c:pt idx="26">
                  <c:v>554.29998779296875</c:v>
                </c:pt>
                <c:pt idx="27">
                  <c:v>449</c:v>
                </c:pt>
                <c:pt idx="28">
                  <c:v>408</c:v>
                </c:pt>
                <c:pt idx="29">
                  <c:v>476.5</c:v>
                </c:pt>
                <c:pt idx="30">
                  <c:v>1069</c:v>
                </c:pt>
                <c:pt idx="31">
                  <c:v>5344</c:v>
                </c:pt>
                <c:pt idx="32">
                  <c:v>46250</c:v>
                </c:pt>
                <c:pt idx="33">
                  <c:v>152200</c:v>
                </c:pt>
                <c:pt idx="34">
                  <c:v>205400</c:v>
                </c:pt>
                <c:pt idx="35">
                  <c:v>119200</c:v>
                </c:pt>
                <c:pt idx="36">
                  <c:v>26750</c:v>
                </c:pt>
                <c:pt idx="37">
                  <c:v>2961</c:v>
                </c:pt>
                <c:pt idx="38">
                  <c:v>900.20001220703125</c:v>
                </c:pt>
                <c:pt idx="39">
                  <c:v>1215</c:v>
                </c:pt>
                <c:pt idx="40">
                  <c:v>1975</c:v>
                </c:pt>
                <c:pt idx="41">
                  <c:v>2095</c:v>
                </c:pt>
                <c:pt idx="42">
                  <c:v>1356</c:v>
                </c:pt>
                <c:pt idx="43">
                  <c:v>587.20001220703125</c:v>
                </c:pt>
                <c:pt idx="44">
                  <c:v>331.29998779296875</c:v>
                </c:pt>
                <c:pt idx="45">
                  <c:v>345</c:v>
                </c:pt>
                <c:pt idx="46">
                  <c:v>342.79998779296875</c:v>
                </c:pt>
                <c:pt idx="47">
                  <c:v>285.29998779296875</c:v>
                </c:pt>
                <c:pt idx="48">
                  <c:v>234.19999694824219</c:v>
                </c:pt>
                <c:pt idx="49">
                  <c:v>227.69999694824219</c:v>
                </c:pt>
                <c:pt idx="50">
                  <c:v>244.19999694824219</c:v>
                </c:pt>
                <c:pt idx="51">
                  <c:v>338.79998779296875</c:v>
                </c:pt>
                <c:pt idx="52">
                  <c:v>821.70001220703125</c:v>
                </c:pt>
                <c:pt idx="53">
                  <c:v>1391</c:v>
                </c:pt>
                <c:pt idx="54">
                  <c:v>1121</c:v>
                </c:pt>
                <c:pt idx="55">
                  <c:v>414.5</c:v>
                </c:pt>
                <c:pt idx="56">
                  <c:v>125.19999694824219</c:v>
                </c:pt>
                <c:pt idx="57">
                  <c:v>125.80000305175781</c:v>
                </c:pt>
                <c:pt idx="58">
                  <c:v>216</c:v>
                </c:pt>
                <c:pt idx="59">
                  <c:v>267.79998779296875</c:v>
                </c:pt>
                <c:pt idx="60">
                  <c:v>212.30000305175781</c:v>
                </c:pt>
                <c:pt idx="61">
                  <c:v>181</c:v>
                </c:pt>
                <c:pt idx="62">
                  <c:v>177</c:v>
                </c:pt>
                <c:pt idx="63">
                  <c:v>201.30000305175781</c:v>
                </c:pt>
                <c:pt idx="64">
                  <c:v>308</c:v>
                </c:pt>
                <c:pt idx="65">
                  <c:v>357.5</c:v>
                </c:pt>
                <c:pt idx="66">
                  <c:v>238.5</c:v>
                </c:pt>
                <c:pt idx="67">
                  <c:v>105.80000305175781</c:v>
                </c:pt>
                <c:pt idx="68">
                  <c:v>101.30000305175781</c:v>
                </c:pt>
                <c:pt idx="69">
                  <c:v>160.5</c:v>
                </c:pt>
                <c:pt idx="70">
                  <c:v>180</c:v>
                </c:pt>
                <c:pt idx="71">
                  <c:v>138.5</c:v>
                </c:pt>
                <c:pt idx="72">
                  <c:v>90</c:v>
                </c:pt>
                <c:pt idx="73">
                  <c:v>90.5</c:v>
                </c:pt>
                <c:pt idx="74">
                  <c:v>129.80000305175781</c:v>
                </c:pt>
                <c:pt idx="75">
                  <c:v>148</c:v>
                </c:pt>
                <c:pt idx="76">
                  <c:v>114.30000305175781</c:v>
                </c:pt>
                <c:pt idx="77">
                  <c:v>66.75</c:v>
                </c:pt>
                <c:pt idx="78">
                  <c:v>125.80000305175781</c:v>
                </c:pt>
                <c:pt idx="79">
                  <c:v>325.70001220703125</c:v>
                </c:pt>
                <c:pt idx="80">
                  <c:v>680.79998779296875</c:v>
                </c:pt>
                <c:pt idx="81">
                  <c:v>3172</c:v>
                </c:pt>
                <c:pt idx="82">
                  <c:v>24780</c:v>
                </c:pt>
                <c:pt idx="83">
                  <c:v>88010</c:v>
                </c:pt>
                <c:pt idx="84">
                  <c:v>133500</c:v>
                </c:pt>
                <c:pt idx="85">
                  <c:v>91570</c:v>
                </c:pt>
                <c:pt idx="86">
                  <c:v>27230</c:v>
                </c:pt>
                <c:pt idx="87">
                  <c:v>3663</c:v>
                </c:pt>
                <c:pt idx="88">
                  <c:v>837</c:v>
                </c:pt>
                <c:pt idx="89">
                  <c:v>1008</c:v>
                </c:pt>
                <c:pt idx="90">
                  <c:v>1437</c:v>
                </c:pt>
                <c:pt idx="91">
                  <c:v>1392</c:v>
                </c:pt>
                <c:pt idx="92">
                  <c:v>946.5</c:v>
                </c:pt>
                <c:pt idx="93">
                  <c:v>530.29998779296875</c:v>
                </c:pt>
                <c:pt idx="94">
                  <c:v>372</c:v>
                </c:pt>
                <c:pt idx="95">
                  <c:v>612</c:v>
                </c:pt>
                <c:pt idx="96">
                  <c:v>1061</c:v>
                </c:pt>
                <c:pt idx="97">
                  <c:v>999</c:v>
                </c:pt>
                <c:pt idx="98">
                  <c:v>454.5</c:v>
                </c:pt>
                <c:pt idx="99">
                  <c:v>117.5</c:v>
                </c:pt>
                <c:pt idx="100">
                  <c:v>65.75</c:v>
                </c:pt>
                <c:pt idx="101">
                  <c:v>120.80000305175781</c:v>
                </c:pt>
                <c:pt idx="102">
                  <c:v>275.70001220703125</c:v>
                </c:pt>
                <c:pt idx="103">
                  <c:v>397.5</c:v>
                </c:pt>
                <c:pt idx="104">
                  <c:v>313</c:v>
                </c:pt>
                <c:pt idx="105">
                  <c:v>179.80000305175781</c:v>
                </c:pt>
                <c:pt idx="106">
                  <c:v>197.80000305175781</c:v>
                </c:pt>
                <c:pt idx="107">
                  <c:v>258.29998779296875</c:v>
                </c:pt>
                <c:pt idx="108">
                  <c:v>254</c:v>
                </c:pt>
                <c:pt idx="109">
                  <c:v>227</c:v>
                </c:pt>
                <c:pt idx="110">
                  <c:v>187.30000305175781</c:v>
                </c:pt>
                <c:pt idx="111">
                  <c:v>113.80000305175781</c:v>
                </c:pt>
                <c:pt idx="112">
                  <c:v>87.25</c:v>
                </c:pt>
                <c:pt idx="113">
                  <c:v>127</c:v>
                </c:pt>
                <c:pt idx="114">
                  <c:v>151.5</c:v>
                </c:pt>
                <c:pt idx="115">
                  <c:v>123.19999694824219</c:v>
                </c:pt>
                <c:pt idx="116">
                  <c:v>88.25</c:v>
                </c:pt>
                <c:pt idx="117">
                  <c:v>93.75</c:v>
                </c:pt>
                <c:pt idx="118">
                  <c:v>95.25</c:v>
                </c:pt>
                <c:pt idx="119">
                  <c:v>94.5</c:v>
                </c:pt>
                <c:pt idx="120">
                  <c:v>154.30000305175781</c:v>
                </c:pt>
                <c:pt idx="121">
                  <c:v>217.5</c:v>
                </c:pt>
                <c:pt idx="122">
                  <c:v>220.5</c:v>
                </c:pt>
                <c:pt idx="123">
                  <c:v>185.5</c:v>
                </c:pt>
                <c:pt idx="124">
                  <c:v>132.30000305175781</c:v>
                </c:pt>
                <c:pt idx="125">
                  <c:v>140</c:v>
                </c:pt>
                <c:pt idx="126">
                  <c:v>189</c:v>
                </c:pt>
                <c:pt idx="127">
                  <c:v>218.80000305175781</c:v>
                </c:pt>
                <c:pt idx="128">
                  <c:v>285</c:v>
                </c:pt>
                <c:pt idx="129">
                  <c:v>347.29998779296875</c:v>
                </c:pt>
                <c:pt idx="130">
                  <c:v>521.29998779296875</c:v>
                </c:pt>
                <c:pt idx="131">
                  <c:v>1615</c:v>
                </c:pt>
                <c:pt idx="132">
                  <c:v>8999</c:v>
                </c:pt>
                <c:pt idx="133">
                  <c:v>31030</c:v>
                </c:pt>
                <c:pt idx="134">
                  <c:v>51590</c:v>
                </c:pt>
                <c:pt idx="135">
                  <c:v>42590</c:v>
                </c:pt>
                <c:pt idx="136">
                  <c:v>17400</c:v>
                </c:pt>
                <c:pt idx="137">
                  <c:v>3686</c:v>
                </c:pt>
                <c:pt idx="138">
                  <c:v>827.5</c:v>
                </c:pt>
                <c:pt idx="139">
                  <c:v>507.5</c:v>
                </c:pt>
                <c:pt idx="140">
                  <c:v>601.5</c:v>
                </c:pt>
                <c:pt idx="141">
                  <c:v>643.29998779296875</c:v>
                </c:pt>
                <c:pt idx="142">
                  <c:v>590.5</c:v>
                </c:pt>
                <c:pt idx="143">
                  <c:v>499.70001220703125</c:v>
                </c:pt>
                <c:pt idx="144">
                  <c:v>383.29998779296875</c:v>
                </c:pt>
                <c:pt idx="145">
                  <c:v>359</c:v>
                </c:pt>
                <c:pt idx="146">
                  <c:v>496.5</c:v>
                </c:pt>
                <c:pt idx="147">
                  <c:v>508.79998779296875</c:v>
                </c:pt>
                <c:pt idx="148">
                  <c:v>252.69999694824219</c:v>
                </c:pt>
                <c:pt idx="149">
                  <c:v>76.75</c:v>
                </c:pt>
                <c:pt idx="150">
                  <c:v>87.25</c:v>
                </c:pt>
                <c:pt idx="151">
                  <c:v>98.5</c:v>
                </c:pt>
                <c:pt idx="152">
                  <c:v>85.75</c:v>
                </c:pt>
                <c:pt idx="153">
                  <c:v>99.5</c:v>
                </c:pt>
                <c:pt idx="154">
                  <c:v>132.5</c:v>
                </c:pt>
                <c:pt idx="155">
                  <c:v>187.30000305175781</c:v>
                </c:pt>
                <c:pt idx="156">
                  <c:v>233.5</c:v>
                </c:pt>
                <c:pt idx="157">
                  <c:v>183.30000305175781</c:v>
                </c:pt>
                <c:pt idx="158">
                  <c:v>122.5</c:v>
                </c:pt>
                <c:pt idx="159">
                  <c:v>139</c:v>
                </c:pt>
                <c:pt idx="160">
                  <c:v>153</c:v>
                </c:pt>
                <c:pt idx="161">
                  <c:v>118.80000305175781</c:v>
                </c:pt>
                <c:pt idx="162">
                  <c:v>76</c:v>
                </c:pt>
                <c:pt idx="163">
                  <c:v>83.5</c:v>
                </c:pt>
                <c:pt idx="164">
                  <c:v>116.5</c:v>
                </c:pt>
                <c:pt idx="165">
                  <c:v>106.5</c:v>
                </c:pt>
                <c:pt idx="166">
                  <c:v>81.5</c:v>
                </c:pt>
                <c:pt idx="167">
                  <c:v>102.5</c:v>
                </c:pt>
                <c:pt idx="168">
                  <c:v>118.30000305175781</c:v>
                </c:pt>
                <c:pt idx="169">
                  <c:v>97</c:v>
                </c:pt>
                <c:pt idx="170">
                  <c:v>101.80000305175781</c:v>
                </c:pt>
                <c:pt idx="171">
                  <c:v>116</c:v>
                </c:pt>
                <c:pt idx="172">
                  <c:v>111.69999694824219</c:v>
                </c:pt>
                <c:pt idx="173">
                  <c:v>111</c:v>
                </c:pt>
                <c:pt idx="174">
                  <c:v>94.5</c:v>
                </c:pt>
                <c:pt idx="175">
                  <c:v>61.5</c:v>
                </c:pt>
                <c:pt idx="176">
                  <c:v>53.25</c:v>
                </c:pt>
                <c:pt idx="177">
                  <c:v>69.5</c:v>
                </c:pt>
                <c:pt idx="178">
                  <c:v>91</c:v>
                </c:pt>
                <c:pt idx="179">
                  <c:v>100.80000305175781</c:v>
                </c:pt>
                <c:pt idx="180">
                  <c:v>139.5</c:v>
                </c:pt>
                <c:pt idx="181">
                  <c:v>571.29998779296875</c:v>
                </c:pt>
                <c:pt idx="182">
                  <c:v>3543</c:v>
                </c:pt>
                <c:pt idx="183">
                  <c:v>17210</c:v>
                </c:pt>
                <c:pt idx="184">
                  <c:v>38380</c:v>
                </c:pt>
                <c:pt idx="185">
                  <c:v>41340</c:v>
                </c:pt>
                <c:pt idx="186">
                  <c:v>22420</c:v>
                </c:pt>
                <c:pt idx="187">
                  <c:v>6389</c:v>
                </c:pt>
                <c:pt idx="188">
                  <c:v>1350</c:v>
                </c:pt>
                <c:pt idx="189">
                  <c:v>486.20001220703125</c:v>
                </c:pt>
                <c:pt idx="190">
                  <c:v>378.29998779296875</c:v>
                </c:pt>
                <c:pt idx="191">
                  <c:v>301.29998779296875</c:v>
                </c:pt>
                <c:pt idx="192">
                  <c:v>231.5</c:v>
                </c:pt>
                <c:pt idx="193">
                  <c:v>156</c:v>
                </c:pt>
                <c:pt idx="194">
                  <c:v>117.30000305175781</c:v>
                </c:pt>
                <c:pt idx="195">
                  <c:v>113</c:v>
                </c:pt>
                <c:pt idx="196">
                  <c:v>146.80000305175781</c:v>
                </c:pt>
                <c:pt idx="197">
                  <c:v>156.5</c:v>
                </c:pt>
                <c:pt idx="198">
                  <c:v>114.5</c:v>
                </c:pt>
                <c:pt idx="199">
                  <c:v>70.5</c:v>
                </c:pt>
                <c:pt idx="200">
                  <c:v>44.25</c:v>
                </c:pt>
                <c:pt idx="201">
                  <c:v>61.75</c:v>
                </c:pt>
                <c:pt idx="202">
                  <c:v>87.5</c:v>
                </c:pt>
                <c:pt idx="203">
                  <c:v>114</c:v>
                </c:pt>
                <c:pt idx="204">
                  <c:v>161.69999694824219</c:v>
                </c:pt>
                <c:pt idx="205">
                  <c:v>180.5</c:v>
                </c:pt>
                <c:pt idx="206">
                  <c:v>147.19999694824219</c:v>
                </c:pt>
                <c:pt idx="207">
                  <c:v>123</c:v>
                </c:pt>
                <c:pt idx="208">
                  <c:v>142</c:v>
                </c:pt>
                <c:pt idx="209">
                  <c:v>156.69999694824219</c:v>
                </c:pt>
                <c:pt idx="210">
                  <c:v>146.80000305175781</c:v>
                </c:pt>
                <c:pt idx="211">
                  <c:v>148.19999694824219</c:v>
                </c:pt>
                <c:pt idx="212">
                  <c:v>154.5</c:v>
                </c:pt>
                <c:pt idx="213">
                  <c:v>122.5</c:v>
                </c:pt>
                <c:pt idx="214">
                  <c:v>76.5</c:v>
                </c:pt>
                <c:pt idx="215">
                  <c:v>68.75</c:v>
                </c:pt>
                <c:pt idx="216">
                  <c:v>106</c:v>
                </c:pt>
                <c:pt idx="217">
                  <c:v>114.30000305175781</c:v>
                </c:pt>
                <c:pt idx="218">
                  <c:v>66.5</c:v>
                </c:pt>
                <c:pt idx="219">
                  <c:v>38.75</c:v>
                </c:pt>
                <c:pt idx="220">
                  <c:v>44.25</c:v>
                </c:pt>
                <c:pt idx="221">
                  <c:v>63</c:v>
                </c:pt>
                <c:pt idx="222">
                  <c:v>107.30000305175781</c:v>
                </c:pt>
                <c:pt idx="223">
                  <c:v>156.30000305175781</c:v>
                </c:pt>
                <c:pt idx="224">
                  <c:v>191.5</c:v>
                </c:pt>
                <c:pt idx="225">
                  <c:v>210</c:v>
                </c:pt>
                <c:pt idx="226">
                  <c:v>204</c:v>
                </c:pt>
                <c:pt idx="227">
                  <c:v>210.30000305175781</c:v>
                </c:pt>
                <c:pt idx="228">
                  <c:v>261.20001220703125</c:v>
                </c:pt>
                <c:pt idx="229">
                  <c:v>340</c:v>
                </c:pt>
                <c:pt idx="230">
                  <c:v>488.5</c:v>
                </c:pt>
                <c:pt idx="231">
                  <c:v>806</c:v>
                </c:pt>
                <c:pt idx="232">
                  <c:v>2908</c:v>
                </c:pt>
                <c:pt idx="233">
                  <c:v>17010</c:v>
                </c:pt>
                <c:pt idx="234">
                  <c:v>51770</c:v>
                </c:pt>
                <c:pt idx="235">
                  <c:v>73530</c:v>
                </c:pt>
                <c:pt idx="236">
                  <c:v>50150</c:v>
                </c:pt>
                <c:pt idx="237">
                  <c:v>16150</c:v>
                </c:pt>
                <c:pt idx="238">
                  <c:v>2797</c:v>
                </c:pt>
                <c:pt idx="239">
                  <c:v>681</c:v>
                </c:pt>
                <c:pt idx="240">
                  <c:v>593</c:v>
                </c:pt>
                <c:pt idx="241">
                  <c:v>721.5</c:v>
                </c:pt>
                <c:pt idx="242">
                  <c:v>665</c:v>
                </c:pt>
                <c:pt idx="243">
                  <c:v>441.79998779296875</c:v>
                </c:pt>
                <c:pt idx="244">
                  <c:v>257.20001220703125</c:v>
                </c:pt>
                <c:pt idx="245">
                  <c:v>179.30000305175781</c:v>
                </c:pt>
                <c:pt idx="246">
                  <c:v>182.5</c:v>
                </c:pt>
                <c:pt idx="247">
                  <c:v>233</c:v>
                </c:pt>
                <c:pt idx="248">
                  <c:v>233.5</c:v>
                </c:pt>
                <c:pt idx="249">
                  <c:v>177</c:v>
                </c:pt>
                <c:pt idx="250">
                  <c:v>146.19999694824219</c:v>
                </c:pt>
                <c:pt idx="251">
                  <c:v>138.5</c:v>
                </c:pt>
                <c:pt idx="252">
                  <c:v>129.5</c:v>
                </c:pt>
                <c:pt idx="253">
                  <c:v>156.30000305175781</c:v>
                </c:pt>
                <c:pt idx="254">
                  <c:v>209</c:v>
                </c:pt>
                <c:pt idx="255">
                  <c:v>221.69999694824219</c:v>
                </c:pt>
                <c:pt idx="256">
                  <c:v>193</c:v>
                </c:pt>
                <c:pt idx="257">
                  <c:v>157.5</c:v>
                </c:pt>
                <c:pt idx="258">
                  <c:v>120</c:v>
                </c:pt>
                <c:pt idx="259">
                  <c:v>97.75</c:v>
                </c:pt>
                <c:pt idx="260">
                  <c:v>102.5</c:v>
                </c:pt>
                <c:pt idx="261">
                  <c:v>96.5</c:v>
                </c:pt>
                <c:pt idx="262">
                  <c:v>90.75</c:v>
                </c:pt>
                <c:pt idx="263">
                  <c:v>126.80000305175781</c:v>
                </c:pt>
                <c:pt idx="264">
                  <c:v>158.5</c:v>
                </c:pt>
                <c:pt idx="265">
                  <c:v>162</c:v>
                </c:pt>
                <c:pt idx="266">
                  <c:v>168</c:v>
                </c:pt>
                <c:pt idx="267">
                  <c:v>154.80000305175781</c:v>
                </c:pt>
                <c:pt idx="268">
                  <c:v>119.5</c:v>
                </c:pt>
                <c:pt idx="269">
                  <c:v>130.80000305175781</c:v>
                </c:pt>
                <c:pt idx="270">
                  <c:v>178.5</c:v>
                </c:pt>
                <c:pt idx="271">
                  <c:v>159</c:v>
                </c:pt>
                <c:pt idx="272">
                  <c:v>99.25</c:v>
                </c:pt>
                <c:pt idx="273">
                  <c:v>104.80000305175781</c:v>
                </c:pt>
                <c:pt idx="274">
                  <c:v>143.80000305175781</c:v>
                </c:pt>
                <c:pt idx="275">
                  <c:v>185.69999694824219</c:v>
                </c:pt>
                <c:pt idx="276">
                  <c:v>223.69999694824219</c:v>
                </c:pt>
                <c:pt idx="277">
                  <c:v>249.5</c:v>
                </c:pt>
                <c:pt idx="278">
                  <c:v>282</c:v>
                </c:pt>
                <c:pt idx="279">
                  <c:v>323.70001220703125</c:v>
                </c:pt>
                <c:pt idx="280">
                  <c:v>404.5</c:v>
                </c:pt>
                <c:pt idx="281">
                  <c:v>696</c:v>
                </c:pt>
                <c:pt idx="282">
                  <c:v>2134</c:v>
                </c:pt>
                <c:pt idx="283">
                  <c:v>13000</c:v>
                </c:pt>
                <c:pt idx="284">
                  <c:v>53500</c:v>
                </c:pt>
                <c:pt idx="285">
                  <c:v>95280</c:v>
                </c:pt>
                <c:pt idx="286">
                  <c:v>77710</c:v>
                </c:pt>
                <c:pt idx="287">
                  <c:v>28820</c:v>
                </c:pt>
                <c:pt idx="288">
                  <c:v>4904</c:v>
                </c:pt>
                <c:pt idx="289">
                  <c:v>951.5</c:v>
                </c:pt>
                <c:pt idx="290">
                  <c:v>597.29998779296875</c:v>
                </c:pt>
                <c:pt idx="291">
                  <c:v>740.5</c:v>
                </c:pt>
                <c:pt idx="292">
                  <c:v>739.29998779296875</c:v>
                </c:pt>
                <c:pt idx="293">
                  <c:v>496.29998779296875</c:v>
                </c:pt>
                <c:pt idx="294">
                  <c:v>238.5</c:v>
                </c:pt>
                <c:pt idx="295">
                  <c:v>146</c:v>
                </c:pt>
                <c:pt idx="296">
                  <c:v>152.5</c:v>
                </c:pt>
                <c:pt idx="297">
                  <c:v>178</c:v>
                </c:pt>
                <c:pt idx="298">
                  <c:v>186.30000305175781</c:v>
                </c:pt>
                <c:pt idx="299">
                  <c:v>152</c:v>
                </c:pt>
                <c:pt idx="300">
                  <c:v>110</c:v>
                </c:pt>
                <c:pt idx="301">
                  <c:v>91.5</c:v>
                </c:pt>
                <c:pt idx="302">
                  <c:v>103.5</c:v>
                </c:pt>
                <c:pt idx="303">
                  <c:v>131.30000305175781</c:v>
                </c:pt>
                <c:pt idx="304">
                  <c:v>151.80000305175781</c:v>
                </c:pt>
                <c:pt idx="305">
                  <c:v>127.80000305175781</c:v>
                </c:pt>
                <c:pt idx="306">
                  <c:v>94.25</c:v>
                </c:pt>
                <c:pt idx="307">
                  <c:v>95</c:v>
                </c:pt>
                <c:pt idx="308">
                  <c:v>86.5</c:v>
                </c:pt>
                <c:pt idx="309">
                  <c:v>75.25</c:v>
                </c:pt>
                <c:pt idx="310">
                  <c:v>80</c:v>
                </c:pt>
                <c:pt idx="311">
                  <c:v>92.75</c:v>
                </c:pt>
                <c:pt idx="312">
                  <c:v>120.80000305175781</c:v>
                </c:pt>
                <c:pt idx="313">
                  <c:v>144.80000305175781</c:v>
                </c:pt>
                <c:pt idx="314">
                  <c:v>159.69999694824219</c:v>
                </c:pt>
                <c:pt idx="315">
                  <c:v>171</c:v>
                </c:pt>
                <c:pt idx="316">
                  <c:v>174.5</c:v>
                </c:pt>
                <c:pt idx="317">
                  <c:v>167.5</c:v>
                </c:pt>
                <c:pt idx="318">
                  <c:v>141</c:v>
                </c:pt>
                <c:pt idx="319">
                  <c:v>130.80000305175781</c:v>
                </c:pt>
                <c:pt idx="320">
                  <c:v>141.30000305175781</c:v>
                </c:pt>
                <c:pt idx="321">
                  <c:v>160.30000305175781</c:v>
                </c:pt>
                <c:pt idx="322">
                  <c:v>187.30000305175781</c:v>
                </c:pt>
                <c:pt idx="323">
                  <c:v>178.80000305175781</c:v>
                </c:pt>
                <c:pt idx="324">
                  <c:v>142</c:v>
                </c:pt>
                <c:pt idx="325">
                  <c:v>150</c:v>
                </c:pt>
                <c:pt idx="326">
                  <c:v>178.80000305175781</c:v>
                </c:pt>
                <c:pt idx="327">
                  <c:v>166.30000305175781</c:v>
                </c:pt>
                <c:pt idx="328">
                  <c:v>155.80000305175781</c:v>
                </c:pt>
                <c:pt idx="329">
                  <c:v>176</c:v>
                </c:pt>
                <c:pt idx="330">
                  <c:v>294.20001220703125</c:v>
                </c:pt>
                <c:pt idx="331">
                  <c:v>511.5</c:v>
                </c:pt>
                <c:pt idx="332">
                  <c:v>1382</c:v>
                </c:pt>
                <c:pt idx="333">
                  <c:v>8512</c:v>
                </c:pt>
                <c:pt idx="334">
                  <c:v>37750</c:v>
                </c:pt>
                <c:pt idx="335">
                  <c:v>75950</c:v>
                </c:pt>
                <c:pt idx="336">
                  <c:v>72780</c:v>
                </c:pt>
                <c:pt idx="337">
                  <c:v>33070</c:v>
                </c:pt>
                <c:pt idx="338">
                  <c:v>6870</c:v>
                </c:pt>
                <c:pt idx="339">
                  <c:v>1381</c:v>
                </c:pt>
                <c:pt idx="340">
                  <c:v>784.29998779296875</c:v>
                </c:pt>
                <c:pt idx="341">
                  <c:v>700.5</c:v>
                </c:pt>
                <c:pt idx="342">
                  <c:v>714</c:v>
                </c:pt>
                <c:pt idx="343">
                  <c:v>564</c:v>
                </c:pt>
                <c:pt idx="344">
                  <c:v>338.5</c:v>
                </c:pt>
                <c:pt idx="345">
                  <c:v>249</c:v>
                </c:pt>
                <c:pt idx="346">
                  <c:v>252.5</c:v>
                </c:pt>
                <c:pt idx="347">
                  <c:v>302.29998779296875</c:v>
                </c:pt>
                <c:pt idx="348">
                  <c:v>305.5</c:v>
                </c:pt>
                <c:pt idx="349">
                  <c:v>199.5</c:v>
                </c:pt>
                <c:pt idx="350">
                  <c:v>146</c:v>
                </c:pt>
                <c:pt idx="351">
                  <c:v>151.5</c:v>
                </c:pt>
                <c:pt idx="352">
                  <c:v>145.19999694824219</c:v>
                </c:pt>
                <c:pt idx="353">
                  <c:v>162.5</c:v>
                </c:pt>
                <c:pt idx="354">
                  <c:v>193.80000305175781</c:v>
                </c:pt>
                <c:pt idx="355">
                  <c:v>232.19999694824219</c:v>
                </c:pt>
                <c:pt idx="356">
                  <c:v>235.69999694824219</c:v>
                </c:pt>
                <c:pt idx="357">
                  <c:v>195</c:v>
                </c:pt>
                <c:pt idx="358">
                  <c:v>162</c:v>
                </c:pt>
                <c:pt idx="359">
                  <c:v>129.5</c:v>
                </c:pt>
                <c:pt idx="360">
                  <c:v>150</c:v>
                </c:pt>
                <c:pt idx="361">
                  <c:v>201.5</c:v>
                </c:pt>
                <c:pt idx="362">
                  <c:v>161.30000305175781</c:v>
                </c:pt>
                <c:pt idx="363">
                  <c:v>117.5</c:v>
                </c:pt>
                <c:pt idx="364">
                  <c:v>132.30000305175781</c:v>
                </c:pt>
                <c:pt idx="365">
                  <c:v>135</c:v>
                </c:pt>
                <c:pt idx="366">
                  <c:v>132.5</c:v>
                </c:pt>
                <c:pt idx="367">
                  <c:v>142.5</c:v>
                </c:pt>
                <c:pt idx="368">
                  <c:v>131</c:v>
                </c:pt>
                <c:pt idx="369">
                  <c:v>108.69999694824219</c:v>
                </c:pt>
                <c:pt idx="370">
                  <c:v>95</c:v>
                </c:pt>
                <c:pt idx="371">
                  <c:v>65.75</c:v>
                </c:pt>
                <c:pt idx="372">
                  <c:v>57.75</c:v>
                </c:pt>
                <c:pt idx="373">
                  <c:v>63.75</c:v>
                </c:pt>
                <c:pt idx="374">
                  <c:v>57.75</c:v>
                </c:pt>
                <c:pt idx="375">
                  <c:v>73</c:v>
                </c:pt>
                <c:pt idx="376">
                  <c:v>105</c:v>
                </c:pt>
                <c:pt idx="377">
                  <c:v>101.5</c:v>
                </c:pt>
                <c:pt idx="378">
                  <c:v>104.80000305175781</c:v>
                </c:pt>
                <c:pt idx="379">
                  <c:v>163.30000305175781</c:v>
                </c:pt>
                <c:pt idx="380">
                  <c:v>168.80000305175781</c:v>
                </c:pt>
                <c:pt idx="381">
                  <c:v>234.19999694824219</c:v>
                </c:pt>
                <c:pt idx="382">
                  <c:v>907.79998779296875</c:v>
                </c:pt>
                <c:pt idx="383">
                  <c:v>4745</c:v>
                </c:pt>
                <c:pt idx="384">
                  <c:v>18980</c:v>
                </c:pt>
                <c:pt idx="385">
                  <c:v>39230</c:v>
                </c:pt>
                <c:pt idx="386">
                  <c:v>41190</c:v>
                </c:pt>
                <c:pt idx="387">
                  <c:v>21780</c:v>
                </c:pt>
                <c:pt idx="388">
                  <c:v>5500</c:v>
                </c:pt>
                <c:pt idx="389">
                  <c:v>781.29998779296875</c:v>
                </c:pt>
                <c:pt idx="390">
                  <c:v>191.5</c:v>
                </c:pt>
                <c:pt idx="391">
                  <c:v>215.19999694824219</c:v>
                </c:pt>
                <c:pt idx="392">
                  <c:v>314.29998779296875</c:v>
                </c:pt>
                <c:pt idx="393">
                  <c:v>274.5</c:v>
                </c:pt>
                <c:pt idx="394">
                  <c:v>165.30000305175781</c:v>
                </c:pt>
                <c:pt idx="395">
                  <c:v>125.80000305175781</c:v>
                </c:pt>
                <c:pt idx="396">
                  <c:v>98.5</c:v>
                </c:pt>
                <c:pt idx="397">
                  <c:v>75</c:v>
                </c:pt>
                <c:pt idx="398">
                  <c:v>105.80000305175781</c:v>
                </c:pt>
                <c:pt idx="399">
                  <c:v>140.5</c:v>
                </c:pt>
                <c:pt idx="400">
                  <c:v>147.80000305175781</c:v>
                </c:pt>
                <c:pt idx="401">
                  <c:v>118.5</c:v>
                </c:pt>
                <c:pt idx="402">
                  <c:v>66.5</c:v>
                </c:pt>
                <c:pt idx="403">
                  <c:v>44.5</c:v>
                </c:pt>
                <c:pt idx="404">
                  <c:v>46.5</c:v>
                </c:pt>
                <c:pt idx="405">
                  <c:v>61.75</c:v>
                </c:pt>
                <c:pt idx="406">
                  <c:v>94.75</c:v>
                </c:pt>
                <c:pt idx="407">
                  <c:v>115.30000305175781</c:v>
                </c:pt>
                <c:pt idx="408">
                  <c:v>104.30000305175781</c:v>
                </c:pt>
                <c:pt idx="409">
                  <c:v>80.75</c:v>
                </c:pt>
                <c:pt idx="410">
                  <c:v>70.25</c:v>
                </c:pt>
                <c:pt idx="411">
                  <c:v>72</c:v>
                </c:pt>
                <c:pt idx="412">
                  <c:v>63.5</c:v>
                </c:pt>
                <c:pt idx="413">
                  <c:v>61.75</c:v>
                </c:pt>
                <c:pt idx="414">
                  <c:v>71.25</c:v>
                </c:pt>
                <c:pt idx="415">
                  <c:v>73</c:v>
                </c:pt>
                <c:pt idx="416">
                  <c:v>95.75</c:v>
                </c:pt>
                <c:pt idx="417">
                  <c:v>120.19999694824219</c:v>
                </c:pt>
                <c:pt idx="418">
                  <c:v>107</c:v>
                </c:pt>
                <c:pt idx="419">
                  <c:v>73.75</c:v>
                </c:pt>
                <c:pt idx="420">
                  <c:v>41.25</c:v>
                </c:pt>
                <c:pt idx="421">
                  <c:v>30.25</c:v>
                </c:pt>
                <c:pt idx="422">
                  <c:v>61.5</c:v>
                </c:pt>
                <c:pt idx="423">
                  <c:v>100.19999694824219</c:v>
                </c:pt>
                <c:pt idx="424">
                  <c:v>127</c:v>
                </c:pt>
                <c:pt idx="425">
                  <c:v>130.30000305175781</c:v>
                </c:pt>
                <c:pt idx="426">
                  <c:v>84.5</c:v>
                </c:pt>
                <c:pt idx="427">
                  <c:v>111.5</c:v>
                </c:pt>
                <c:pt idx="428">
                  <c:v>251</c:v>
                </c:pt>
                <c:pt idx="429">
                  <c:v>336.79998779296875</c:v>
                </c:pt>
                <c:pt idx="430">
                  <c:v>324</c:v>
                </c:pt>
                <c:pt idx="431">
                  <c:v>321.70001220703125</c:v>
                </c:pt>
                <c:pt idx="432">
                  <c:v>713.5</c:v>
                </c:pt>
                <c:pt idx="433">
                  <c:v>2490</c:v>
                </c:pt>
                <c:pt idx="434">
                  <c:v>7465</c:v>
                </c:pt>
                <c:pt idx="435">
                  <c:v>13720</c:v>
                </c:pt>
                <c:pt idx="436">
                  <c:v>14280</c:v>
                </c:pt>
                <c:pt idx="437">
                  <c:v>8554</c:v>
                </c:pt>
                <c:pt idx="438">
                  <c:v>3199</c:v>
                </c:pt>
                <c:pt idx="439">
                  <c:v>929.70001220703125</c:v>
                </c:pt>
                <c:pt idx="440">
                  <c:v>321.20001220703125</c:v>
                </c:pt>
                <c:pt idx="441">
                  <c:v>229</c:v>
                </c:pt>
                <c:pt idx="442">
                  <c:v>195.5</c:v>
                </c:pt>
                <c:pt idx="443">
                  <c:v>129.80000305175781</c:v>
                </c:pt>
                <c:pt idx="444">
                  <c:v>83.5</c:v>
                </c:pt>
                <c:pt idx="445">
                  <c:v>81.25</c:v>
                </c:pt>
                <c:pt idx="446">
                  <c:v>99.5</c:v>
                </c:pt>
                <c:pt idx="447">
                  <c:v>98.5</c:v>
                </c:pt>
                <c:pt idx="448">
                  <c:v>101</c:v>
                </c:pt>
                <c:pt idx="449">
                  <c:v>113.30000305175781</c:v>
                </c:pt>
                <c:pt idx="450">
                  <c:v>109.30000305175781</c:v>
                </c:pt>
                <c:pt idx="451">
                  <c:v>100</c:v>
                </c:pt>
                <c:pt idx="452">
                  <c:v>68</c:v>
                </c:pt>
                <c:pt idx="453">
                  <c:v>46.5</c:v>
                </c:pt>
                <c:pt idx="454">
                  <c:v>70</c:v>
                </c:pt>
                <c:pt idx="455">
                  <c:v>80.75</c:v>
                </c:pt>
                <c:pt idx="456">
                  <c:v>62.25</c:v>
                </c:pt>
                <c:pt idx="457">
                  <c:v>49.5</c:v>
                </c:pt>
                <c:pt idx="458">
                  <c:v>37.5</c:v>
                </c:pt>
                <c:pt idx="459">
                  <c:v>27.25</c:v>
                </c:pt>
                <c:pt idx="460">
                  <c:v>35.75</c:v>
                </c:pt>
                <c:pt idx="461">
                  <c:v>46.75</c:v>
                </c:pt>
                <c:pt idx="462">
                  <c:v>45.75</c:v>
                </c:pt>
                <c:pt idx="463">
                  <c:v>40.5</c:v>
                </c:pt>
                <c:pt idx="464">
                  <c:v>34</c:v>
                </c:pt>
                <c:pt idx="465">
                  <c:v>26.25</c:v>
                </c:pt>
                <c:pt idx="466">
                  <c:v>19.5</c:v>
                </c:pt>
                <c:pt idx="467">
                  <c:v>13.75</c:v>
                </c:pt>
                <c:pt idx="468">
                  <c:v>11.5</c:v>
                </c:pt>
                <c:pt idx="469">
                  <c:v>16.5</c:v>
                </c:pt>
                <c:pt idx="470">
                  <c:v>20.75</c:v>
                </c:pt>
                <c:pt idx="471">
                  <c:v>15</c:v>
                </c:pt>
                <c:pt idx="472">
                  <c:v>32</c:v>
                </c:pt>
                <c:pt idx="473">
                  <c:v>69.25</c:v>
                </c:pt>
                <c:pt idx="474">
                  <c:v>66.75</c:v>
                </c:pt>
                <c:pt idx="475">
                  <c:v>33.75</c:v>
                </c:pt>
                <c:pt idx="476">
                  <c:v>25.5</c:v>
                </c:pt>
                <c:pt idx="477">
                  <c:v>43.25</c:v>
                </c:pt>
                <c:pt idx="478">
                  <c:v>48.5</c:v>
                </c:pt>
                <c:pt idx="479">
                  <c:v>59.75</c:v>
                </c:pt>
                <c:pt idx="480">
                  <c:v>134.30000305175781</c:v>
                </c:pt>
                <c:pt idx="481">
                  <c:v>201.30000305175781</c:v>
                </c:pt>
                <c:pt idx="482">
                  <c:v>302</c:v>
                </c:pt>
                <c:pt idx="483">
                  <c:v>840.20001220703125</c:v>
                </c:pt>
                <c:pt idx="484">
                  <c:v>2243</c:v>
                </c:pt>
                <c:pt idx="485">
                  <c:v>3865</c:v>
                </c:pt>
                <c:pt idx="486">
                  <c:v>4051</c:v>
                </c:pt>
                <c:pt idx="487">
                  <c:v>2583</c:v>
                </c:pt>
                <c:pt idx="488">
                  <c:v>985.70001220703125</c:v>
                </c:pt>
                <c:pt idx="489">
                  <c:v>241</c:v>
                </c:pt>
                <c:pt idx="490">
                  <c:v>103</c:v>
                </c:pt>
                <c:pt idx="491">
                  <c:v>90</c:v>
                </c:pt>
                <c:pt idx="492">
                  <c:v>67.25</c:v>
                </c:pt>
                <c:pt idx="493">
                  <c:v>41</c:v>
                </c:pt>
                <c:pt idx="494">
                  <c:v>17</c:v>
                </c:pt>
                <c:pt idx="495">
                  <c:v>10</c:v>
                </c:pt>
                <c:pt idx="496">
                  <c:v>13.25</c:v>
                </c:pt>
                <c:pt idx="497">
                  <c:v>18.5</c:v>
                </c:pt>
                <c:pt idx="498">
                  <c:v>20.75</c:v>
                </c:pt>
                <c:pt idx="499">
                  <c:v>12.25</c:v>
                </c:pt>
                <c:pt idx="500">
                  <c:v>2.75</c:v>
                </c:pt>
                <c:pt idx="501">
                  <c:v>13.25</c:v>
                </c:pt>
                <c:pt idx="502">
                  <c:v>35.75</c:v>
                </c:pt>
                <c:pt idx="503">
                  <c:v>31.75</c:v>
                </c:pt>
                <c:pt idx="504">
                  <c:v>9.25</c:v>
                </c:pt>
                <c:pt idx="505">
                  <c:v>11.25</c:v>
                </c:pt>
                <c:pt idx="506">
                  <c:v>26.5</c:v>
                </c:pt>
                <c:pt idx="507">
                  <c:v>26.25</c:v>
                </c:pt>
                <c:pt idx="508">
                  <c:v>18.25</c:v>
                </c:pt>
                <c:pt idx="509">
                  <c:v>9.25</c:v>
                </c:pt>
                <c:pt idx="510">
                  <c:v>6</c:v>
                </c:pt>
                <c:pt idx="511">
                  <c:v>18.5</c:v>
                </c:pt>
                <c:pt idx="512">
                  <c:v>33.5</c:v>
                </c:pt>
                <c:pt idx="513">
                  <c:v>32</c:v>
                </c:pt>
                <c:pt idx="514">
                  <c:v>38</c:v>
                </c:pt>
                <c:pt idx="515">
                  <c:v>56</c:v>
                </c:pt>
                <c:pt idx="516">
                  <c:v>55.5</c:v>
                </c:pt>
                <c:pt idx="517">
                  <c:v>48.25</c:v>
                </c:pt>
                <c:pt idx="518">
                  <c:v>58.75</c:v>
                </c:pt>
                <c:pt idx="519">
                  <c:v>81</c:v>
                </c:pt>
                <c:pt idx="520">
                  <c:v>83.75</c:v>
                </c:pt>
                <c:pt idx="521">
                  <c:v>61.25</c:v>
                </c:pt>
                <c:pt idx="522">
                  <c:v>36.25</c:v>
                </c:pt>
                <c:pt idx="523">
                  <c:v>27.75</c:v>
                </c:pt>
                <c:pt idx="524">
                  <c:v>55.75</c:v>
                </c:pt>
                <c:pt idx="525">
                  <c:v>87.75</c:v>
                </c:pt>
                <c:pt idx="526">
                  <c:v>124.19999694824219</c:v>
                </c:pt>
                <c:pt idx="527">
                  <c:v>252.69999694824219</c:v>
                </c:pt>
                <c:pt idx="528">
                  <c:v>361.5</c:v>
                </c:pt>
                <c:pt idx="529">
                  <c:v>315.20001220703125</c:v>
                </c:pt>
                <c:pt idx="530">
                  <c:v>225</c:v>
                </c:pt>
                <c:pt idx="531">
                  <c:v>184.5</c:v>
                </c:pt>
                <c:pt idx="532">
                  <c:v>243.5</c:v>
                </c:pt>
                <c:pt idx="533">
                  <c:v>519.70001220703125</c:v>
                </c:pt>
                <c:pt idx="534">
                  <c:v>1084</c:v>
                </c:pt>
                <c:pt idx="535">
                  <c:v>1666</c:v>
                </c:pt>
                <c:pt idx="536">
                  <c:v>1676</c:v>
                </c:pt>
                <c:pt idx="537">
                  <c:v>1073</c:v>
                </c:pt>
                <c:pt idx="538">
                  <c:v>509.5</c:v>
                </c:pt>
                <c:pt idx="539">
                  <c:v>304.5</c:v>
                </c:pt>
                <c:pt idx="540">
                  <c:v>268.29998779296875</c:v>
                </c:pt>
                <c:pt idx="541">
                  <c:v>236</c:v>
                </c:pt>
                <c:pt idx="542">
                  <c:v>201.5</c:v>
                </c:pt>
                <c:pt idx="543">
                  <c:v>174</c:v>
                </c:pt>
                <c:pt idx="544">
                  <c:v>134.69999694824219</c:v>
                </c:pt>
                <c:pt idx="545">
                  <c:v>102</c:v>
                </c:pt>
                <c:pt idx="546">
                  <c:v>92.25</c:v>
                </c:pt>
                <c:pt idx="547">
                  <c:v>60.5</c:v>
                </c:pt>
                <c:pt idx="548">
                  <c:v>48.75</c:v>
                </c:pt>
                <c:pt idx="549">
                  <c:v>80</c:v>
                </c:pt>
                <c:pt idx="550">
                  <c:v>72.25</c:v>
                </c:pt>
                <c:pt idx="551">
                  <c:v>62.25</c:v>
                </c:pt>
                <c:pt idx="552">
                  <c:v>61.75</c:v>
                </c:pt>
                <c:pt idx="553">
                  <c:v>61</c:v>
                </c:pt>
                <c:pt idx="554">
                  <c:v>90.5</c:v>
                </c:pt>
                <c:pt idx="555">
                  <c:v>103.5</c:v>
                </c:pt>
                <c:pt idx="556">
                  <c:v>98.25</c:v>
                </c:pt>
                <c:pt idx="557">
                  <c:v>84.75</c:v>
                </c:pt>
                <c:pt idx="558">
                  <c:v>46.75</c:v>
                </c:pt>
                <c:pt idx="559">
                  <c:v>28.25</c:v>
                </c:pt>
                <c:pt idx="560">
                  <c:v>53.75</c:v>
                </c:pt>
                <c:pt idx="561">
                  <c:v>80.5</c:v>
                </c:pt>
                <c:pt idx="562">
                  <c:v>65.75</c:v>
                </c:pt>
                <c:pt idx="563">
                  <c:v>26.75</c:v>
                </c:pt>
                <c:pt idx="564">
                  <c:v>13.75</c:v>
                </c:pt>
                <c:pt idx="565">
                  <c:v>19.5</c:v>
                </c:pt>
                <c:pt idx="566">
                  <c:v>15</c:v>
                </c:pt>
                <c:pt idx="567">
                  <c:v>24.5</c:v>
                </c:pt>
                <c:pt idx="568">
                  <c:v>36.5</c:v>
                </c:pt>
                <c:pt idx="569">
                  <c:v>34</c:v>
                </c:pt>
                <c:pt idx="570">
                  <c:v>35</c:v>
                </c:pt>
                <c:pt idx="571">
                  <c:v>29.75</c:v>
                </c:pt>
                <c:pt idx="572">
                  <c:v>27</c:v>
                </c:pt>
                <c:pt idx="573">
                  <c:v>27.75</c:v>
                </c:pt>
                <c:pt idx="574">
                  <c:v>19.5</c:v>
                </c:pt>
                <c:pt idx="575">
                  <c:v>32.25</c:v>
                </c:pt>
                <c:pt idx="576">
                  <c:v>79.5</c:v>
                </c:pt>
                <c:pt idx="577">
                  <c:v>112.5</c:v>
                </c:pt>
                <c:pt idx="578">
                  <c:v>97</c:v>
                </c:pt>
                <c:pt idx="579">
                  <c:v>70</c:v>
                </c:pt>
                <c:pt idx="580">
                  <c:v>78</c:v>
                </c:pt>
                <c:pt idx="581">
                  <c:v>119</c:v>
                </c:pt>
                <c:pt idx="582">
                  <c:v>180.5</c:v>
                </c:pt>
                <c:pt idx="583">
                  <c:v>254.30000305175781</c:v>
                </c:pt>
                <c:pt idx="584">
                  <c:v>326.29998779296875</c:v>
                </c:pt>
                <c:pt idx="585">
                  <c:v>312.29998779296875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B3F-4CFA-9EB8-ACE0213E8CDD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min}'!$G$10:$G$11</c:f>
              <c:numCache>
                <c:formatCode>General</c:formatCode>
                <c:ptCount val="2"/>
                <c:pt idx="0">
                  <c:v>523.7525634765625</c:v>
                </c:pt>
                <c:pt idx="1">
                  <c:v>527.68243408203125</c:v>
                </c:pt>
              </c:numCache>
            </c:numRef>
          </c:xVal>
          <c:yVal>
            <c:numRef>
              <c:f>'Sheet1 {7 min}'!$F$13:$F$14</c:f>
              <c:numCache>
                <c:formatCode>General</c:formatCode>
                <c:ptCount val="2"/>
                <c:pt idx="0">
                  <c:v>20540</c:v>
                </c:pt>
                <c:pt idx="1">
                  <c:v>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B3F-4CFA-9EB8-ACE0213E8CDD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{7 min}'!$G$4,'Sheet1 {7 min}'!$G$4)</c:f>
              <c:numCache>
                <c:formatCode>General</c:formatCode>
                <c:ptCount val="2"/>
                <c:pt idx="0">
                  <c:v>525.1553955078125</c:v>
                </c:pt>
                <c:pt idx="1">
                  <c:v>525.1553955078125</c:v>
                </c:pt>
              </c:numCache>
            </c:numRef>
          </c:xVal>
          <c:yVal>
            <c:numRef>
              <c:f>'Sheet1 {7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B3F-4CFA-9EB8-ACE0213E8CDD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{7 min}'!$D$1:$D$12</c:f>
              <c:numCache>
                <c:formatCode>General</c:formatCode>
                <c:ptCount val="12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{7 min}'!$E$1:$E$28</c:f>
              <c:numCache>
                <c:formatCode>General</c:formatCode>
                <c:ptCount val="28"/>
                <c:pt idx="0">
                  <c:v>205400</c:v>
                </c:pt>
                <c:pt idx="1">
                  <c:v>133500</c:v>
                </c:pt>
                <c:pt idx="2">
                  <c:v>51590</c:v>
                </c:pt>
                <c:pt idx="3">
                  <c:v>41340</c:v>
                </c:pt>
                <c:pt idx="4">
                  <c:v>73530</c:v>
                </c:pt>
                <c:pt idx="5">
                  <c:v>95280</c:v>
                </c:pt>
                <c:pt idx="6">
                  <c:v>75950</c:v>
                </c:pt>
                <c:pt idx="7">
                  <c:v>41190</c:v>
                </c:pt>
                <c:pt idx="8">
                  <c:v>14280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B3F-4CFA-9EB8-ACE0213E8CDD}"/>
            </c:ext>
          </c:extLst>
        </c:ser>
        <c:ser>
          <c:idx val="4"/>
          <c:order val="4"/>
          <c:tx>
            <c:v>Binomial 11.1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{7 min}'!$P$1:$P$31</c:f>
              <c:numCache>
                <c:formatCode>General</c:formatCode>
                <c:ptCount val="31"/>
                <c:pt idx="0">
                  <c:v>199849.76964664747</c:v>
                </c:pt>
                <c:pt idx="1">
                  <c:v>144260.76149317826</c:v>
                </c:pt>
                <c:pt idx="2">
                  <c:v>56259.10273247071</c:v>
                </c:pt>
                <c:pt idx="3">
                  <c:v>15559.375803158391</c:v>
                </c:pt>
                <c:pt idx="4">
                  <c:v>3395.6402104493172</c:v>
                </c:pt>
                <c:pt idx="5">
                  <c:v>618.71139460213726</c:v>
                </c:pt>
                <c:pt idx="6">
                  <c:v>97.430933967779069</c:v>
                </c:pt>
                <c:pt idx="7">
                  <c:v>13.570578194366423</c:v>
                </c:pt>
                <c:pt idx="8">
                  <c:v>1.699596718335183</c:v>
                </c:pt>
                <c:pt idx="9">
                  <c:v>0.1937575262375561</c:v>
                </c:pt>
                <c:pt idx="10">
                  <c:v>1.3861919877211661E-2</c:v>
                </c:pt>
                <c:pt idx="11">
                  <c:v>6.1786321366281917E-4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B3F-4CFA-9EB8-ACE0213E8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59359"/>
        <c:axId val="281561023"/>
      </c:scatterChart>
      <c:valAx>
        <c:axId val="281559359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561023"/>
        <c:crosses val="autoZero"/>
        <c:crossBetween val="midCat"/>
      </c:valAx>
      <c:valAx>
        <c:axId val="28156102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5935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{8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{8 min}'!$B$1:$B$586</c:f>
              <c:numCache>
                <c:formatCode>General</c:formatCode>
                <c:ptCount val="586"/>
                <c:pt idx="0">
                  <c:v>36.5</c:v>
                </c:pt>
                <c:pt idx="1">
                  <c:v>54</c:v>
                </c:pt>
                <c:pt idx="2">
                  <c:v>67</c:v>
                </c:pt>
                <c:pt idx="3">
                  <c:v>54.25</c:v>
                </c:pt>
                <c:pt idx="4">
                  <c:v>24.75</c:v>
                </c:pt>
                <c:pt idx="5">
                  <c:v>14.75</c:v>
                </c:pt>
                <c:pt idx="6">
                  <c:v>25</c:v>
                </c:pt>
                <c:pt idx="7">
                  <c:v>25.25</c:v>
                </c:pt>
                <c:pt idx="8">
                  <c:v>18.25</c:v>
                </c:pt>
                <c:pt idx="9">
                  <c:v>53.75</c:v>
                </c:pt>
                <c:pt idx="10">
                  <c:v>103.80000305175781</c:v>
                </c:pt>
                <c:pt idx="11">
                  <c:v>86.5</c:v>
                </c:pt>
                <c:pt idx="12">
                  <c:v>60.25</c:v>
                </c:pt>
                <c:pt idx="13">
                  <c:v>97.5</c:v>
                </c:pt>
                <c:pt idx="14">
                  <c:v>119</c:v>
                </c:pt>
                <c:pt idx="15">
                  <c:v>73.75</c:v>
                </c:pt>
                <c:pt idx="16">
                  <c:v>46.75</c:v>
                </c:pt>
                <c:pt idx="17">
                  <c:v>53.5</c:v>
                </c:pt>
                <c:pt idx="18">
                  <c:v>41.5</c:v>
                </c:pt>
                <c:pt idx="19">
                  <c:v>73</c:v>
                </c:pt>
                <c:pt idx="20">
                  <c:v>148.80000305175781</c:v>
                </c:pt>
                <c:pt idx="21">
                  <c:v>173.80000305175781</c:v>
                </c:pt>
                <c:pt idx="22">
                  <c:v>139</c:v>
                </c:pt>
                <c:pt idx="23">
                  <c:v>85.5</c:v>
                </c:pt>
                <c:pt idx="24">
                  <c:v>76.5</c:v>
                </c:pt>
                <c:pt idx="25">
                  <c:v>113.30000305175781</c:v>
                </c:pt>
                <c:pt idx="26">
                  <c:v>154</c:v>
                </c:pt>
                <c:pt idx="27">
                  <c:v>179.5</c:v>
                </c:pt>
                <c:pt idx="28">
                  <c:v>169</c:v>
                </c:pt>
                <c:pt idx="29">
                  <c:v>168.5</c:v>
                </c:pt>
                <c:pt idx="30">
                  <c:v>519.70001220703125</c:v>
                </c:pt>
                <c:pt idx="31">
                  <c:v>2739</c:v>
                </c:pt>
                <c:pt idx="32">
                  <c:v>12070</c:v>
                </c:pt>
                <c:pt idx="33">
                  <c:v>27860</c:v>
                </c:pt>
                <c:pt idx="34">
                  <c:v>33300</c:v>
                </c:pt>
                <c:pt idx="35">
                  <c:v>21280</c:v>
                </c:pt>
                <c:pt idx="36">
                  <c:v>7519</c:v>
                </c:pt>
                <c:pt idx="37">
                  <c:v>1828</c:v>
                </c:pt>
                <c:pt idx="38">
                  <c:v>566.20001220703125</c:v>
                </c:pt>
                <c:pt idx="39">
                  <c:v>437.20001220703125</c:v>
                </c:pt>
                <c:pt idx="40">
                  <c:v>589</c:v>
                </c:pt>
                <c:pt idx="41">
                  <c:v>634.5</c:v>
                </c:pt>
                <c:pt idx="42">
                  <c:v>517.79998779296875</c:v>
                </c:pt>
                <c:pt idx="43">
                  <c:v>317.79998779296875</c:v>
                </c:pt>
                <c:pt idx="44">
                  <c:v>187.5</c:v>
                </c:pt>
                <c:pt idx="45">
                  <c:v>169.5</c:v>
                </c:pt>
                <c:pt idx="46">
                  <c:v>163.30000305175781</c:v>
                </c:pt>
                <c:pt idx="47">
                  <c:v>120.19999694824219</c:v>
                </c:pt>
                <c:pt idx="48">
                  <c:v>78</c:v>
                </c:pt>
                <c:pt idx="49">
                  <c:v>85</c:v>
                </c:pt>
                <c:pt idx="50">
                  <c:v>105.80000305175781</c:v>
                </c:pt>
                <c:pt idx="51">
                  <c:v>104.5</c:v>
                </c:pt>
                <c:pt idx="52">
                  <c:v>96</c:v>
                </c:pt>
                <c:pt idx="53">
                  <c:v>87.75</c:v>
                </c:pt>
                <c:pt idx="54">
                  <c:v>82</c:v>
                </c:pt>
                <c:pt idx="55">
                  <c:v>90.5</c:v>
                </c:pt>
                <c:pt idx="56">
                  <c:v>100</c:v>
                </c:pt>
                <c:pt idx="57">
                  <c:v>147.5</c:v>
                </c:pt>
                <c:pt idx="58">
                  <c:v>222</c:v>
                </c:pt>
                <c:pt idx="59">
                  <c:v>210</c:v>
                </c:pt>
                <c:pt idx="60">
                  <c:v>130.30000305175781</c:v>
                </c:pt>
                <c:pt idx="61">
                  <c:v>78.5</c:v>
                </c:pt>
                <c:pt idx="62">
                  <c:v>67.25</c:v>
                </c:pt>
                <c:pt idx="63">
                  <c:v>99.5</c:v>
                </c:pt>
                <c:pt idx="64">
                  <c:v>149.80000305175781</c:v>
                </c:pt>
                <c:pt idx="65">
                  <c:v>147</c:v>
                </c:pt>
                <c:pt idx="66">
                  <c:v>106.69999694824219</c:v>
                </c:pt>
                <c:pt idx="67">
                  <c:v>67.25</c:v>
                </c:pt>
                <c:pt idx="68">
                  <c:v>58</c:v>
                </c:pt>
                <c:pt idx="69">
                  <c:v>84.5</c:v>
                </c:pt>
                <c:pt idx="70">
                  <c:v>75.75</c:v>
                </c:pt>
                <c:pt idx="71">
                  <c:v>52.25</c:v>
                </c:pt>
                <c:pt idx="72">
                  <c:v>121</c:v>
                </c:pt>
                <c:pt idx="73">
                  <c:v>219.19999694824219</c:v>
                </c:pt>
                <c:pt idx="74">
                  <c:v>204</c:v>
                </c:pt>
                <c:pt idx="75">
                  <c:v>162.5</c:v>
                </c:pt>
                <c:pt idx="76">
                  <c:v>196.19999694824219</c:v>
                </c:pt>
                <c:pt idx="77">
                  <c:v>244.19999694824219</c:v>
                </c:pt>
                <c:pt idx="78">
                  <c:v>242</c:v>
                </c:pt>
                <c:pt idx="79">
                  <c:v>243</c:v>
                </c:pt>
                <c:pt idx="80">
                  <c:v>496</c:v>
                </c:pt>
                <c:pt idx="81">
                  <c:v>2451</c:v>
                </c:pt>
                <c:pt idx="82">
                  <c:v>16880</c:v>
                </c:pt>
                <c:pt idx="83">
                  <c:v>61950</c:v>
                </c:pt>
                <c:pt idx="84">
                  <c:v>100000</c:v>
                </c:pt>
                <c:pt idx="85">
                  <c:v>74970</c:v>
                </c:pt>
                <c:pt idx="86">
                  <c:v>25820</c:v>
                </c:pt>
                <c:pt idx="87">
                  <c:v>4104</c:v>
                </c:pt>
                <c:pt idx="88">
                  <c:v>610.29998779296875</c:v>
                </c:pt>
                <c:pt idx="89">
                  <c:v>558.79998779296875</c:v>
                </c:pt>
                <c:pt idx="90">
                  <c:v>908.5</c:v>
                </c:pt>
                <c:pt idx="91">
                  <c:v>1073</c:v>
                </c:pt>
                <c:pt idx="92">
                  <c:v>848.79998779296875</c:v>
                </c:pt>
                <c:pt idx="93">
                  <c:v>528.20001220703125</c:v>
                </c:pt>
                <c:pt idx="94">
                  <c:v>276.79998779296875</c:v>
                </c:pt>
                <c:pt idx="95">
                  <c:v>193.30000305175781</c:v>
                </c:pt>
                <c:pt idx="96">
                  <c:v>246.19999694824219</c:v>
                </c:pt>
                <c:pt idx="97">
                  <c:v>253.30000305175781</c:v>
                </c:pt>
                <c:pt idx="98">
                  <c:v>176</c:v>
                </c:pt>
                <c:pt idx="99">
                  <c:v>115.5</c:v>
                </c:pt>
                <c:pt idx="100">
                  <c:v>89.75</c:v>
                </c:pt>
                <c:pt idx="101">
                  <c:v>59.5</c:v>
                </c:pt>
                <c:pt idx="102">
                  <c:v>83.25</c:v>
                </c:pt>
                <c:pt idx="103">
                  <c:v>134.30000305175781</c:v>
                </c:pt>
                <c:pt idx="104">
                  <c:v>125</c:v>
                </c:pt>
                <c:pt idx="105">
                  <c:v>96.25</c:v>
                </c:pt>
                <c:pt idx="106">
                  <c:v>98</c:v>
                </c:pt>
                <c:pt idx="107">
                  <c:v>131.5</c:v>
                </c:pt>
                <c:pt idx="108">
                  <c:v>159.5</c:v>
                </c:pt>
                <c:pt idx="109">
                  <c:v>141.80000305175781</c:v>
                </c:pt>
                <c:pt idx="110">
                  <c:v>122.19999694824219</c:v>
                </c:pt>
                <c:pt idx="111">
                  <c:v>125.5</c:v>
                </c:pt>
                <c:pt idx="112">
                  <c:v>100.19999694824219</c:v>
                </c:pt>
                <c:pt idx="113">
                  <c:v>85.5</c:v>
                </c:pt>
                <c:pt idx="114">
                  <c:v>130.80000305175781</c:v>
                </c:pt>
                <c:pt idx="115">
                  <c:v>146.80000305175781</c:v>
                </c:pt>
                <c:pt idx="116">
                  <c:v>109.5</c:v>
                </c:pt>
                <c:pt idx="117">
                  <c:v>99.75</c:v>
                </c:pt>
                <c:pt idx="118">
                  <c:v>112</c:v>
                </c:pt>
                <c:pt idx="119">
                  <c:v>112.69999694824219</c:v>
                </c:pt>
                <c:pt idx="120">
                  <c:v>126.30000305175781</c:v>
                </c:pt>
                <c:pt idx="121">
                  <c:v>158.69999694824219</c:v>
                </c:pt>
                <c:pt idx="122">
                  <c:v>163.80000305175781</c:v>
                </c:pt>
                <c:pt idx="123">
                  <c:v>128</c:v>
                </c:pt>
                <c:pt idx="124">
                  <c:v>112.30000305175781</c:v>
                </c:pt>
                <c:pt idx="125">
                  <c:v>192.80000305175781</c:v>
                </c:pt>
                <c:pt idx="126">
                  <c:v>288.5</c:v>
                </c:pt>
                <c:pt idx="127">
                  <c:v>295</c:v>
                </c:pt>
                <c:pt idx="128">
                  <c:v>310.29998779296875</c:v>
                </c:pt>
                <c:pt idx="129">
                  <c:v>343</c:v>
                </c:pt>
                <c:pt idx="130">
                  <c:v>564.79998779296875</c:v>
                </c:pt>
                <c:pt idx="131">
                  <c:v>1707</c:v>
                </c:pt>
                <c:pt idx="132">
                  <c:v>11460</c:v>
                </c:pt>
                <c:pt idx="133">
                  <c:v>61120</c:v>
                </c:pt>
                <c:pt idx="134">
                  <c:v>127100</c:v>
                </c:pt>
                <c:pt idx="135">
                  <c:v>117000</c:v>
                </c:pt>
                <c:pt idx="136">
                  <c:v>48200</c:v>
                </c:pt>
                <c:pt idx="137">
                  <c:v>8125</c:v>
                </c:pt>
                <c:pt idx="138">
                  <c:v>1137</c:v>
                </c:pt>
                <c:pt idx="139">
                  <c:v>871</c:v>
                </c:pt>
                <c:pt idx="140">
                  <c:v>1410</c:v>
                </c:pt>
                <c:pt idx="141">
                  <c:v>1689</c:v>
                </c:pt>
                <c:pt idx="142">
                  <c:v>1448</c:v>
                </c:pt>
                <c:pt idx="143">
                  <c:v>1022</c:v>
                </c:pt>
                <c:pt idx="144">
                  <c:v>613</c:v>
                </c:pt>
                <c:pt idx="145">
                  <c:v>413.5</c:v>
                </c:pt>
                <c:pt idx="146">
                  <c:v>508.20001220703125</c:v>
                </c:pt>
                <c:pt idx="147">
                  <c:v>519.70001220703125</c:v>
                </c:pt>
                <c:pt idx="148">
                  <c:v>311.5</c:v>
                </c:pt>
                <c:pt idx="149">
                  <c:v>156.5</c:v>
                </c:pt>
                <c:pt idx="150">
                  <c:v>107.5</c:v>
                </c:pt>
                <c:pt idx="151">
                  <c:v>114.5</c:v>
                </c:pt>
                <c:pt idx="152">
                  <c:v>189.80000305175781</c:v>
                </c:pt>
                <c:pt idx="153">
                  <c:v>284.20001220703125</c:v>
                </c:pt>
                <c:pt idx="154">
                  <c:v>339.29998779296875</c:v>
                </c:pt>
                <c:pt idx="155">
                  <c:v>273.20001220703125</c:v>
                </c:pt>
                <c:pt idx="156">
                  <c:v>165.80000305175781</c:v>
                </c:pt>
                <c:pt idx="157">
                  <c:v>179.5</c:v>
                </c:pt>
                <c:pt idx="158">
                  <c:v>227</c:v>
                </c:pt>
                <c:pt idx="159">
                  <c:v>186</c:v>
                </c:pt>
                <c:pt idx="160">
                  <c:v>169.5</c:v>
                </c:pt>
                <c:pt idx="161">
                  <c:v>228.80000305175781</c:v>
                </c:pt>
                <c:pt idx="162">
                  <c:v>252.30000305175781</c:v>
                </c:pt>
                <c:pt idx="163">
                  <c:v>191</c:v>
                </c:pt>
                <c:pt idx="164">
                  <c:v>143.80000305175781</c:v>
                </c:pt>
                <c:pt idx="165">
                  <c:v>191</c:v>
                </c:pt>
                <c:pt idx="166">
                  <c:v>238.80000305175781</c:v>
                </c:pt>
                <c:pt idx="167">
                  <c:v>237</c:v>
                </c:pt>
                <c:pt idx="168">
                  <c:v>223.5</c:v>
                </c:pt>
                <c:pt idx="169">
                  <c:v>181.69999694824219</c:v>
                </c:pt>
                <c:pt idx="170">
                  <c:v>106.69999694824219</c:v>
                </c:pt>
                <c:pt idx="171">
                  <c:v>66.75</c:v>
                </c:pt>
                <c:pt idx="172">
                  <c:v>101</c:v>
                </c:pt>
                <c:pt idx="173">
                  <c:v>154.5</c:v>
                </c:pt>
                <c:pt idx="174">
                  <c:v>171.5</c:v>
                </c:pt>
                <c:pt idx="175">
                  <c:v>155.5</c:v>
                </c:pt>
                <c:pt idx="176">
                  <c:v>154.5</c:v>
                </c:pt>
                <c:pt idx="177">
                  <c:v>186.30000305175781</c:v>
                </c:pt>
                <c:pt idx="178">
                  <c:v>254.5</c:v>
                </c:pt>
                <c:pt idx="179">
                  <c:v>330.5</c:v>
                </c:pt>
                <c:pt idx="180">
                  <c:v>483.79998779296875</c:v>
                </c:pt>
                <c:pt idx="181">
                  <c:v>1244</c:v>
                </c:pt>
                <c:pt idx="182">
                  <c:v>6765</c:v>
                </c:pt>
                <c:pt idx="183">
                  <c:v>39370</c:v>
                </c:pt>
                <c:pt idx="184">
                  <c:v>94790</c:v>
                </c:pt>
                <c:pt idx="185">
                  <c:v>103000</c:v>
                </c:pt>
                <c:pt idx="186">
                  <c:v>51560</c:v>
                </c:pt>
                <c:pt idx="187">
                  <c:v>10880</c:v>
                </c:pt>
                <c:pt idx="188">
                  <c:v>1269</c:v>
                </c:pt>
                <c:pt idx="189">
                  <c:v>543.29998779296875</c:v>
                </c:pt>
                <c:pt idx="190">
                  <c:v>790.20001220703125</c:v>
                </c:pt>
                <c:pt idx="191">
                  <c:v>1011</c:v>
                </c:pt>
                <c:pt idx="192">
                  <c:v>918</c:v>
                </c:pt>
                <c:pt idx="193">
                  <c:v>597</c:v>
                </c:pt>
                <c:pt idx="194">
                  <c:v>369.70001220703125</c:v>
                </c:pt>
                <c:pt idx="195">
                  <c:v>271</c:v>
                </c:pt>
                <c:pt idx="196">
                  <c:v>294.70001220703125</c:v>
                </c:pt>
                <c:pt idx="197">
                  <c:v>411.5</c:v>
                </c:pt>
                <c:pt idx="198">
                  <c:v>363.5</c:v>
                </c:pt>
                <c:pt idx="199">
                  <c:v>209.19999694824219</c:v>
                </c:pt>
                <c:pt idx="200">
                  <c:v>125.80000305175781</c:v>
                </c:pt>
                <c:pt idx="201">
                  <c:v>116.5</c:v>
                </c:pt>
                <c:pt idx="202">
                  <c:v>171.80000305175781</c:v>
                </c:pt>
                <c:pt idx="203">
                  <c:v>214.5</c:v>
                </c:pt>
                <c:pt idx="204">
                  <c:v>223</c:v>
                </c:pt>
                <c:pt idx="205">
                  <c:v>224.30000305175781</c:v>
                </c:pt>
                <c:pt idx="206">
                  <c:v>200.19999694824219</c:v>
                </c:pt>
                <c:pt idx="207">
                  <c:v>209.19999694824219</c:v>
                </c:pt>
                <c:pt idx="208">
                  <c:v>236.80000305175781</c:v>
                </c:pt>
                <c:pt idx="209">
                  <c:v>170.5</c:v>
                </c:pt>
                <c:pt idx="210">
                  <c:v>87.25</c:v>
                </c:pt>
                <c:pt idx="211">
                  <c:v>77.75</c:v>
                </c:pt>
                <c:pt idx="212">
                  <c:v>96</c:v>
                </c:pt>
                <c:pt idx="213">
                  <c:v>92.5</c:v>
                </c:pt>
                <c:pt idx="214">
                  <c:v>91</c:v>
                </c:pt>
                <c:pt idx="215">
                  <c:v>102.5</c:v>
                </c:pt>
                <c:pt idx="216">
                  <c:v>136</c:v>
                </c:pt>
                <c:pt idx="217">
                  <c:v>189</c:v>
                </c:pt>
                <c:pt idx="218">
                  <c:v>179.80000305175781</c:v>
                </c:pt>
                <c:pt idx="219">
                  <c:v>146.80000305175781</c:v>
                </c:pt>
                <c:pt idx="220">
                  <c:v>136.69999694824219</c:v>
                </c:pt>
                <c:pt idx="221">
                  <c:v>129.30000305175781</c:v>
                </c:pt>
                <c:pt idx="222">
                  <c:v>123</c:v>
                </c:pt>
                <c:pt idx="223">
                  <c:v>106.5</c:v>
                </c:pt>
                <c:pt idx="224">
                  <c:v>137.69999694824219</c:v>
                </c:pt>
                <c:pt idx="225">
                  <c:v>217.5</c:v>
                </c:pt>
                <c:pt idx="226">
                  <c:v>296</c:v>
                </c:pt>
                <c:pt idx="227">
                  <c:v>354</c:v>
                </c:pt>
                <c:pt idx="228">
                  <c:v>349.5</c:v>
                </c:pt>
                <c:pt idx="229">
                  <c:v>297.5</c:v>
                </c:pt>
                <c:pt idx="230">
                  <c:v>328.79998779296875</c:v>
                </c:pt>
                <c:pt idx="231">
                  <c:v>839</c:v>
                </c:pt>
                <c:pt idx="232">
                  <c:v>4268</c:v>
                </c:pt>
                <c:pt idx="233">
                  <c:v>21940</c:v>
                </c:pt>
                <c:pt idx="234">
                  <c:v>59550</c:v>
                </c:pt>
                <c:pt idx="235">
                  <c:v>77950</c:v>
                </c:pt>
                <c:pt idx="236">
                  <c:v>49410</c:v>
                </c:pt>
                <c:pt idx="237">
                  <c:v>15020</c:v>
                </c:pt>
                <c:pt idx="238">
                  <c:v>2779</c:v>
                </c:pt>
                <c:pt idx="239">
                  <c:v>635.5</c:v>
                </c:pt>
                <c:pt idx="240">
                  <c:v>547.5</c:v>
                </c:pt>
                <c:pt idx="241">
                  <c:v>837</c:v>
                </c:pt>
                <c:pt idx="242">
                  <c:v>844.5</c:v>
                </c:pt>
                <c:pt idx="243">
                  <c:v>561.20001220703125</c:v>
                </c:pt>
                <c:pt idx="244">
                  <c:v>321.20001220703125</c:v>
                </c:pt>
                <c:pt idx="245">
                  <c:v>228.80000305175781</c:v>
                </c:pt>
                <c:pt idx="246">
                  <c:v>250.5</c:v>
                </c:pt>
                <c:pt idx="247">
                  <c:v>324.29998779296875</c:v>
                </c:pt>
                <c:pt idx="248">
                  <c:v>320.79998779296875</c:v>
                </c:pt>
                <c:pt idx="249">
                  <c:v>198.19999694824219</c:v>
                </c:pt>
                <c:pt idx="250">
                  <c:v>113.30000305175781</c:v>
                </c:pt>
                <c:pt idx="251">
                  <c:v>108.30000305175781</c:v>
                </c:pt>
                <c:pt idx="252">
                  <c:v>127.30000305175781</c:v>
                </c:pt>
                <c:pt idx="253">
                  <c:v>200.69999694824219</c:v>
                </c:pt>
                <c:pt idx="254">
                  <c:v>234.5</c:v>
                </c:pt>
                <c:pt idx="255">
                  <c:v>164.30000305175781</c:v>
                </c:pt>
                <c:pt idx="256">
                  <c:v>144.19999694824219</c:v>
                </c:pt>
                <c:pt idx="257">
                  <c:v>230.30000305175781</c:v>
                </c:pt>
                <c:pt idx="258">
                  <c:v>272.79998779296875</c:v>
                </c:pt>
                <c:pt idx="259">
                  <c:v>201.5</c:v>
                </c:pt>
                <c:pt idx="260">
                  <c:v>131</c:v>
                </c:pt>
                <c:pt idx="261">
                  <c:v>134.30000305175781</c:v>
                </c:pt>
                <c:pt idx="262">
                  <c:v>155</c:v>
                </c:pt>
                <c:pt idx="263">
                  <c:v>156.30000305175781</c:v>
                </c:pt>
                <c:pt idx="264">
                  <c:v>179.5</c:v>
                </c:pt>
                <c:pt idx="265">
                  <c:v>202.30000305175781</c:v>
                </c:pt>
                <c:pt idx="266">
                  <c:v>161</c:v>
                </c:pt>
                <c:pt idx="267">
                  <c:v>110.30000305175781</c:v>
                </c:pt>
                <c:pt idx="268">
                  <c:v>104</c:v>
                </c:pt>
                <c:pt idx="269">
                  <c:v>117</c:v>
                </c:pt>
                <c:pt idx="270">
                  <c:v>131</c:v>
                </c:pt>
                <c:pt idx="271">
                  <c:v>145.5</c:v>
                </c:pt>
                <c:pt idx="272">
                  <c:v>161.5</c:v>
                </c:pt>
                <c:pt idx="273">
                  <c:v>165.5</c:v>
                </c:pt>
                <c:pt idx="274">
                  <c:v>154</c:v>
                </c:pt>
                <c:pt idx="275">
                  <c:v>161</c:v>
                </c:pt>
                <c:pt idx="276">
                  <c:v>169</c:v>
                </c:pt>
                <c:pt idx="277">
                  <c:v>152</c:v>
                </c:pt>
                <c:pt idx="278">
                  <c:v>173.80000305175781</c:v>
                </c:pt>
                <c:pt idx="279">
                  <c:v>252.30000305175781</c:v>
                </c:pt>
                <c:pt idx="280">
                  <c:v>330.5</c:v>
                </c:pt>
                <c:pt idx="281">
                  <c:v>590.70001220703125</c:v>
                </c:pt>
                <c:pt idx="282">
                  <c:v>2273</c:v>
                </c:pt>
                <c:pt idx="283">
                  <c:v>15250</c:v>
                </c:pt>
                <c:pt idx="284">
                  <c:v>58150</c:v>
                </c:pt>
                <c:pt idx="285">
                  <c:v>99710</c:v>
                </c:pt>
                <c:pt idx="286">
                  <c:v>80660</c:v>
                </c:pt>
                <c:pt idx="287">
                  <c:v>29890</c:v>
                </c:pt>
                <c:pt idx="288">
                  <c:v>4825</c:v>
                </c:pt>
                <c:pt idx="289">
                  <c:v>879.70001220703125</c:v>
                </c:pt>
                <c:pt idx="290">
                  <c:v>506.29998779296875</c:v>
                </c:pt>
                <c:pt idx="291">
                  <c:v>690.5</c:v>
                </c:pt>
                <c:pt idx="292">
                  <c:v>787.5</c:v>
                </c:pt>
                <c:pt idx="293">
                  <c:v>542.79998779296875</c:v>
                </c:pt>
                <c:pt idx="294">
                  <c:v>251.5</c:v>
                </c:pt>
                <c:pt idx="295">
                  <c:v>127.80000305175781</c:v>
                </c:pt>
                <c:pt idx="296">
                  <c:v>203.80000305175781</c:v>
                </c:pt>
                <c:pt idx="297">
                  <c:v>346</c:v>
                </c:pt>
                <c:pt idx="298">
                  <c:v>338.20001220703125</c:v>
                </c:pt>
                <c:pt idx="299">
                  <c:v>248</c:v>
                </c:pt>
                <c:pt idx="300">
                  <c:v>155.30000305175781</c:v>
                </c:pt>
                <c:pt idx="301">
                  <c:v>112.30000305175781</c:v>
                </c:pt>
                <c:pt idx="302">
                  <c:v>156</c:v>
                </c:pt>
                <c:pt idx="303">
                  <c:v>229.5</c:v>
                </c:pt>
                <c:pt idx="304">
                  <c:v>298.20001220703125</c:v>
                </c:pt>
                <c:pt idx="305">
                  <c:v>292.5</c:v>
                </c:pt>
                <c:pt idx="306">
                  <c:v>192.80000305175781</c:v>
                </c:pt>
                <c:pt idx="307">
                  <c:v>102.30000305175781</c:v>
                </c:pt>
                <c:pt idx="308">
                  <c:v>100.19999694824219</c:v>
                </c:pt>
                <c:pt idx="309">
                  <c:v>142.80000305175781</c:v>
                </c:pt>
                <c:pt idx="310">
                  <c:v>164.30000305175781</c:v>
                </c:pt>
                <c:pt idx="311">
                  <c:v>150.80000305175781</c:v>
                </c:pt>
                <c:pt idx="312">
                  <c:v>119</c:v>
                </c:pt>
                <c:pt idx="313">
                  <c:v>118</c:v>
                </c:pt>
                <c:pt idx="314">
                  <c:v>126.5</c:v>
                </c:pt>
                <c:pt idx="315">
                  <c:v>126.30000305175781</c:v>
                </c:pt>
                <c:pt idx="316">
                  <c:v>139.30000305175781</c:v>
                </c:pt>
                <c:pt idx="317">
                  <c:v>138.5</c:v>
                </c:pt>
                <c:pt idx="318">
                  <c:v>165</c:v>
                </c:pt>
                <c:pt idx="319">
                  <c:v>209.80000305175781</c:v>
                </c:pt>
                <c:pt idx="320">
                  <c:v>197</c:v>
                </c:pt>
                <c:pt idx="321">
                  <c:v>178.30000305175781</c:v>
                </c:pt>
                <c:pt idx="322">
                  <c:v>207.80000305175781</c:v>
                </c:pt>
                <c:pt idx="323">
                  <c:v>246.5</c:v>
                </c:pt>
                <c:pt idx="324">
                  <c:v>246.19999694824219</c:v>
                </c:pt>
                <c:pt idx="325">
                  <c:v>209.5</c:v>
                </c:pt>
                <c:pt idx="326">
                  <c:v>190</c:v>
                </c:pt>
                <c:pt idx="327">
                  <c:v>234.19999694824219</c:v>
                </c:pt>
                <c:pt idx="328">
                  <c:v>306</c:v>
                </c:pt>
                <c:pt idx="329">
                  <c:v>345</c:v>
                </c:pt>
                <c:pt idx="330">
                  <c:v>389.29998779296875</c:v>
                </c:pt>
                <c:pt idx="331">
                  <c:v>522.5</c:v>
                </c:pt>
                <c:pt idx="332">
                  <c:v>1385</c:v>
                </c:pt>
                <c:pt idx="333">
                  <c:v>11280</c:v>
                </c:pt>
                <c:pt idx="334">
                  <c:v>63480</c:v>
                </c:pt>
                <c:pt idx="335">
                  <c:v>134900</c:v>
                </c:pt>
                <c:pt idx="336">
                  <c:v>126200</c:v>
                </c:pt>
                <c:pt idx="337">
                  <c:v>52530</c:v>
                </c:pt>
                <c:pt idx="338">
                  <c:v>8948</c:v>
                </c:pt>
                <c:pt idx="339">
                  <c:v>1397</c:v>
                </c:pt>
                <c:pt idx="340">
                  <c:v>907.79998779296875</c:v>
                </c:pt>
                <c:pt idx="341">
                  <c:v>1484</c:v>
                </c:pt>
                <c:pt idx="342">
                  <c:v>1711</c:v>
                </c:pt>
                <c:pt idx="343">
                  <c:v>1174</c:v>
                </c:pt>
                <c:pt idx="344">
                  <c:v>564.5</c:v>
                </c:pt>
                <c:pt idx="345">
                  <c:v>328</c:v>
                </c:pt>
                <c:pt idx="346">
                  <c:v>297.5</c:v>
                </c:pt>
                <c:pt idx="347">
                  <c:v>439.79998779296875</c:v>
                </c:pt>
                <c:pt idx="348">
                  <c:v>594.5</c:v>
                </c:pt>
                <c:pt idx="349">
                  <c:v>464.29998779296875</c:v>
                </c:pt>
                <c:pt idx="350">
                  <c:v>231</c:v>
                </c:pt>
                <c:pt idx="351">
                  <c:v>173.80000305175781</c:v>
                </c:pt>
                <c:pt idx="352">
                  <c:v>186.69999694824219</c:v>
                </c:pt>
                <c:pt idx="353">
                  <c:v>289.5</c:v>
                </c:pt>
                <c:pt idx="354">
                  <c:v>541</c:v>
                </c:pt>
                <c:pt idx="355">
                  <c:v>603.70001220703125</c:v>
                </c:pt>
                <c:pt idx="356">
                  <c:v>368.5</c:v>
                </c:pt>
                <c:pt idx="357">
                  <c:v>168</c:v>
                </c:pt>
                <c:pt idx="358">
                  <c:v>105.80000305175781</c:v>
                </c:pt>
                <c:pt idx="359">
                  <c:v>98.25</c:v>
                </c:pt>
                <c:pt idx="360">
                  <c:v>119.80000305175781</c:v>
                </c:pt>
                <c:pt idx="361">
                  <c:v>132.30000305175781</c:v>
                </c:pt>
                <c:pt idx="362">
                  <c:v>109</c:v>
                </c:pt>
                <c:pt idx="363">
                  <c:v>87.25</c:v>
                </c:pt>
                <c:pt idx="364">
                  <c:v>103</c:v>
                </c:pt>
                <c:pt idx="365">
                  <c:v>158</c:v>
                </c:pt>
                <c:pt idx="366">
                  <c:v>214.5</c:v>
                </c:pt>
                <c:pt idx="367">
                  <c:v>189.30000305175781</c:v>
                </c:pt>
                <c:pt idx="368">
                  <c:v>110.5</c:v>
                </c:pt>
                <c:pt idx="369">
                  <c:v>72</c:v>
                </c:pt>
                <c:pt idx="370">
                  <c:v>84.25</c:v>
                </c:pt>
                <c:pt idx="371">
                  <c:v>103.80000305175781</c:v>
                </c:pt>
                <c:pt idx="372">
                  <c:v>106.69999694824219</c:v>
                </c:pt>
                <c:pt idx="373">
                  <c:v>123.5</c:v>
                </c:pt>
                <c:pt idx="374">
                  <c:v>155.5</c:v>
                </c:pt>
                <c:pt idx="375">
                  <c:v>189.80000305175781</c:v>
                </c:pt>
                <c:pt idx="376">
                  <c:v>198.5</c:v>
                </c:pt>
                <c:pt idx="377">
                  <c:v>146.80000305175781</c:v>
                </c:pt>
                <c:pt idx="378">
                  <c:v>138.80000305175781</c:v>
                </c:pt>
                <c:pt idx="379">
                  <c:v>245.30000305175781</c:v>
                </c:pt>
                <c:pt idx="380">
                  <c:v>386.79998779296875</c:v>
                </c:pt>
                <c:pt idx="381">
                  <c:v>544.5</c:v>
                </c:pt>
                <c:pt idx="382">
                  <c:v>1371</c:v>
                </c:pt>
                <c:pt idx="383">
                  <c:v>8020</c:v>
                </c:pt>
                <c:pt idx="384">
                  <c:v>45890</c:v>
                </c:pt>
                <c:pt idx="385">
                  <c:v>109700</c:v>
                </c:pt>
                <c:pt idx="386">
                  <c:v>117500</c:v>
                </c:pt>
                <c:pt idx="387">
                  <c:v>56520</c:v>
                </c:pt>
                <c:pt idx="388">
                  <c:v>10990</c:v>
                </c:pt>
                <c:pt idx="389">
                  <c:v>1467</c:v>
                </c:pt>
                <c:pt idx="390">
                  <c:v>535.5</c:v>
                </c:pt>
                <c:pt idx="391">
                  <c:v>830</c:v>
                </c:pt>
                <c:pt idx="392">
                  <c:v>1088</c:v>
                </c:pt>
                <c:pt idx="393">
                  <c:v>760</c:v>
                </c:pt>
                <c:pt idx="394">
                  <c:v>327.70001220703125</c:v>
                </c:pt>
                <c:pt idx="395">
                  <c:v>147.19999694824219</c:v>
                </c:pt>
                <c:pt idx="396">
                  <c:v>212</c:v>
                </c:pt>
                <c:pt idx="397">
                  <c:v>452</c:v>
                </c:pt>
                <c:pt idx="398">
                  <c:v>551.29998779296875</c:v>
                </c:pt>
                <c:pt idx="399">
                  <c:v>370.5</c:v>
                </c:pt>
                <c:pt idx="400">
                  <c:v>186</c:v>
                </c:pt>
                <c:pt idx="401">
                  <c:v>121.80000305175781</c:v>
                </c:pt>
                <c:pt idx="402">
                  <c:v>123.80000305175781</c:v>
                </c:pt>
                <c:pt idx="403">
                  <c:v>199.19999694824219</c:v>
                </c:pt>
                <c:pt idx="404">
                  <c:v>281.29998779296875</c:v>
                </c:pt>
                <c:pt idx="405">
                  <c:v>292.79998779296875</c:v>
                </c:pt>
                <c:pt idx="406">
                  <c:v>245</c:v>
                </c:pt>
                <c:pt idx="407">
                  <c:v>206.69999694824219</c:v>
                </c:pt>
                <c:pt idx="408">
                  <c:v>202.30000305175781</c:v>
                </c:pt>
                <c:pt idx="409">
                  <c:v>210.5</c:v>
                </c:pt>
                <c:pt idx="410">
                  <c:v>208.69999694824219</c:v>
                </c:pt>
                <c:pt idx="411">
                  <c:v>181</c:v>
                </c:pt>
                <c:pt idx="412">
                  <c:v>165.80000305175781</c:v>
                </c:pt>
                <c:pt idx="413">
                  <c:v>174.5</c:v>
                </c:pt>
                <c:pt idx="414">
                  <c:v>149.80000305175781</c:v>
                </c:pt>
                <c:pt idx="415">
                  <c:v>108.69999694824219</c:v>
                </c:pt>
                <c:pt idx="416">
                  <c:v>132.5</c:v>
                </c:pt>
                <c:pt idx="417">
                  <c:v>186.30000305175781</c:v>
                </c:pt>
                <c:pt idx="418">
                  <c:v>178.5</c:v>
                </c:pt>
                <c:pt idx="419">
                  <c:v>141.30000305175781</c:v>
                </c:pt>
                <c:pt idx="420">
                  <c:v>138.80000305175781</c:v>
                </c:pt>
                <c:pt idx="421">
                  <c:v>160</c:v>
                </c:pt>
                <c:pt idx="422">
                  <c:v>196.19999694824219</c:v>
                </c:pt>
                <c:pt idx="423">
                  <c:v>205.30000305175781</c:v>
                </c:pt>
                <c:pt idx="424">
                  <c:v>154.5</c:v>
                </c:pt>
                <c:pt idx="425">
                  <c:v>104.5</c:v>
                </c:pt>
                <c:pt idx="426">
                  <c:v>102.80000305175781</c:v>
                </c:pt>
                <c:pt idx="427">
                  <c:v>125.80000305175781</c:v>
                </c:pt>
                <c:pt idx="428">
                  <c:v>134</c:v>
                </c:pt>
                <c:pt idx="429">
                  <c:v>188</c:v>
                </c:pt>
                <c:pt idx="430">
                  <c:v>282</c:v>
                </c:pt>
                <c:pt idx="431">
                  <c:v>438</c:v>
                </c:pt>
                <c:pt idx="432">
                  <c:v>996.29998779296875</c:v>
                </c:pt>
                <c:pt idx="433">
                  <c:v>5427</c:v>
                </c:pt>
                <c:pt idx="434">
                  <c:v>22860</c:v>
                </c:pt>
                <c:pt idx="435">
                  <c:v>49500</c:v>
                </c:pt>
                <c:pt idx="436">
                  <c:v>54780</c:v>
                </c:pt>
                <c:pt idx="437">
                  <c:v>30640</c:v>
                </c:pt>
                <c:pt idx="438">
                  <c:v>8634</c:v>
                </c:pt>
                <c:pt idx="439">
                  <c:v>1774</c:v>
                </c:pt>
                <c:pt idx="440">
                  <c:v>525.79998779296875</c:v>
                </c:pt>
                <c:pt idx="441">
                  <c:v>367</c:v>
                </c:pt>
                <c:pt idx="442">
                  <c:v>431.5</c:v>
                </c:pt>
                <c:pt idx="443">
                  <c:v>384.5</c:v>
                </c:pt>
                <c:pt idx="444">
                  <c:v>195.19999694824219</c:v>
                </c:pt>
                <c:pt idx="445">
                  <c:v>80.75</c:v>
                </c:pt>
                <c:pt idx="446">
                  <c:v>88.75</c:v>
                </c:pt>
                <c:pt idx="447">
                  <c:v>197.5</c:v>
                </c:pt>
                <c:pt idx="448">
                  <c:v>295.79998779296875</c:v>
                </c:pt>
                <c:pt idx="449">
                  <c:v>230.80000305175781</c:v>
                </c:pt>
                <c:pt idx="450">
                  <c:v>118.30000305175781</c:v>
                </c:pt>
                <c:pt idx="451">
                  <c:v>88.25</c:v>
                </c:pt>
                <c:pt idx="452">
                  <c:v>103.5</c:v>
                </c:pt>
                <c:pt idx="453">
                  <c:v>114.30000305175781</c:v>
                </c:pt>
                <c:pt idx="454">
                  <c:v>95.5</c:v>
                </c:pt>
                <c:pt idx="455">
                  <c:v>93.25</c:v>
                </c:pt>
                <c:pt idx="456">
                  <c:v>121.19999694824219</c:v>
                </c:pt>
                <c:pt idx="457">
                  <c:v>126.80000305175781</c:v>
                </c:pt>
                <c:pt idx="458">
                  <c:v>94.25</c:v>
                </c:pt>
                <c:pt idx="459">
                  <c:v>56</c:v>
                </c:pt>
                <c:pt idx="460">
                  <c:v>60.5</c:v>
                </c:pt>
                <c:pt idx="461">
                  <c:v>84.25</c:v>
                </c:pt>
                <c:pt idx="462">
                  <c:v>76.75</c:v>
                </c:pt>
                <c:pt idx="463">
                  <c:v>49.25</c:v>
                </c:pt>
                <c:pt idx="464">
                  <c:v>36</c:v>
                </c:pt>
                <c:pt idx="465">
                  <c:v>47.25</c:v>
                </c:pt>
                <c:pt idx="466">
                  <c:v>66.75</c:v>
                </c:pt>
                <c:pt idx="467">
                  <c:v>87.25</c:v>
                </c:pt>
                <c:pt idx="468">
                  <c:v>89</c:v>
                </c:pt>
                <c:pt idx="469">
                  <c:v>58</c:v>
                </c:pt>
                <c:pt idx="470">
                  <c:v>60.25</c:v>
                </c:pt>
                <c:pt idx="471">
                  <c:v>97</c:v>
                </c:pt>
                <c:pt idx="472">
                  <c:v>103.5</c:v>
                </c:pt>
                <c:pt idx="473">
                  <c:v>99</c:v>
                </c:pt>
                <c:pt idx="474">
                  <c:v>80.5</c:v>
                </c:pt>
                <c:pt idx="475">
                  <c:v>37.25</c:v>
                </c:pt>
                <c:pt idx="476">
                  <c:v>19.5</c:v>
                </c:pt>
                <c:pt idx="477">
                  <c:v>48.75</c:v>
                </c:pt>
                <c:pt idx="478">
                  <c:v>85.75</c:v>
                </c:pt>
                <c:pt idx="479">
                  <c:v>102.5</c:v>
                </c:pt>
                <c:pt idx="480">
                  <c:v>129</c:v>
                </c:pt>
                <c:pt idx="481">
                  <c:v>159</c:v>
                </c:pt>
                <c:pt idx="482">
                  <c:v>419.70001220703125</c:v>
                </c:pt>
                <c:pt idx="483">
                  <c:v>2199</c:v>
                </c:pt>
                <c:pt idx="484">
                  <c:v>7667</c:v>
                </c:pt>
                <c:pt idx="485">
                  <c:v>15510</c:v>
                </c:pt>
                <c:pt idx="486">
                  <c:v>17590</c:v>
                </c:pt>
                <c:pt idx="487">
                  <c:v>10720</c:v>
                </c:pt>
                <c:pt idx="488">
                  <c:v>3392</c:v>
                </c:pt>
                <c:pt idx="489">
                  <c:v>718.79998779296875</c:v>
                </c:pt>
                <c:pt idx="490">
                  <c:v>260.29998779296875</c:v>
                </c:pt>
                <c:pt idx="491">
                  <c:v>191</c:v>
                </c:pt>
                <c:pt idx="492">
                  <c:v>178.30000305175781</c:v>
                </c:pt>
                <c:pt idx="493">
                  <c:v>126.5</c:v>
                </c:pt>
                <c:pt idx="494">
                  <c:v>76</c:v>
                </c:pt>
                <c:pt idx="495">
                  <c:v>51.5</c:v>
                </c:pt>
                <c:pt idx="496">
                  <c:v>39.25</c:v>
                </c:pt>
                <c:pt idx="497">
                  <c:v>38</c:v>
                </c:pt>
                <c:pt idx="498">
                  <c:v>59.25</c:v>
                </c:pt>
                <c:pt idx="499">
                  <c:v>98.75</c:v>
                </c:pt>
                <c:pt idx="500">
                  <c:v>107.5</c:v>
                </c:pt>
                <c:pt idx="501">
                  <c:v>75.5</c:v>
                </c:pt>
                <c:pt idx="502">
                  <c:v>65.5</c:v>
                </c:pt>
                <c:pt idx="503">
                  <c:v>72.25</c:v>
                </c:pt>
                <c:pt idx="504">
                  <c:v>65</c:v>
                </c:pt>
                <c:pt idx="505">
                  <c:v>70.5</c:v>
                </c:pt>
                <c:pt idx="506">
                  <c:v>70.5</c:v>
                </c:pt>
                <c:pt idx="507">
                  <c:v>49</c:v>
                </c:pt>
                <c:pt idx="508">
                  <c:v>42.75</c:v>
                </c:pt>
                <c:pt idx="509">
                  <c:v>43.25</c:v>
                </c:pt>
                <c:pt idx="510">
                  <c:v>66.25</c:v>
                </c:pt>
                <c:pt idx="511">
                  <c:v>106.30000305175781</c:v>
                </c:pt>
                <c:pt idx="512">
                  <c:v>92.75</c:v>
                </c:pt>
                <c:pt idx="513">
                  <c:v>66.5</c:v>
                </c:pt>
                <c:pt idx="514">
                  <c:v>61.25</c:v>
                </c:pt>
                <c:pt idx="515">
                  <c:v>69.75</c:v>
                </c:pt>
                <c:pt idx="516">
                  <c:v>89</c:v>
                </c:pt>
                <c:pt idx="517">
                  <c:v>62.75</c:v>
                </c:pt>
                <c:pt idx="518">
                  <c:v>56.25</c:v>
                </c:pt>
                <c:pt idx="519">
                  <c:v>94.75</c:v>
                </c:pt>
                <c:pt idx="520">
                  <c:v>80.25</c:v>
                </c:pt>
                <c:pt idx="521">
                  <c:v>42.5</c:v>
                </c:pt>
                <c:pt idx="522">
                  <c:v>22.5</c:v>
                </c:pt>
                <c:pt idx="523">
                  <c:v>35.75</c:v>
                </c:pt>
                <c:pt idx="524">
                  <c:v>81.25</c:v>
                </c:pt>
                <c:pt idx="525">
                  <c:v>131</c:v>
                </c:pt>
                <c:pt idx="526">
                  <c:v>173.80000305175781</c:v>
                </c:pt>
                <c:pt idx="527">
                  <c:v>172.5</c:v>
                </c:pt>
                <c:pt idx="528">
                  <c:v>157</c:v>
                </c:pt>
                <c:pt idx="529">
                  <c:v>156.5</c:v>
                </c:pt>
                <c:pt idx="530">
                  <c:v>136.30000305175781</c:v>
                </c:pt>
                <c:pt idx="531">
                  <c:v>193</c:v>
                </c:pt>
                <c:pt idx="532">
                  <c:v>457.70001220703125</c:v>
                </c:pt>
                <c:pt idx="533">
                  <c:v>1180</c:v>
                </c:pt>
                <c:pt idx="534">
                  <c:v>3061</c:v>
                </c:pt>
                <c:pt idx="535">
                  <c:v>5287</c:v>
                </c:pt>
                <c:pt idx="536">
                  <c:v>5567</c:v>
                </c:pt>
                <c:pt idx="537">
                  <c:v>3785</c:v>
                </c:pt>
                <c:pt idx="538">
                  <c:v>1727</c:v>
                </c:pt>
                <c:pt idx="539">
                  <c:v>584.29998779296875</c:v>
                </c:pt>
                <c:pt idx="540">
                  <c:v>302.5</c:v>
                </c:pt>
                <c:pt idx="541">
                  <c:v>283.29998779296875</c:v>
                </c:pt>
                <c:pt idx="542">
                  <c:v>253.80000305175781</c:v>
                </c:pt>
                <c:pt idx="543">
                  <c:v>225.19999694824219</c:v>
                </c:pt>
                <c:pt idx="544">
                  <c:v>202.5</c:v>
                </c:pt>
                <c:pt idx="545">
                  <c:v>189.80000305175781</c:v>
                </c:pt>
                <c:pt idx="546">
                  <c:v>190.30000305175781</c:v>
                </c:pt>
                <c:pt idx="547">
                  <c:v>138.80000305175781</c:v>
                </c:pt>
                <c:pt idx="548">
                  <c:v>82</c:v>
                </c:pt>
                <c:pt idx="549">
                  <c:v>74.25</c:v>
                </c:pt>
                <c:pt idx="550">
                  <c:v>87.25</c:v>
                </c:pt>
                <c:pt idx="551">
                  <c:v>83.5</c:v>
                </c:pt>
                <c:pt idx="552">
                  <c:v>54.75</c:v>
                </c:pt>
                <c:pt idx="553">
                  <c:v>43.5</c:v>
                </c:pt>
                <c:pt idx="554">
                  <c:v>52.5</c:v>
                </c:pt>
                <c:pt idx="555">
                  <c:v>82.5</c:v>
                </c:pt>
                <c:pt idx="556">
                  <c:v>96.5</c:v>
                </c:pt>
                <c:pt idx="557">
                  <c:v>51.75</c:v>
                </c:pt>
                <c:pt idx="558">
                  <c:v>22.75</c:v>
                </c:pt>
                <c:pt idx="559">
                  <c:v>53.75</c:v>
                </c:pt>
                <c:pt idx="560">
                  <c:v>82.25</c:v>
                </c:pt>
                <c:pt idx="561">
                  <c:v>76.25</c:v>
                </c:pt>
                <c:pt idx="562">
                  <c:v>62.25</c:v>
                </c:pt>
                <c:pt idx="563">
                  <c:v>67.75</c:v>
                </c:pt>
                <c:pt idx="564">
                  <c:v>68.5</c:v>
                </c:pt>
                <c:pt idx="565">
                  <c:v>46.25</c:v>
                </c:pt>
                <c:pt idx="566">
                  <c:v>39.5</c:v>
                </c:pt>
                <c:pt idx="567">
                  <c:v>43.75</c:v>
                </c:pt>
                <c:pt idx="568">
                  <c:v>40.75</c:v>
                </c:pt>
                <c:pt idx="569">
                  <c:v>45</c:v>
                </c:pt>
                <c:pt idx="570">
                  <c:v>43.25</c:v>
                </c:pt>
                <c:pt idx="571">
                  <c:v>18.75</c:v>
                </c:pt>
                <c:pt idx="572">
                  <c:v>9.75</c:v>
                </c:pt>
                <c:pt idx="573">
                  <c:v>37.25</c:v>
                </c:pt>
                <c:pt idx="574">
                  <c:v>50.5</c:v>
                </c:pt>
                <c:pt idx="575">
                  <c:v>26.25</c:v>
                </c:pt>
                <c:pt idx="576">
                  <c:v>7.75</c:v>
                </c:pt>
                <c:pt idx="577">
                  <c:v>12.25</c:v>
                </c:pt>
                <c:pt idx="578">
                  <c:v>15.5</c:v>
                </c:pt>
                <c:pt idx="579">
                  <c:v>38</c:v>
                </c:pt>
                <c:pt idx="580">
                  <c:v>75.75</c:v>
                </c:pt>
                <c:pt idx="581">
                  <c:v>70.75</c:v>
                </c:pt>
                <c:pt idx="582">
                  <c:v>53.5</c:v>
                </c:pt>
                <c:pt idx="583">
                  <c:v>135</c:v>
                </c:pt>
                <c:pt idx="584">
                  <c:v>427.70001220703125</c:v>
                </c:pt>
                <c:pt idx="585">
                  <c:v>844.29998779296875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C13-4824-AEFB-06549A7F5E80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min}'!$G$10:$G$11</c:f>
              <c:numCache>
                <c:formatCode>General</c:formatCode>
                <c:ptCount val="2"/>
                <c:pt idx="0">
                  <c:v>523.73858642578125</c:v>
                </c:pt>
                <c:pt idx="1">
                  <c:v>528.47186279296875</c:v>
                </c:pt>
              </c:numCache>
            </c:numRef>
          </c:xVal>
          <c:yVal>
            <c:numRef>
              <c:f>'Sheet1 {8 min}'!$F$13:$F$14</c:f>
              <c:numCache>
                <c:formatCode>General</c:formatCode>
                <c:ptCount val="2"/>
                <c:pt idx="0">
                  <c:v>13490</c:v>
                </c:pt>
                <c:pt idx="1">
                  <c:v>13490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C13-4824-AEFB-06549A7F5E80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{8 min}'!$G$4,'Sheet1 {8 min}'!$G$4)</c:f>
              <c:numCache>
                <c:formatCode>General</c:formatCode>
                <c:ptCount val="2"/>
                <c:pt idx="0">
                  <c:v>525.93902587890625</c:v>
                </c:pt>
                <c:pt idx="1">
                  <c:v>525.93902587890625</c:v>
                </c:pt>
              </c:numCache>
            </c:numRef>
          </c:xVal>
          <c:yVal>
            <c:numRef>
              <c:f>'Sheet1 {8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13490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C13-4824-AEFB-06549A7F5E80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{8 min}'!$D$1:$D$14</c:f>
              <c:numCache>
                <c:formatCode>General</c:formatCode>
                <c:ptCount val="14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{8 min}'!$E$1:$E$28</c:f>
              <c:numCache>
                <c:formatCode>General</c:formatCode>
                <c:ptCount val="28"/>
                <c:pt idx="0">
                  <c:v>33300</c:v>
                </c:pt>
                <c:pt idx="1">
                  <c:v>100000</c:v>
                </c:pt>
                <c:pt idx="2">
                  <c:v>127100</c:v>
                </c:pt>
                <c:pt idx="3">
                  <c:v>103000</c:v>
                </c:pt>
                <c:pt idx="4">
                  <c:v>77950</c:v>
                </c:pt>
                <c:pt idx="5">
                  <c:v>99710</c:v>
                </c:pt>
                <c:pt idx="6">
                  <c:v>134900</c:v>
                </c:pt>
                <c:pt idx="7">
                  <c:v>117500</c:v>
                </c:pt>
                <c:pt idx="8">
                  <c:v>54780</c:v>
                </c:pt>
                <c:pt idx="9">
                  <c:v>17590</c:v>
                </c:pt>
                <c:pt idx="10">
                  <c:v>5567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C13-4824-AEFB-06549A7F5E80}"/>
            </c:ext>
          </c:extLst>
        </c:ser>
        <c:ser>
          <c:idx val="4"/>
          <c:order val="4"/>
          <c:tx>
            <c:v>Binomial 17.3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{8 min}'!$P$1:$P$31</c:f>
              <c:numCache>
                <c:formatCode>General</c:formatCode>
                <c:ptCount val="31"/>
                <c:pt idx="0">
                  <c:v>3186.8718730528822</c:v>
                </c:pt>
                <c:pt idx="1">
                  <c:v>19350.822645734039</c:v>
                </c:pt>
                <c:pt idx="2">
                  <c:v>56068.1228339589</c:v>
                </c:pt>
                <c:pt idx="3">
                  <c:v>103206.86858667465</c:v>
                </c:pt>
                <c:pt idx="4">
                  <c:v>135579.34770031509</c:v>
                </c:pt>
                <c:pt idx="5">
                  <c:v>135390.26251645412</c:v>
                </c:pt>
                <c:pt idx="6">
                  <c:v>106918.27528273719</c:v>
                </c:pt>
                <c:pt idx="7">
                  <c:v>68600.395661739909</c:v>
                </c:pt>
                <c:pt idx="8">
                  <c:v>36473.493861814226</c:v>
                </c:pt>
                <c:pt idx="9">
                  <c:v>16315.513375573715</c:v>
                </c:pt>
                <c:pt idx="10">
                  <c:v>6216.4055226206356</c:v>
                </c:pt>
                <c:pt idx="11">
                  <c:v>2038.6376209338073</c:v>
                </c:pt>
                <c:pt idx="12">
                  <c:v>580.84406056341527</c:v>
                </c:pt>
                <c:pt idx="13">
                  <c:v>145.03187934018845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C13-4824-AEFB-06549A7F5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69759"/>
        <c:axId val="281554367"/>
      </c:scatterChart>
      <c:valAx>
        <c:axId val="281569759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554367"/>
        <c:crosses val="autoZero"/>
        <c:crossBetween val="midCat"/>
      </c:valAx>
      <c:valAx>
        <c:axId val="2815543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6975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{9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{9 min}'!$B$1:$B$586</c:f>
              <c:numCache>
                <c:formatCode>General</c:formatCode>
                <c:ptCount val="586"/>
                <c:pt idx="0">
                  <c:v>45.5</c:v>
                </c:pt>
                <c:pt idx="1">
                  <c:v>46</c:v>
                </c:pt>
                <c:pt idx="2">
                  <c:v>41</c:v>
                </c:pt>
                <c:pt idx="3">
                  <c:v>28.75</c:v>
                </c:pt>
                <c:pt idx="4">
                  <c:v>25.25</c:v>
                </c:pt>
                <c:pt idx="5">
                  <c:v>66.5</c:v>
                </c:pt>
                <c:pt idx="6">
                  <c:v>105.80000305175781</c:v>
                </c:pt>
                <c:pt idx="7">
                  <c:v>80.75</c:v>
                </c:pt>
                <c:pt idx="8">
                  <c:v>55</c:v>
                </c:pt>
                <c:pt idx="9">
                  <c:v>66.5</c:v>
                </c:pt>
                <c:pt idx="10">
                  <c:v>78.75</c:v>
                </c:pt>
                <c:pt idx="11">
                  <c:v>81.25</c:v>
                </c:pt>
                <c:pt idx="12">
                  <c:v>101.80000305175781</c:v>
                </c:pt>
                <c:pt idx="13">
                  <c:v>117.5</c:v>
                </c:pt>
                <c:pt idx="14">
                  <c:v>85.5</c:v>
                </c:pt>
                <c:pt idx="15">
                  <c:v>44.75</c:v>
                </c:pt>
                <c:pt idx="16">
                  <c:v>57.25</c:v>
                </c:pt>
                <c:pt idx="17">
                  <c:v>97</c:v>
                </c:pt>
                <c:pt idx="18">
                  <c:v>103.30000305175781</c:v>
                </c:pt>
                <c:pt idx="19">
                  <c:v>121</c:v>
                </c:pt>
                <c:pt idx="20">
                  <c:v>151.5</c:v>
                </c:pt>
                <c:pt idx="21">
                  <c:v>132</c:v>
                </c:pt>
                <c:pt idx="22">
                  <c:v>93.75</c:v>
                </c:pt>
                <c:pt idx="23">
                  <c:v>99</c:v>
                </c:pt>
                <c:pt idx="24">
                  <c:v>130.5</c:v>
                </c:pt>
                <c:pt idx="25">
                  <c:v>125</c:v>
                </c:pt>
                <c:pt idx="26">
                  <c:v>122.80000305175781</c:v>
                </c:pt>
                <c:pt idx="27">
                  <c:v>194.80000305175781</c:v>
                </c:pt>
                <c:pt idx="28">
                  <c:v>256.70001220703125</c:v>
                </c:pt>
                <c:pt idx="29">
                  <c:v>283.29998779296875</c:v>
                </c:pt>
                <c:pt idx="30">
                  <c:v>680.5</c:v>
                </c:pt>
                <c:pt idx="31">
                  <c:v>2995</c:v>
                </c:pt>
                <c:pt idx="32">
                  <c:v>12890</c:v>
                </c:pt>
                <c:pt idx="33">
                  <c:v>31070</c:v>
                </c:pt>
                <c:pt idx="34">
                  <c:v>38100</c:v>
                </c:pt>
                <c:pt idx="35">
                  <c:v>23680</c:v>
                </c:pt>
                <c:pt idx="36">
                  <c:v>7549</c:v>
                </c:pt>
                <c:pt idx="37">
                  <c:v>1692</c:v>
                </c:pt>
                <c:pt idx="38">
                  <c:v>567.29998779296875</c:v>
                </c:pt>
                <c:pt idx="39">
                  <c:v>476</c:v>
                </c:pt>
                <c:pt idx="40">
                  <c:v>610.70001220703125</c:v>
                </c:pt>
                <c:pt idx="41">
                  <c:v>597.5</c:v>
                </c:pt>
                <c:pt idx="42">
                  <c:v>520.5</c:v>
                </c:pt>
                <c:pt idx="43">
                  <c:v>444.20001220703125</c:v>
                </c:pt>
                <c:pt idx="44">
                  <c:v>328</c:v>
                </c:pt>
                <c:pt idx="45">
                  <c:v>223.19999694824219</c:v>
                </c:pt>
                <c:pt idx="46">
                  <c:v>165.30000305175781</c:v>
                </c:pt>
                <c:pt idx="47">
                  <c:v>139.5</c:v>
                </c:pt>
                <c:pt idx="48">
                  <c:v>107.5</c:v>
                </c:pt>
                <c:pt idx="49">
                  <c:v>85.75</c:v>
                </c:pt>
                <c:pt idx="50">
                  <c:v>130.30000305175781</c:v>
                </c:pt>
                <c:pt idx="51">
                  <c:v>191.5</c:v>
                </c:pt>
                <c:pt idx="52">
                  <c:v>190.30000305175781</c:v>
                </c:pt>
                <c:pt idx="53">
                  <c:v>172.19999694824219</c:v>
                </c:pt>
                <c:pt idx="54">
                  <c:v>158.69999694824219</c:v>
                </c:pt>
                <c:pt idx="55">
                  <c:v>155.5</c:v>
                </c:pt>
                <c:pt idx="56">
                  <c:v>144.5</c:v>
                </c:pt>
                <c:pt idx="57">
                  <c:v>88.5</c:v>
                </c:pt>
                <c:pt idx="58">
                  <c:v>67.75</c:v>
                </c:pt>
                <c:pt idx="59">
                  <c:v>76.5</c:v>
                </c:pt>
                <c:pt idx="60">
                  <c:v>43.25</c:v>
                </c:pt>
                <c:pt idx="61">
                  <c:v>53.5</c:v>
                </c:pt>
                <c:pt idx="62">
                  <c:v>134.5</c:v>
                </c:pt>
                <c:pt idx="63">
                  <c:v>171.5</c:v>
                </c:pt>
                <c:pt idx="64">
                  <c:v>157.5</c:v>
                </c:pt>
                <c:pt idx="65">
                  <c:v>169</c:v>
                </c:pt>
                <c:pt idx="66">
                  <c:v>193.30000305175781</c:v>
                </c:pt>
                <c:pt idx="67">
                  <c:v>156</c:v>
                </c:pt>
                <c:pt idx="68">
                  <c:v>95.5</c:v>
                </c:pt>
                <c:pt idx="69">
                  <c:v>109.69999694824219</c:v>
                </c:pt>
                <c:pt idx="70">
                  <c:v>197.19999694824219</c:v>
                </c:pt>
                <c:pt idx="71">
                  <c:v>259.5</c:v>
                </c:pt>
                <c:pt idx="72">
                  <c:v>246.69999694824219</c:v>
                </c:pt>
                <c:pt idx="73">
                  <c:v>234.19999694824219</c:v>
                </c:pt>
                <c:pt idx="74">
                  <c:v>214.30000305175781</c:v>
                </c:pt>
                <c:pt idx="75">
                  <c:v>184</c:v>
                </c:pt>
                <c:pt idx="76">
                  <c:v>233</c:v>
                </c:pt>
                <c:pt idx="77">
                  <c:v>295.5</c:v>
                </c:pt>
                <c:pt idx="78">
                  <c:v>324</c:v>
                </c:pt>
                <c:pt idx="79">
                  <c:v>439</c:v>
                </c:pt>
                <c:pt idx="80">
                  <c:v>799.70001220703125</c:v>
                </c:pt>
                <c:pt idx="81">
                  <c:v>2632</c:v>
                </c:pt>
                <c:pt idx="82">
                  <c:v>19040</c:v>
                </c:pt>
                <c:pt idx="83">
                  <c:v>79660</c:v>
                </c:pt>
                <c:pt idx="84">
                  <c:v>136700</c:v>
                </c:pt>
                <c:pt idx="85">
                  <c:v>104100</c:v>
                </c:pt>
                <c:pt idx="86">
                  <c:v>34010</c:v>
                </c:pt>
                <c:pt idx="87">
                  <c:v>4425</c:v>
                </c:pt>
                <c:pt idx="88">
                  <c:v>716.5</c:v>
                </c:pt>
                <c:pt idx="89">
                  <c:v>679.5</c:v>
                </c:pt>
                <c:pt idx="90">
                  <c:v>1094</c:v>
                </c:pt>
                <c:pt idx="91">
                  <c:v>1220</c:v>
                </c:pt>
                <c:pt idx="92">
                  <c:v>889</c:v>
                </c:pt>
                <c:pt idx="93">
                  <c:v>483.79998779296875</c:v>
                </c:pt>
                <c:pt idx="94">
                  <c:v>233.5</c:v>
                </c:pt>
                <c:pt idx="95">
                  <c:v>147.5</c:v>
                </c:pt>
                <c:pt idx="96">
                  <c:v>218.80000305175781</c:v>
                </c:pt>
                <c:pt idx="97">
                  <c:v>303.79998779296875</c:v>
                </c:pt>
                <c:pt idx="98">
                  <c:v>233.69999694824219</c:v>
                </c:pt>
                <c:pt idx="99">
                  <c:v>124.19999694824219</c:v>
                </c:pt>
                <c:pt idx="100">
                  <c:v>145.80000305175781</c:v>
                </c:pt>
                <c:pt idx="101">
                  <c:v>233.5</c:v>
                </c:pt>
                <c:pt idx="102">
                  <c:v>319.20001220703125</c:v>
                </c:pt>
                <c:pt idx="103">
                  <c:v>415.5</c:v>
                </c:pt>
                <c:pt idx="104">
                  <c:v>404.79998779296875</c:v>
                </c:pt>
                <c:pt idx="105">
                  <c:v>273</c:v>
                </c:pt>
                <c:pt idx="106">
                  <c:v>192.80000305175781</c:v>
                </c:pt>
                <c:pt idx="107">
                  <c:v>178.30000305175781</c:v>
                </c:pt>
                <c:pt idx="108">
                  <c:v>158.5</c:v>
                </c:pt>
                <c:pt idx="109">
                  <c:v>156</c:v>
                </c:pt>
                <c:pt idx="110">
                  <c:v>175.80000305175781</c:v>
                </c:pt>
                <c:pt idx="111">
                  <c:v>186.5</c:v>
                </c:pt>
                <c:pt idx="112">
                  <c:v>168</c:v>
                </c:pt>
                <c:pt idx="113">
                  <c:v>136.5</c:v>
                </c:pt>
                <c:pt idx="114">
                  <c:v>152.5</c:v>
                </c:pt>
                <c:pt idx="115">
                  <c:v>204.69999694824219</c:v>
                </c:pt>
                <c:pt idx="116">
                  <c:v>206.5</c:v>
                </c:pt>
                <c:pt idx="117">
                  <c:v>159.30000305175781</c:v>
                </c:pt>
                <c:pt idx="118">
                  <c:v>155.5</c:v>
                </c:pt>
                <c:pt idx="119">
                  <c:v>184.69999694824219</c:v>
                </c:pt>
                <c:pt idx="120">
                  <c:v>158.30000305175781</c:v>
                </c:pt>
                <c:pt idx="121">
                  <c:v>118</c:v>
                </c:pt>
                <c:pt idx="122">
                  <c:v>180.80000305175781</c:v>
                </c:pt>
                <c:pt idx="123">
                  <c:v>249</c:v>
                </c:pt>
                <c:pt idx="124">
                  <c:v>212.69999694824219</c:v>
                </c:pt>
                <c:pt idx="125">
                  <c:v>250.5</c:v>
                </c:pt>
                <c:pt idx="126">
                  <c:v>379</c:v>
                </c:pt>
                <c:pt idx="127">
                  <c:v>406</c:v>
                </c:pt>
                <c:pt idx="128">
                  <c:v>383.70001220703125</c:v>
                </c:pt>
                <c:pt idx="129">
                  <c:v>358.5</c:v>
                </c:pt>
                <c:pt idx="130">
                  <c:v>391.5</c:v>
                </c:pt>
                <c:pt idx="131">
                  <c:v>1507</c:v>
                </c:pt>
                <c:pt idx="132">
                  <c:v>13680</c:v>
                </c:pt>
                <c:pt idx="133">
                  <c:v>93090</c:v>
                </c:pt>
                <c:pt idx="134">
                  <c:v>212200</c:v>
                </c:pt>
                <c:pt idx="135">
                  <c:v>202300</c:v>
                </c:pt>
                <c:pt idx="136">
                  <c:v>80100</c:v>
                </c:pt>
                <c:pt idx="137">
                  <c:v>10320</c:v>
                </c:pt>
                <c:pt idx="138">
                  <c:v>1321</c:v>
                </c:pt>
                <c:pt idx="139">
                  <c:v>994.29998779296875</c:v>
                </c:pt>
                <c:pt idx="140">
                  <c:v>1773</c:v>
                </c:pt>
                <c:pt idx="141">
                  <c:v>2303</c:v>
                </c:pt>
                <c:pt idx="142">
                  <c:v>1786</c:v>
                </c:pt>
                <c:pt idx="143">
                  <c:v>895.70001220703125</c:v>
                </c:pt>
                <c:pt idx="144">
                  <c:v>477</c:v>
                </c:pt>
                <c:pt idx="145">
                  <c:v>567</c:v>
                </c:pt>
                <c:pt idx="146">
                  <c:v>1040</c:v>
                </c:pt>
                <c:pt idx="147">
                  <c:v>1250</c:v>
                </c:pt>
                <c:pt idx="148">
                  <c:v>764.29998779296875</c:v>
                </c:pt>
                <c:pt idx="149">
                  <c:v>291.79998779296875</c:v>
                </c:pt>
                <c:pt idx="150">
                  <c:v>180.80000305175781</c:v>
                </c:pt>
                <c:pt idx="151">
                  <c:v>204.5</c:v>
                </c:pt>
                <c:pt idx="152">
                  <c:v>497.79998779296875</c:v>
                </c:pt>
                <c:pt idx="153">
                  <c:v>1073</c:v>
                </c:pt>
                <c:pt idx="154">
                  <c:v>1238</c:v>
                </c:pt>
                <c:pt idx="155">
                  <c:v>743</c:v>
                </c:pt>
                <c:pt idx="156">
                  <c:v>322.29998779296875</c:v>
                </c:pt>
                <c:pt idx="157">
                  <c:v>260.29998779296875</c:v>
                </c:pt>
                <c:pt idx="158">
                  <c:v>334.20001220703125</c:v>
                </c:pt>
                <c:pt idx="159">
                  <c:v>392.79998779296875</c:v>
                </c:pt>
                <c:pt idx="160">
                  <c:v>371</c:v>
                </c:pt>
                <c:pt idx="161">
                  <c:v>326.29998779296875</c:v>
                </c:pt>
                <c:pt idx="162">
                  <c:v>287</c:v>
                </c:pt>
                <c:pt idx="163">
                  <c:v>298</c:v>
                </c:pt>
                <c:pt idx="164">
                  <c:v>374</c:v>
                </c:pt>
                <c:pt idx="165">
                  <c:v>403.70001220703125</c:v>
                </c:pt>
                <c:pt idx="166">
                  <c:v>295.79998779296875</c:v>
                </c:pt>
                <c:pt idx="167">
                  <c:v>201.30000305175781</c:v>
                </c:pt>
                <c:pt idx="168">
                  <c:v>257</c:v>
                </c:pt>
                <c:pt idx="169">
                  <c:v>281</c:v>
                </c:pt>
                <c:pt idx="170">
                  <c:v>231</c:v>
                </c:pt>
                <c:pt idx="171">
                  <c:v>263.20001220703125</c:v>
                </c:pt>
                <c:pt idx="172">
                  <c:v>290.20001220703125</c:v>
                </c:pt>
                <c:pt idx="173">
                  <c:v>253.5</c:v>
                </c:pt>
                <c:pt idx="174">
                  <c:v>261.5</c:v>
                </c:pt>
                <c:pt idx="175">
                  <c:v>327.5</c:v>
                </c:pt>
                <c:pt idx="176">
                  <c:v>402.70001220703125</c:v>
                </c:pt>
                <c:pt idx="177">
                  <c:v>455</c:v>
                </c:pt>
                <c:pt idx="178">
                  <c:v>491.79998779296875</c:v>
                </c:pt>
                <c:pt idx="179">
                  <c:v>468.79998779296875</c:v>
                </c:pt>
                <c:pt idx="180">
                  <c:v>486.20001220703125</c:v>
                </c:pt>
                <c:pt idx="181">
                  <c:v>1079</c:v>
                </c:pt>
                <c:pt idx="182">
                  <c:v>8052</c:v>
                </c:pt>
                <c:pt idx="183">
                  <c:v>69700</c:v>
                </c:pt>
                <c:pt idx="184">
                  <c:v>201100</c:v>
                </c:pt>
                <c:pt idx="185">
                  <c:v>241500</c:v>
                </c:pt>
                <c:pt idx="186">
                  <c:v>123900</c:v>
                </c:pt>
                <c:pt idx="187">
                  <c:v>22450</c:v>
                </c:pt>
                <c:pt idx="188">
                  <c:v>1626</c:v>
                </c:pt>
                <c:pt idx="189">
                  <c:v>637.20001220703125</c:v>
                </c:pt>
                <c:pt idx="190">
                  <c:v>1218</c:v>
                </c:pt>
                <c:pt idx="191">
                  <c:v>1861</c:v>
                </c:pt>
                <c:pt idx="192">
                  <c:v>1600</c:v>
                </c:pt>
                <c:pt idx="193">
                  <c:v>894.70001220703125</c:v>
                </c:pt>
                <c:pt idx="194">
                  <c:v>495.5</c:v>
                </c:pt>
                <c:pt idx="195">
                  <c:v>493.5</c:v>
                </c:pt>
                <c:pt idx="196">
                  <c:v>1226</c:v>
                </c:pt>
                <c:pt idx="197">
                  <c:v>1998</c:v>
                </c:pt>
                <c:pt idx="198">
                  <c:v>1476</c:v>
                </c:pt>
                <c:pt idx="199">
                  <c:v>496.5</c:v>
                </c:pt>
                <c:pt idx="200">
                  <c:v>145.19999694824219</c:v>
                </c:pt>
                <c:pt idx="201">
                  <c:v>140.30000305175781</c:v>
                </c:pt>
                <c:pt idx="202">
                  <c:v>381.5</c:v>
                </c:pt>
                <c:pt idx="203">
                  <c:v>977.5</c:v>
                </c:pt>
                <c:pt idx="204">
                  <c:v>1303</c:v>
                </c:pt>
                <c:pt idx="205">
                  <c:v>878.70001220703125</c:v>
                </c:pt>
                <c:pt idx="206">
                  <c:v>378.29998779296875</c:v>
                </c:pt>
                <c:pt idx="207">
                  <c:v>192.80000305175781</c:v>
                </c:pt>
                <c:pt idx="208">
                  <c:v>161</c:v>
                </c:pt>
                <c:pt idx="209">
                  <c:v>219.19999694824219</c:v>
                </c:pt>
                <c:pt idx="210">
                  <c:v>292.20001220703125</c:v>
                </c:pt>
                <c:pt idx="211">
                  <c:v>294</c:v>
                </c:pt>
                <c:pt idx="212">
                  <c:v>260.29998779296875</c:v>
                </c:pt>
                <c:pt idx="213">
                  <c:v>266.29998779296875</c:v>
                </c:pt>
                <c:pt idx="214">
                  <c:v>274.79998779296875</c:v>
                </c:pt>
                <c:pt idx="215">
                  <c:v>368</c:v>
                </c:pt>
                <c:pt idx="216">
                  <c:v>451.29998779296875</c:v>
                </c:pt>
                <c:pt idx="217">
                  <c:v>417.5</c:v>
                </c:pt>
                <c:pt idx="218">
                  <c:v>365</c:v>
                </c:pt>
                <c:pt idx="219">
                  <c:v>279.70001220703125</c:v>
                </c:pt>
                <c:pt idx="220">
                  <c:v>203</c:v>
                </c:pt>
                <c:pt idx="221">
                  <c:v>195</c:v>
                </c:pt>
                <c:pt idx="222">
                  <c:v>240.80000305175781</c:v>
                </c:pt>
                <c:pt idx="223">
                  <c:v>283.29998779296875</c:v>
                </c:pt>
                <c:pt idx="224">
                  <c:v>264.79998779296875</c:v>
                </c:pt>
                <c:pt idx="225">
                  <c:v>252.5</c:v>
                </c:pt>
                <c:pt idx="226">
                  <c:v>304.5</c:v>
                </c:pt>
                <c:pt idx="227">
                  <c:v>353.5</c:v>
                </c:pt>
                <c:pt idx="228">
                  <c:v>414.29998779296875</c:v>
                </c:pt>
                <c:pt idx="229">
                  <c:v>499.20001220703125</c:v>
                </c:pt>
                <c:pt idx="230">
                  <c:v>508.5</c:v>
                </c:pt>
                <c:pt idx="231">
                  <c:v>783.79998779296875</c:v>
                </c:pt>
                <c:pt idx="232">
                  <c:v>4229</c:v>
                </c:pt>
                <c:pt idx="233">
                  <c:v>40040</c:v>
                </c:pt>
                <c:pt idx="234">
                  <c:v>141900</c:v>
                </c:pt>
                <c:pt idx="235">
                  <c:v>203200</c:v>
                </c:pt>
                <c:pt idx="236">
                  <c:v>125200</c:v>
                </c:pt>
                <c:pt idx="237">
                  <c:v>30050</c:v>
                </c:pt>
                <c:pt idx="238">
                  <c:v>2884</c:v>
                </c:pt>
                <c:pt idx="239">
                  <c:v>644.5</c:v>
                </c:pt>
                <c:pt idx="240">
                  <c:v>932.20001220703125</c:v>
                </c:pt>
                <c:pt idx="241">
                  <c:v>1697</c:v>
                </c:pt>
                <c:pt idx="242">
                  <c:v>1732</c:v>
                </c:pt>
                <c:pt idx="243">
                  <c:v>915.20001220703125</c:v>
                </c:pt>
                <c:pt idx="244">
                  <c:v>291.29998779296875</c:v>
                </c:pt>
                <c:pt idx="245">
                  <c:v>249</c:v>
                </c:pt>
                <c:pt idx="246">
                  <c:v>880.70001220703125</c:v>
                </c:pt>
                <c:pt idx="247">
                  <c:v>1705</c:v>
                </c:pt>
                <c:pt idx="248">
                  <c:v>1548</c:v>
                </c:pt>
                <c:pt idx="249">
                  <c:v>710.70001220703125</c:v>
                </c:pt>
                <c:pt idx="250">
                  <c:v>243</c:v>
                </c:pt>
                <c:pt idx="251">
                  <c:v>158.30000305175781</c:v>
                </c:pt>
                <c:pt idx="252">
                  <c:v>198</c:v>
                </c:pt>
                <c:pt idx="253">
                  <c:v>443.29998779296875</c:v>
                </c:pt>
                <c:pt idx="254">
                  <c:v>735</c:v>
                </c:pt>
                <c:pt idx="255">
                  <c:v>653.20001220703125</c:v>
                </c:pt>
                <c:pt idx="256">
                  <c:v>374.29998779296875</c:v>
                </c:pt>
                <c:pt idx="257">
                  <c:v>286.20001220703125</c:v>
                </c:pt>
                <c:pt idx="258">
                  <c:v>348.70001220703125</c:v>
                </c:pt>
                <c:pt idx="259">
                  <c:v>369.20001220703125</c:v>
                </c:pt>
                <c:pt idx="260">
                  <c:v>297</c:v>
                </c:pt>
                <c:pt idx="261">
                  <c:v>218</c:v>
                </c:pt>
                <c:pt idx="262">
                  <c:v>153.30000305175781</c:v>
                </c:pt>
                <c:pt idx="263">
                  <c:v>136</c:v>
                </c:pt>
                <c:pt idx="264">
                  <c:v>176</c:v>
                </c:pt>
                <c:pt idx="265">
                  <c:v>232.19999694824219</c:v>
                </c:pt>
                <c:pt idx="266">
                  <c:v>277.5</c:v>
                </c:pt>
                <c:pt idx="267">
                  <c:v>235.5</c:v>
                </c:pt>
                <c:pt idx="268">
                  <c:v>153.5</c:v>
                </c:pt>
                <c:pt idx="269">
                  <c:v>152</c:v>
                </c:pt>
                <c:pt idx="270">
                  <c:v>191.5</c:v>
                </c:pt>
                <c:pt idx="271">
                  <c:v>181</c:v>
                </c:pt>
                <c:pt idx="272">
                  <c:v>124.19999694824219</c:v>
                </c:pt>
                <c:pt idx="273">
                  <c:v>75</c:v>
                </c:pt>
                <c:pt idx="274">
                  <c:v>67</c:v>
                </c:pt>
                <c:pt idx="275">
                  <c:v>83</c:v>
                </c:pt>
                <c:pt idx="276">
                  <c:v>116</c:v>
                </c:pt>
                <c:pt idx="277">
                  <c:v>178</c:v>
                </c:pt>
                <c:pt idx="278">
                  <c:v>205.5</c:v>
                </c:pt>
                <c:pt idx="279">
                  <c:v>192.30000305175781</c:v>
                </c:pt>
                <c:pt idx="280">
                  <c:v>266.29998779296875</c:v>
                </c:pt>
                <c:pt idx="281">
                  <c:v>670</c:v>
                </c:pt>
                <c:pt idx="282">
                  <c:v>2984</c:v>
                </c:pt>
                <c:pt idx="283">
                  <c:v>20500</c:v>
                </c:pt>
                <c:pt idx="284">
                  <c:v>75860</c:v>
                </c:pt>
                <c:pt idx="285">
                  <c:v>121400</c:v>
                </c:pt>
                <c:pt idx="286">
                  <c:v>88490</c:v>
                </c:pt>
                <c:pt idx="287">
                  <c:v>28670</c:v>
                </c:pt>
                <c:pt idx="288">
                  <c:v>4196</c:v>
                </c:pt>
                <c:pt idx="289">
                  <c:v>681</c:v>
                </c:pt>
                <c:pt idx="290">
                  <c:v>500.29998779296875</c:v>
                </c:pt>
                <c:pt idx="291">
                  <c:v>773.20001220703125</c:v>
                </c:pt>
                <c:pt idx="292">
                  <c:v>866.5</c:v>
                </c:pt>
                <c:pt idx="293">
                  <c:v>516.5</c:v>
                </c:pt>
                <c:pt idx="294">
                  <c:v>162.69999694824219</c:v>
                </c:pt>
                <c:pt idx="295">
                  <c:v>84</c:v>
                </c:pt>
                <c:pt idx="296">
                  <c:v>316.29998779296875</c:v>
                </c:pt>
                <c:pt idx="297">
                  <c:v>761.70001220703125</c:v>
                </c:pt>
                <c:pt idx="298">
                  <c:v>821.29998779296875</c:v>
                </c:pt>
                <c:pt idx="299">
                  <c:v>402</c:v>
                </c:pt>
                <c:pt idx="300">
                  <c:v>115</c:v>
                </c:pt>
                <c:pt idx="301">
                  <c:v>99.75</c:v>
                </c:pt>
                <c:pt idx="302">
                  <c:v>145.19999694824219</c:v>
                </c:pt>
                <c:pt idx="303">
                  <c:v>202.69999694824219</c:v>
                </c:pt>
                <c:pt idx="304">
                  <c:v>288.79998779296875</c:v>
                </c:pt>
                <c:pt idx="305">
                  <c:v>308.70001220703125</c:v>
                </c:pt>
                <c:pt idx="306">
                  <c:v>211.19999694824219</c:v>
                </c:pt>
                <c:pt idx="307">
                  <c:v>135.69999694824219</c:v>
                </c:pt>
                <c:pt idx="308">
                  <c:v>121.5</c:v>
                </c:pt>
                <c:pt idx="309">
                  <c:v>113</c:v>
                </c:pt>
                <c:pt idx="310">
                  <c:v>118.80000305175781</c:v>
                </c:pt>
                <c:pt idx="311">
                  <c:v>127.5</c:v>
                </c:pt>
                <c:pt idx="312">
                  <c:v>115.30000305175781</c:v>
                </c:pt>
                <c:pt idx="313">
                  <c:v>103.30000305175781</c:v>
                </c:pt>
                <c:pt idx="314">
                  <c:v>111.69999694824219</c:v>
                </c:pt>
                <c:pt idx="315">
                  <c:v>122.19999694824219</c:v>
                </c:pt>
                <c:pt idx="316">
                  <c:v>128.80000305175781</c:v>
                </c:pt>
                <c:pt idx="317">
                  <c:v>129.30000305175781</c:v>
                </c:pt>
                <c:pt idx="318">
                  <c:v>116.80000305175781</c:v>
                </c:pt>
                <c:pt idx="319">
                  <c:v>119.5</c:v>
                </c:pt>
                <c:pt idx="320">
                  <c:v>137.30000305175781</c:v>
                </c:pt>
                <c:pt idx="321">
                  <c:v>124</c:v>
                </c:pt>
                <c:pt idx="322">
                  <c:v>106.5</c:v>
                </c:pt>
                <c:pt idx="323">
                  <c:v>131.5</c:v>
                </c:pt>
                <c:pt idx="324">
                  <c:v>142</c:v>
                </c:pt>
                <c:pt idx="325">
                  <c:v>104.80000305175781</c:v>
                </c:pt>
                <c:pt idx="326">
                  <c:v>94.25</c:v>
                </c:pt>
                <c:pt idx="327">
                  <c:v>157</c:v>
                </c:pt>
                <c:pt idx="328">
                  <c:v>254.30000305175781</c:v>
                </c:pt>
                <c:pt idx="329">
                  <c:v>288.20001220703125</c:v>
                </c:pt>
                <c:pt idx="330">
                  <c:v>323.20001220703125</c:v>
                </c:pt>
                <c:pt idx="331">
                  <c:v>522.29998779296875</c:v>
                </c:pt>
                <c:pt idx="332">
                  <c:v>1561</c:v>
                </c:pt>
                <c:pt idx="333">
                  <c:v>7981</c:v>
                </c:pt>
                <c:pt idx="334">
                  <c:v>29380</c:v>
                </c:pt>
                <c:pt idx="335">
                  <c:v>52070</c:v>
                </c:pt>
                <c:pt idx="336">
                  <c:v>45050</c:v>
                </c:pt>
                <c:pt idx="337">
                  <c:v>19310</c:v>
                </c:pt>
                <c:pt idx="338">
                  <c:v>4451</c:v>
                </c:pt>
                <c:pt idx="339">
                  <c:v>1035</c:v>
                </c:pt>
                <c:pt idx="340">
                  <c:v>587.79998779296875</c:v>
                </c:pt>
                <c:pt idx="341">
                  <c:v>616</c:v>
                </c:pt>
                <c:pt idx="342">
                  <c:v>569</c:v>
                </c:pt>
                <c:pt idx="343">
                  <c:v>441.5</c:v>
                </c:pt>
                <c:pt idx="344">
                  <c:v>336</c:v>
                </c:pt>
                <c:pt idx="345">
                  <c:v>299.29998779296875</c:v>
                </c:pt>
                <c:pt idx="346">
                  <c:v>300.70001220703125</c:v>
                </c:pt>
                <c:pt idx="347">
                  <c:v>300.5</c:v>
                </c:pt>
                <c:pt idx="348">
                  <c:v>232.5</c:v>
                </c:pt>
                <c:pt idx="349">
                  <c:v>129</c:v>
                </c:pt>
                <c:pt idx="350">
                  <c:v>86</c:v>
                </c:pt>
                <c:pt idx="351">
                  <c:v>103.30000305175781</c:v>
                </c:pt>
                <c:pt idx="352">
                  <c:v>92.5</c:v>
                </c:pt>
                <c:pt idx="353">
                  <c:v>63</c:v>
                </c:pt>
                <c:pt idx="354">
                  <c:v>89.75</c:v>
                </c:pt>
                <c:pt idx="355">
                  <c:v>113.30000305175781</c:v>
                </c:pt>
                <c:pt idx="356">
                  <c:v>95.75</c:v>
                </c:pt>
                <c:pt idx="357">
                  <c:v>94.5</c:v>
                </c:pt>
                <c:pt idx="358">
                  <c:v>97.75</c:v>
                </c:pt>
                <c:pt idx="359">
                  <c:v>94.5</c:v>
                </c:pt>
                <c:pt idx="360">
                  <c:v>97.25</c:v>
                </c:pt>
                <c:pt idx="361">
                  <c:v>103.80000305175781</c:v>
                </c:pt>
                <c:pt idx="362">
                  <c:v>100.19999694824219</c:v>
                </c:pt>
                <c:pt idx="363">
                  <c:v>61</c:v>
                </c:pt>
                <c:pt idx="364">
                  <c:v>24.5</c:v>
                </c:pt>
                <c:pt idx="365">
                  <c:v>28</c:v>
                </c:pt>
                <c:pt idx="366">
                  <c:v>53.5</c:v>
                </c:pt>
                <c:pt idx="367">
                  <c:v>70.25</c:v>
                </c:pt>
                <c:pt idx="368">
                  <c:v>63.25</c:v>
                </c:pt>
                <c:pt idx="369">
                  <c:v>46</c:v>
                </c:pt>
                <c:pt idx="370">
                  <c:v>34.25</c:v>
                </c:pt>
                <c:pt idx="371">
                  <c:v>35.25</c:v>
                </c:pt>
                <c:pt idx="372">
                  <c:v>46.5</c:v>
                </c:pt>
                <c:pt idx="373">
                  <c:v>73.25</c:v>
                </c:pt>
                <c:pt idx="374">
                  <c:v>107.69999694824219</c:v>
                </c:pt>
                <c:pt idx="375">
                  <c:v>105.5</c:v>
                </c:pt>
                <c:pt idx="376">
                  <c:v>59</c:v>
                </c:pt>
                <c:pt idx="377">
                  <c:v>20.25</c:v>
                </c:pt>
                <c:pt idx="378">
                  <c:v>10.75</c:v>
                </c:pt>
                <c:pt idx="379">
                  <c:v>34.25</c:v>
                </c:pt>
                <c:pt idx="380">
                  <c:v>91.5</c:v>
                </c:pt>
                <c:pt idx="381">
                  <c:v>281.5</c:v>
                </c:pt>
                <c:pt idx="382">
                  <c:v>964.5</c:v>
                </c:pt>
                <c:pt idx="383">
                  <c:v>3294</c:v>
                </c:pt>
                <c:pt idx="384">
                  <c:v>10020</c:v>
                </c:pt>
                <c:pt idx="385">
                  <c:v>17710</c:v>
                </c:pt>
                <c:pt idx="386">
                  <c:v>16790</c:v>
                </c:pt>
                <c:pt idx="387">
                  <c:v>8711</c:v>
                </c:pt>
                <c:pt idx="388">
                  <c:v>2606</c:v>
                </c:pt>
                <c:pt idx="389">
                  <c:v>622</c:v>
                </c:pt>
                <c:pt idx="390">
                  <c:v>287.5</c:v>
                </c:pt>
                <c:pt idx="391">
                  <c:v>181</c:v>
                </c:pt>
                <c:pt idx="392">
                  <c:v>97</c:v>
                </c:pt>
                <c:pt idx="393">
                  <c:v>47.5</c:v>
                </c:pt>
                <c:pt idx="394">
                  <c:v>48</c:v>
                </c:pt>
                <c:pt idx="395">
                  <c:v>67.75</c:v>
                </c:pt>
                <c:pt idx="396">
                  <c:v>80.75</c:v>
                </c:pt>
                <c:pt idx="397">
                  <c:v>123</c:v>
                </c:pt>
                <c:pt idx="398">
                  <c:v>153.5</c:v>
                </c:pt>
                <c:pt idx="399">
                  <c:v>105.5</c:v>
                </c:pt>
                <c:pt idx="400">
                  <c:v>50.5</c:v>
                </c:pt>
                <c:pt idx="401">
                  <c:v>40.5</c:v>
                </c:pt>
                <c:pt idx="402">
                  <c:v>48.5</c:v>
                </c:pt>
                <c:pt idx="403">
                  <c:v>43.75</c:v>
                </c:pt>
                <c:pt idx="404">
                  <c:v>22.5</c:v>
                </c:pt>
                <c:pt idx="405">
                  <c:v>22.5</c:v>
                </c:pt>
                <c:pt idx="406">
                  <c:v>49.25</c:v>
                </c:pt>
                <c:pt idx="407">
                  <c:v>65.75</c:v>
                </c:pt>
                <c:pt idx="408">
                  <c:v>70</c:v>
                </c:pt>
                <c:pt idx="409">
                  <c:v>63</c:v>
                </c:pt>
                <c:pt idx="410">
                  <c:v>52.5</c:v>
                </c:pt>
                <c:pt idx="411">
                  <c:v>63.75</c:v>
                </c:pt>
                <c:pt idx="412">
                  <c:v>71</c:v>
                </c:pt>
                <c:pt idx="413">
                  <c:v>67.5</c:v>
                </c:pt>
                <c:pt idx="414">
                  <c:v>67.75</c:v>
                </c:pt>
                <c:pt idx="415">
                  <c:v>53.75</c:v>
                </c:pt>
                <c:pt idx="416">
                  <c:v>36</c:v>
                </c:pt>
                <c:pt idx="417">
                  <c:v>33.75</c:v>
                </c:pt>
                <c:pt idx="418">
                  <c:v>23.75</c:v>
                </c:pt>
                <c:pt idx="419">
                  <c:v>9</c:v>
                </c:pt>
                <c:pt idx="420">
                  <c:v>9.75</c:v>
                </c:pt>
                <c:pt idx="421">
                  <c:v>26.25</c:v>
                </c:pt>
                <c:pt idx="422">
                  <c:v>51.75</c:v>
                </c:pt>
                <c:pt idx="423">
                  <c:v>73.25</c:v>
                </c:pt>
                <c:pt idx="424">
                  <c:v>92</c:v>
                </c:pt>
                <c:pt idx="425">
                  <c:v>88.25</c:v>
                </c:pt>
                <c:pt idx="426">
                  <c:v>58</c:v>
                </c:pt>
                <c:pt idx="427">
                  <c:v>61</c:v>
                </c:pt>
                <c:pt idx="428">
                  <c:v>113.5</c:v>
                </c:pt>
                <c:pt idx="429">
                  <c:v>182.30000305175781</c:v>
                </c:pt>
                <c:pt idx="430">
                  <c:v>230</c:v>
                </c:pt>
                <c:pt idx="431">
                  <c:v>329.29998779296875</c:v>
                </c:pt>
                <c:pt idx="432">
                  <c:v>568</c:v>
                </c:pt>
                <c:pt idx="433">
                  <c:v>1138</c:v>
                </c:pt>
                <c:pt idx="434">
                  <c:v>2797</c:v>
                </c:pt>
                <c:pt idx="435">
                  <c:v>4972</c:v>
                </c:pt>
                <c:pt idx="436">
                  <c:v>5188</c:v>
                </c:pt>
                <c:pt idx="437">
                  <c:v>3207</c:v>
                </c:pt>
                <c:pt idx="438">
                  <c:v>1345</c:v>
                </c:pt>
                <c:pt idx="439">
                  <c:v>595.5</c:v>
                </c:pt>
                <c:pt idx="440">
                  <c:v>377.5</c:v>
                </c:pt>
                <c:pt idx="441">
                  <c:v>254.69999694824219</c:v>
                </c:pt>
                <c:pt idx="442">
                  <c:v>165.30000305175781</c:v>
                </c:pt>
                <c:pt idx="443">
                  <c:v>112.5</c:v>
                </c:pt>
                <c:pt idx="444">
                  <c:v>84.5</c:v>
                </c:pt>
                <c:pt idx="445">
                  <c:v>59.25</c:v>
                </c:pt>
                <c:pt idx="446">
                  <c:v>64</c:v>
                </c:pt>
                <c:pt idx="447">
                  <c:v>80.75</c:v>
                </c:pt>
                <c:pt idx="448">
                  <c:v>62.75</c:v>
                </c:pt>
                <c:pt idx="449">
                  <c:v>40</c:v>
                </c:pt>
                <c:pt idx="450">
                  <c:v>28</c:v>
                </c:pt>
                <c:pt idx="451">
                  <c:v>14.25</c:v>
                </c:pt>
                <c:pt idx="452">
                  <c:v>14.75</c:v>
                </c:pt>
                <c:pt idx="453">
                  <c:v>50</c:v>
                </c:pt>
                <c:pt idx="454">
                  <c:v>103.30000305175781</c:v>
                </c:pt>
                <c:pt idx="455">
                  <c:v>134.5</c:v>
                </c:pt>
                <c:pt idx="456">
                  <c:v>118</c:v>
                </c:pt>
                <c:pt idx="457">
                  <c:v>72</c:v>
                </c:pt>
                <c:pt idx="458">
                  <c:v>38</c:v>
                </c:pt>
                <c:pt idx="459">
                  <c:v>32.5</c:v>
                </c:pt>
                <c:pt idx="460">
                  <c:v>31.75</c:v>
                </c:pt>
                <c:pt idx="461">
                  <c:v>25.5</c:v>
                </c:pt>
                <c:pt idx="462">
                  <c:v>59.5</c:v>
                </c:pt>
                <c:pt idx="463">
                  <c:v>95.5</c:v>
                </c:pt>
                <c:pt idx="464">
                  <c:v>68</c:v>
                </c:pt>
                <c:pt idx="465">
                  <c:v>51.75</c:v>
                </c:pt>
                <c:pt idx="466">
                  <c:v>65.25</c:v>
                </c:pt>
                <c:pt idx="467">
                  <c:v>50.25</c:v>
                </c:pt>
                <c:pt idx="468">
                  <c:v>30.5</c:v>
                </c:pt>
                <c:pt idx="469">
                  <c:v>32.5</c:v>
                </c:pt>
                <c:pt idx="470">
                  <c:v>43.5</c:v>
                </c:pt>
                <c:pt idx="471">
                  <c:v>46.75</c:v>
                </c:pt>
                <c:pt idx="472">
                  <c:v>35.5</c:v>
                </c:pt>
                <c:pt idx="473">
                  <c:v>28</c:v>
                </c:pt>
                <c:pt idx="474">
                  <c:v>31.25</c:v>
                </c:pt>
                <c:pt idx="475">
                  <c:v>28.25</c:v>
                </c:pt>
                <c:pt idx="476">
                  <c:v>23</c:v>
                </c:pt>
                <c:pt idx="477">
                  <c:v>37</c:v>
                </c:pt>
                <c:pt idx="478">
                  <c:v>62.5</c:v>
                </c:pt>
                <c:pt idx="479">
                  <c:v>60.75</c:v>
                </c:pt>
                <c:pt idx="480">
                  <c:v>48.75</c:v>
                </c:pt>
                <c:pt idx="481">
                  <c:v>68.5</c:v>
                </c:pt>
                <c:pt idx="482">
                  <c:v>155.5</c:v>
                </c:pt>
                <c:pt idx="483">
                  <c:v>332.20001220703125</c:v>
                </c:pt>
                <c:pt idx="484">
                  <c:v>717.79998779296875</c:v>
                </c:pt>
                <c:pt idx="485">
                  <c:v>1242</c:v>
                </c:pt>
                <c:pt idx="486">
                  <c:v>1350</c:v>
                </c:pt>
                <c:pt idx="487">
                  <c:v>903</c:v>
                </c:pt>
                <c:pt idx="488">
                  <c:v>412</c:v>
                </c:pt>
                <c:pt idx="489">
                  <c:v>187</c:v>
                </c:pt>
                <c:pt idx="490">
                  <c:v>150.19999694824219</c:v>
                </c:pt>
                <c:pt idx="491">
                  <c:v>195.5</c:v>
                </c:pt>
                <c:pt idx="492">
                  <c:v>202.30000305175781</c:v>
                </c:pt>
                <c:pt idx="493">
                  <c:v>110</c:v>
                </c:pt>
                <c:pt idx="494">
                  <c:v>57.75</c:v>
                </c:pt>
                <c:pt idx="495">
                  <c:v>54</c:v>
                </c:pt>
                <c:pt idx="496">
                  <c:v>30.75</c:v>
                </c:pt>
                <c:pt idx="497">
                  <c:v>18.25</c:v>
                </c:pt>
                <c:pt idx="498">
                  <c:v>30.5</c:v>
                </c:pt>
                <c:pt idx="499">
                  <c:v>45</c:v>
                </c:pt>
                <c:pt idx="500">
                  <c:v>43.25</c:v>
                </c:pt>
                <c:pt idx="501">
                  <c:v>34.75</c:v>
                </c:pt>
                <c:pt idx="502">
                  <c:v>30.25</c:v>
                </c:pt>
                <c:pt idx="503">
                  <c:v>47.25</c:v>
                </c:pt>
                <c:pt idx="504">
                  <c:v>62.75</c:v>
                </c:pt>
                <c:pt idx="505">
                  <c:v>37.5</c:v>
                </c:pt>
                <c:pt idx="506">
                  <c:v>10.25</c:v>
                </c:pt>
                <c:pt idx="507">
                  <c:v>5.5</c:v>
                </c:pt>
                <c:pt idx="508">
                  <c:v>13.25</c:v>
                </c:pt>
                <c:pt idx="509">
                  <c:v>26.25</c:v>
                </c:pt>
                <c:pt idx="510">
                  <c:v>30.75</c:v>
                </c:pt>
                <c:pt idx="511">
                  <c:v>23.25</c:v>
                </c:pt>
                <c:pt idx="512">
                  <c:v>19.25</c:v>
                </c:pt>
                <c:pt idx="513">
                  <c:v>29.5</c:v>
                </c:pt>
                <c:pt idx="514">
                  <c:v>42.25</c:v>
                </c:pt>
                <c:pt idx="515">
                  <c:v>52.75</c:v>
                </c:pt>
                <c:pt idx="516">
                  <c:v>49</c:v>
                </c:pt>
                <c:pt idx="517">
                  <c:v>26</c:v>
                </c:pt>
                <c:pt idx="518">
                  <c:v>6</c:v>
                </c:pt>
                <c:pt idx="519">
                  <c:v>2.25</c:v>
                </c:pt>
                <c:pt idx="520">
                  <c:v>42</c:v>
                </c:pt>
                <c:pt idx="521">
                  <c:v>102.30000305175781</c:v>
                </c:pt>
                <c:pt idx="522">
                  <c:v>127.5</c:v>
                </c:pt>
                <c:pt idx="523">
                  <c:v>107</c:v>
                </c:pt>
                <c:pt idx="524">
                  <c:v>51</c:v>
                </c:pt>
                <c:pt idx="525">
                  <c:v>27</c:v>
                </c:pt>
                <c:pt idx="526">
                  <c:v>42</c:v>
                </c:pt>
                <c:pt idx="527">
                  <c:v>56.75</c:v>
                </c:pt>
                <c:pt idx="528">
                  <c:v>77.75</c:v>
                </c:pt>
                <c:pt idx="529">
                  <c:v>130.30000305175781</c:v>
                </c:pt>
                <c:pt idx="530">
                  <c:v>174.5</c:v>
                </c:pt>
                <c:pt idx="531">
                  <c:v>136.69999694824219</c:v>
                </c:pt>
                <c:pt idx="532">
                  <c:v>119.19999694824219</c:v>
                </c:pt>
                <c:pt idx="533">
                  <c:v>230.30000305175781</c:v>
                </c:pt>
                <c:pt idx="534">
                  <c:v>417.79998779296875</c:v>
                </c:pt>
                <c:pt idx="535">
                  <c:v>596.29998779296875</c:v>
                </c:pt>
                <c:pt idx="536">
                  <c:v>702</c:v>
                </c:pt>
                <c:pt idx="537">
                  <c:v>655.29998779296875</c:v>
                </c:pt>
                <c:pt idx="538">
                  <c:v>480.79998779296875</c:v>
                </c:pt>
                <c:pt idx="539">
                  <c:v>388</c:v>
                </c:pt>
                <c:pt idx="540">
                  <c:v>384.20001220703125</c:v>
                </c:pt>
                <c:pt idx="541">
                  <c:v>312.29998779296875</c:v>
                </c:pt>
                <c:pt idx="542">
                  <c:v>218.30000305175781</c:v>
                </c:pt>
                <c:pt idx="543">
                  <c:v>154.80000305175781</c:v>
                </c:pt>
                <c:pt idx="544">
                  <c:v>100.80000305175781</c:v>
                </c:pt>
                <c:pt idx="545">
                  <c:v>58.5</c:v>
                </c:pt>
                <c:pt idx="546">
                  <c:v>25.5</c:v>
                </c:pt>
                <c:pt idx="547">
                  <c:v>15</c:v>
                </c:pt>
                <c:pt idx="548">
                  <c:v>25</c:v>
                </c:pt>
                <c:pt idx="549">
                  <c:v>28.25</c:v>
                </c:pt>
                <c:pt idx="550">
                  <c:v>29</c:v>
                </c:pt>
                <c:pt idx="551">
                  <c:v>30.5</c:v>
                </c:pt>
                <c:pt idx="552">
                  <c:v>28.75</c:v>
                </c:pt>
                <c:pt idx="553">
                  <c:v>43</c:v>
                </c:pt>
                <c:pt idx="554">
                  <c:v>48.5</c:v>
                </c:pt>
                <c:pt idx="555">
                  <c:v>37.5</c:v>
                </c:pt>
                <c:pt idx="556">
                  <c:v>33.5</c:v>
                </c:pt>
                <c:pt idx="557">
                  <c:v>36</c:v>
                </c:pt>
                <c:pt idx="558">
                  <c:v>42.25</c:v>
                </c:pt>
                <c:pt idx="559">
                  <c:v>41.5</c:v>
                </c:pt>
                <c:pt idx="560">
                  <c:v>32.75</c:v>
                </c:pt>
                <c:pt idx="561">
                  <c:v>17.5</c:v>
                </c:pt>
                <c:pt idx="562">
                  <c:v>13.5</c:v>
                </c:pt>
                <c:pt idx="563">
                  <c:v>23.25</c:v>
                </c:pt>
                <c:pt idx="564">
                  <c:v>19.5</c:v>
                </c:pt>
                <c:pt idx="565">
                  <c:v>7.25</c:v>
                </c:pt>
                <c:pt idx="566">
                  <c:v>13.5</c:v>
                </c:pt>
                <c:pt idx="567">
                  <c:v>26.5</c:v>
                </c:pt>
                <c:pt idx="568">
                  <c:v>27.25</c:v>
                </c:pt>
                <c:pt idx="569">
                  <c:v>33</c:v>
                </c:pt>
                <c:pt idx="570">
                  <c:v>32.25</c:v>
                </c:pt>
                <c:pt idx="571">
                  <c:v>14.25</c:v>
                </c:pt>
                <c:pt idx="572">
                  <c:v>5.75</c:v>
                </c:pt>
                <c:pt idx="573">
                  <c:v>9</c:v>
                </c:pt>
                <c:pt idx="574">
                  <c:v>9.75</c:v>
                </c:pt>
                <c:pt idx="575">
                  <c:v>13</c:v>
                </c:pt>
                <c:pt idx="576">
                  <c:v>18.75</c:v>
                </c:pt>
                <c:pt idx="577">
                  <c:v>18</c:v>
                </c:pt>
                <c:pt idx="578">
                  <c:v>15.5</c:v>
                </c:pt>
                <c:pt idx="579">
                  <c:v>31</c:v>
                </c:pt>
                <c:pt idx="580">
                  <c:v>66.5</c:v>
                </c:pt>
                <c:pt idx="581">
                  <c:v>91</c:v>
                </c:pt>
                <c:pt idx="582">
                  <c:v>79</c:v>
                </c:pt>
                <c:pt idx="583">
                  <c:v>47.75</c:v>
                </c:pt>
                <c:pt idx="584">
                  <c:v>63</c:v>
                </c:pt>
                <c:pt idx="585">
                  <c:v>145.19999694824219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44B-48FA-9FC4-7893B55C5CFA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min}'!$G$10:$G$11</c:f>
              <c:numCache>
                <c:formatCode>General</c:formatCode>
                <c:ptCount val="2"/>
                <c:pt idx="0">
                  <c:v>523.75518798828125</c:v>
                </c:pt>
                <c:pt idx="1">
                  <c:v>527.19390869140625</c:v>
                </c:pt>
              </c:numCache>
            </c:numRef>
          </c:xVal>
          <c:yVal>
            <c:numRef>
              <c:f>'Sheet1 {9 min}'!$F$13:$F$14</c:f>
              <c:numCache>
                <c:formatCode>General</c:formatCode>
                <c:ptCount val="2"/>
                <c:pt idx="0">
                  <c:v>24150</c:v>
                </c:pt>
                <c:pt idx="1">
                  <c:v>24150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44B-48FA-9FC4-7893B55C5CFA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{9 min}'!$G$4,'Sheet1 {9 min}'!$G$4)</c:f>
              <c:numCache>
                <c:formatCode>General</c:formatCode>
                <c:ptCount val="2"/>
                <c:pt idx="0">
                  <c:v>525.29034423828125</c:v>
                </c:pt>
                <c:pt idx="1">
                  <c:v>525.29034423828125</c:v>
                </c:pt>
              </c:numCache>
            </c:numRef>
          </c:xVal>
          <c:yVal>
            <c:numRef>
              <c:f>'Sheet1 {9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24150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44B-48FA-9FC4-7893B55C5CFA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{9 min}'!$D$1:$D$11</c:f>
              <c:numCache>
                <c:formatCode>General</c:formatCode>
                <c:ptCount val="1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{9 min}'!$E$1:$E$28</c:f>
              <c:numCache>
                <c:formatCode>General</c:formatCode>
                <c:ptCount val="28"/>
                <c:pt idx="0">
                  <c:v>38100</c:v>
                </c:pt>
                <c:pt idx="1">
                  <c:v>136700</c:v>
                </c:pt>
                <c:pt idx="2">
                  <c:v>212200</c:v>
                </c:pt>
                <c:pt idx="3">
                  <c:v>241500</c:v>
                </c:pt>
                <c:pt idx="4">
                  <c:v>203200</c:v>
                </c:pt>
                <c:pt idx="5">
                  <c:v>121400</c:v>
                </c:pt>
                <c:pt idx="6">
                  <c:v>52070</c:v>
                </c:pt>
                <c:pt idx="7">
                  <c:v>17710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44B-48FA-9FC4-7893B55C5CFA}"/>
            </c:ext>
          </c:extLst>
        </c:ser>
        <c:ser>
          <c:idx val="4"/>
          <c:order val="4"/>
          <c:tx>
            <c:v>Binomial 12.2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{9 min}'!$P$1:$P$31</c:f>
              <c:numCache>
                <c:formatCode>General</c:formatCode>
                <c:ptCount val="31"/>
                <c:pt idx="0">
                  <c:v>33135.534326968918</c:v>
                </c:pt>
                <c:pt idx="1">
                  <c:v>124563.52697251171</c:v>
                </c:pt>
                <c:pt idx="2">
                  <c:v>221248.63741456659</c:v>
                </c:pt>
                <c:pt idx="3">
                  <c:v>247313.49373200376</c:v>
                </c:pt>
                <c:pt idx="4">
                  <c:v>195604.39488579138</c:v>
                </c:pt>
                <c:pt idx="5">
                  <c:v>116759.21919781349</c:v>
                </c:pt>
                <c:pt idx="6">
                  <c:v>54831.691786693453</c:v>
                </c:pt>
                <c:pt idx="7">
                  <c:v>20870.973491244982</c:v>
                </c:pt>
                <c:pt idx="8">
                  <c:v>6590.419249402903</c:v>
                </c:pt>
                <c:pt idx="9">
                  <c:v>1760.0524730087018</c:v>
                </c:pt>
                <c:pt idx="10">
                  <c:v>404.24654182686726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44B-48FA-9FC4-7893B55C5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59775"/>
        <c:axId val="281548959"/>
      </c:scatterChart>
      <c:valAx>
        <c:axId val="28155977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548959"/>
        <c:crosses val="autoZero"/>
        <c:crossBetween val="midCat"/>
      </c:valAx>
      <c:valAx>
        <c:axId val="2815489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5977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{10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{10 min}'!$B$1:$B$586</c:f>
              <c:numCache>
                <c:formatCode>General</c:formatCode>
                <c:ptCount val="586"/>
                <c:pt idx="0">
                  <c:v>106.5</c:v>
                </c:pt>
                <c:pt idx="1">
                  <c:v>80.5</c:v>
                </c:pt>
                <c:pt idx="2">
                  <c:v>107.5</c:v>
                </c:pt>
                <c:pt idx="3">
                  <c:v>158.69999694824219</c:v>
                </c:pt>
                <c:pt idx="4">
                  <c:v>101.30000305175781</c:v>
                </c:pt>
                <c:pt idx="5">
                  <c:v>46</c:v>
                </c:pt>
                <c:pt idx="6">
                  <c:v>71.75</c:v>
                </c:pt>
                <c:pt idx="7">
                  <c:v>92.5</c:v>
                </c:pt>
                <c:pt idx="8">
                  <c:v>86</c:v>
                </c:pt>
                <c:pt idx="9">
                  <c:v>69.75</c:v>
                </c:pt>
                <c:pt idx="10">
                  <c:v>74.25</c:v>
                </c:pt>
                <c:pt idx="11">
                  <c:v>75</c:v>
                </c:pt>
                <c:pt idx="12">
                  <c:v>44.75</c:v>
                </c:pt>
                <c:pt idx="13">
                  <c:v>24.75</c:v>
                </c:pt>
                <c:pt idx="14">
                  <c:v>22.25</c:v>
                </c:pt>
                <c:pt idx="15">
                  <c:v>30.75</c:v>
                </c:pt>
                <c:pt idx="16">
                  <c:v>43.5</c:v>
                </c:pt>
                <c:pt idx="17">
                  <c:v>54.25</c:v>
                </c:pt>
                <c:pt idx="18">
                  <c:v>77.5</c:v>
                </c:pt>
                <c:pt idx="19">
                  <c:v>128.30000305175781</c:v>
                </c:pt>
                <c:pt idx="20">
                  <c:v>192.5</c:v>
                </c:pt>
                <c:pt idx="21">
                  <c:v>185.5</c:v>
                </c:pt>
                <c:pt idx="22">
                  <c:v>127.5</c:v>
                </c:pt>
                <c:pt idx="23">
                  <c:v>109</c:v>
                </c:pt>
                <c:pt idx="24">
                  <c:v>81.25</c:v>
                </c:pt>
                <c:pt idx="25">
                  <c:v>51.75</c:v>
                </c:pt>
                <c:pt idx="26">
                  <c:v>108.5</c:v>
                </c:pt>
                <c:pt idx="27">
                  <c:v>160</c:v>
                </c:pt>
                <c:pt idx="28">
                  <c:v>147.80000305175781</c:v>
                </c:pt>
                <c:pt idx="29">
                  <c:v>283.29998779296875</c:v>
                </c:pt>
                <c:pt idx="30">
                  <c:v>819.29998779296875</c:v>
                </c:pt>
                <c:pt idx="31">
                  <c:v>3121</c:v>
                </c:pt>
                <c:pt idx="32">
                  <c:v>12190</c:v>
                </c:pt>
                <c:pt idx="33">
                  <c:v>27620</c:v>
                </c:pt>
                <c:pt idx="34">
                  <c:v>32830</c:v>
                </c:pt>
                <c:pt idx="35">
                  <c:v>20640</c:v>
                </c:pt>
                <c:pt idx="36">
                  <c:v>7166</c:v>
                </c:pt>
                <c:pt idx="37">
                  <c:v>1763</c:v>
                </c:pt>
                <c:pt idx="38">
                  <c:v>659.29998779296875</c:v>
                </c:pt>
                <c:pt idx="39">
                  <c:v>691.79998779296875</c:v>
                </c:pt>
                <c:pt idx="40">
                  <c:v>831.5</c:v>
                </c:pt>
                <c:pt idx="41">
                  <c:v>905.29998779296875</c:v>
                </c:pt>
                <c:pt idx="42">
                  <c:v>808.5</c:v>
                </c:pt>
                <c:pt idx="43">
                  <c:v>524.5</c:v>
                </c:pt>
                <c:pt idx="44">
                  <c:v>257.79998779296875</c:v>
                </c:pt>
                <c:pt idx="45">
                  <c:v>180.80000305175781</c:v>
                </c:pt>
                <c:pt idx="46">
                  <c:v>168</c:v>
                </c:pt>
                <c:pt idx="47">
                  <c:v>147.19999694824219</c:v>
                </c:pt>
                <c:pt idx="48">
                  <c:v>110.5</c:v>
                </c:pt>
                <c:pt idx="49">
                  <c:v>55.75</c:v>
                </c:pt>
                <c:pt idx="50">
                  <c:v>50.75</c:v>
                </c:pt>
                <c:pt idx="51">
                  <c:v>105.30000305175781</c:v>
                </c:pt>
                <c:pt idx="52">
                  <c:v>145</c:v>
                </c:pt>
                <c:pt idx="53">
                  <c:v>105.80000305175781</c:v>
                </c:pt>
                <c:pt idx="54">
                  <c:v>73.5</c:v>
                </c:pt>
                <c:pt idx="55">
                  <c:v>133.5</c:v>
                </c:pt>
                <c:pt idx="56">
                  <c:v>194.19999694824219</c:v>
                </c:pt>
                <c:pt idx="57">
                  <c:v>185.69999694824219</c:v>
                </c:pt>
                <c:pt idx="58">
                  <c:v>164.30000305175781</c:v>
                </c:pt>
                <c:pt idx="59">
                  <c:v>186.69999694824219</c:v>
                </c:pt>
                <c:pt idx="60">
                  <c:v>209.19999694824219</c:v>
                </c:pt>
                <c:pt idx="61">
                  <c:v>151.80000305175781</c:v>
                </c:pt>
                <c:pt idx="62">
                  <c:v>86.75</c:v>
                </c:pt>
                <c:pt idx="63">
                  <c:v>88.5</c:v>
                </c:pt>
                <c:pt idx="64">
                  <c:v>107</c:v>
                </c:pt>
                <c:pt idx="65">
                  <c:v>115.30000305175781</c:v>
                </c:pt>
                <c:pt idx="66">
                  <c:v>111</c:v>
                </c:pt>
                <c:pt idx="67">
                  <c:v>124.5</c:v>
                </c:pt>
                <c:pt idx="68">
                  <c:v>171.19999694824219</c:v>
                </c:pt>
                <c:pt idx="69">
                  <c:v>174.19999694824219</c:v>
                </c:pt>
                <c:pt idx="70">
                  <c:v>136.5</c:v>
                </c:pt>
                <c:pt idx="71">
                  <c:v>131</c:v>
                </c:pt>
                <c:pt idx="72">
                  <c:v>140.5</c:v>
                </c:pt>
                <c:pt idx="73">
                  <c:v>164.80000305175781</c:v>
                </c:pt>
                <c:pt idx="74">
                  <c:v>193.30000305175781</c:v>
                </c:pt>
                <c:pt idx="75">
                  <c:v>189</c:v>
                </c:pt>
                <c:pt idx="76">
                  <c:v>204.30000305175781</c:v>
                </c:pt>
                <c:pt idx="77">
                  <c:v>212</c:v>
                </c:pt>
                <c:pt idx="78">
                  <c:v>183</c:v>
                </c:pt>
                <c:pt idx="79">
                  <c:v>236.5</c:v>
                </c:pt>
                <c:pt idx="80">
                  <c:v>546.29998779296875</c:v>
                </c:pt>
                <c:pt idx="81">
                  <c:v>2537</c:v>
                </c:pt>
                <c:pt idx="82">
                  <c:v>19140</c:v>
                </c:pt>
                <c:pt idx="83">
                  <c:v>68560</c:v>
                </c:pt>
                <c:pt idx="84">
                  <c:v>108600</c:v>
                </c:pt>
                <c:pt idx="85">
                  <c:v>81000</c:v>
                </c:pt>
                <c:pt idx="86">
                  <c:v>27630</c:v>
                </c:pt>
                <c:pt idx="87">
                  <c:v>4245</c:v>
                </c:pt>
                <c:pt idx="88">
                  <c:v>856.29998779296875</c:v>
                </c:pt>
                <c:pt idx="89">
                  <c:v>703.70001220703125</c:v>
                </c:pt>
                <c:pt idx="90">
                  <c:v>964.79998779296875</c:v>
                </c:pt>
                <c:pt idx="91">
                  <c:v>1134</c:v>
                </c:pt>
                <c:pt idx="92">
                  <c:v>907.5</c:v>
                </c:pt>
                <c:pt idx="93">
                  <c:v>541</c:v>
                </c:pt>
                <c:pt idx="94">
                  <c:v>306</c:v>
                </c:pt>
                <c:pt idx="95">
                  <c:v>193</c:v>
                </c:pt>
                <c:pt idx="96">
                  <c:v>203</c:v>
                </c:pt>
                <c:pt idx="97">
                  <c:v>221.5</c:v>
                </c:pt>
                <c:pt idx="98">
                  <c:v>191.5</c:v>
                </c:pt>
                <c:pt idx="99">
                  <c:v>161</c:v>
                </c:pt>
                <c:pt idx="100">
                  <c:v>140.80000305175781</c:v>
                </c:pt>
                <c:pt idx="101">
                  <c:v>128.5</c:v>
                </c:pt>
                <c:pt idx="102">
                  <c:v>151.5</c:v>
                </c:pt>
                <c:pt idx="103">
                  <c:v>222.5</c:v>
                </c:pt>
                <c:pt idx="104">
                  <c:v>260.5</c:v>
                </c:pt>
                <c:pt idx="105">
                  <c:v>228.5</c:v>
                </c:pt>
                <c:pt idx="106">
                  <c:v>172.80000305175781</c:v>
                </c:pt>
                <c:pt idx="107">
                  <c:v>137.69999694824219</c:v>
                </c:pt>
                <c:pt idx="108">
                  <c:v>130.80000305175781</c:v>
                </c:pt>
                <c:pt idx="109">
                  <c:v>118.30000305175781</c:v>
                </c:pt>
                <c:pt idx="110">
                  <c:v>90</c:v>
                </c:pt>
                <c:pt idx="111">
                  <c:v>78</c:v>
                </c:pt>
                <c:pt idx="112">
                  <c:v>136.30000305175781</c:v>
                </c:pt>
                <c:pt idx="113">
                  <c:v>234</c:v>
                </c:pt>
                <c:pt idx="114">
                  <c:v>264.5</c:v>
                </c:pt>
                <c:pt idx="115">
                  <c:v>246.5</c:v>
                </c:pt>
                <c:pt idx="116">
                  <c:v>204.5</c:v>
                </c:pt>
                <c:pt idx="117">
                  <c:v>162.30000305175781</c:v>
                </c:pt>
                <c:pt idx="118">
                  <c:v>193.5</c:v>
                </c:pt>
                <c:pt idx="119">
                  <c:v>226.80000305175781</c:v>
                </c:pt>
                <c:pt idx="120">
                  <c:v>237.30000305175781</c:v>
                </c:pt>
                <c:pt idx="121">
                  <c:v>243.30000305175781</c:v>
                </c:pt>
                <c:pt idx="122">
                  <c:v>220.5</c:v>
                </c:pt>
                <c:pt idx="123">
                  <c:v>233.5</c:v>
                </c:pt>
                <c:pt idx="124">
                  <c:v>263.79998779296875</c:v>
                </c:pt>
                <c:pt idx="125">
                  <c:v>249.30000305175781</c:v>
                </c:pt>
                <c:pt idx="126">
                  <c:v>245.30000305175781</c:v>
                </c:pt>
                <c:pt idx="127">
                  <c:v>275.70001220703125</c:v>
                </c:pt>
                <c:pt idx="128">
                  <c:v>346.5</c:v>
                </c:pt>
                <c:pt idx="129">
                  <c:v>450</c:v>
                </c:pt>
                <c:pt idx="130">
                  <c:v>599.70001220703125</c:v>
                </c:pt>
                <c:pt idx="131">
                  <c:v>1638</c:v>
                </c:pt>
                <c:pt idx="132">
                  <c:v>12790</c:v>
                </c:pt>
                <c:pt idx="133">
                  <c:v>69190</c:v>
                </c:pt>
                <c:pt idx="134">
                  <c:v>144700</c:v>
                </c:pt>
                <c:pt idx="135">
                  <c:v>134200</c:v>
                </c:pt>
                <c:pt idx="136">
                  <c:v>55310</c:v>
                </c:pt>
                <c:pt idx="137">
                  <c:v>9089</c:v>
                </c:pt>
                <c:pt idx="138">
                  <c:v>1361</c:v>
                </c:pt>
                <c:pt idx="139">
                  <c:v>965</c:v>
                </c:pt>
                <c:pt idx="140">
                  <c:v>1436</c:v>
                </c:pt>
                <c:pt idx="141">
                  <c:v>1753</c:v>
                </c:pt>
                <c:pt idx="142">
                  <c:v>1368</c:v>
                </c:pt>
                <c:pt idx="143">
                  <c:v>695.20001220703125</c:v>
                </c:pt>
                <c:pt idx="144">
                  <c:v>325.20001220703125</c:v>
                </c:pt>
                <c:pt idx="145">
                  <c:v>260.70001220703125</c:v>
                </c:pt>
                <c:pt idx="146">
                  <c:v>384.5</c:v>
                </c:pt>
                <c:pt idx="147">
                  <c:v>479.79998779296875</c:v>
                </c:pt>
                <c:pt idx="148">
                  <c:v>354.29998779296875</c:v>
                </c:pt>
                <c:pt idx="149">
                  <c:v>187.5</c:v>
                </c:pt>
                <c:pt idx="150">
                  <c:v>144.5</c:v>
                </c:pt>
                <c:pt idx="151">
                  <c:v>186</c:v>
                </c:pt>
                <c:pt idx="152">
                  <c:v>361.79998779296875</c:v>
                </c:pt>
                <c:pt idx="153">
                  <c:v>589.79998779296875</c:v>
                </c:pt>
                <c:pt idx="154">
                  <c:v>551</c:v>
                </c:pt>
                <c:pt idx="155">
                  <c:v>337.70001220703125</c:v>
                </c:pt>
                <c:pt idx="156">
                  <c:v>238.19999694824219</c:v>
                </c:pt>
                <c:pt idx="157">
                  <c:v>178</c:v>
                </c:pt>
                <c:pt idx="158">
                  <c:v>147.5</c:v>
                </c:pt>
                <c:pt idx="159">
                  <c:v>214.30000305175781</c:v>
                </c:pt>
                <c:pt idx="160">
                  <c:v>230.30000305175781</c:v>
                </c:pt>
                <c:pt idx="161">
                  <c:v>179.5</c:v>
                </c:pt>
                <c:pt idx="162">
                  <c:v>204.30000305175781</c:v>
                </c:pt>
                <c:pt idx="163">
                  <c:v>265.5</c:v>
                </c:pt>
                <c:pt idx="164">
                  <c:v>315.20001220703125</c:v>
                </c:pt>
                <c:pt idx="165">
                  <c:v>336.20001220703125</c:v>
                </c:pt>
                <c:pt idx="166">
                  <c:v>254.5</c:v>
                </c:pt>
                <c:pt idx="167">
                  <c:v>136.30000305175781</c:v>
                </c:pt>
                <c:pt idx="168">
                  <c:v>113</c:v>
                </c:pt>
                <c:pt idx="169">
                  <c:v>179.5</c:v>
                </c:pt>
                <c:pt idx="170">
                  <c:v>222.30000305175781</c:v>
                </c:pt>
                <c:pt idx="171">
                  <c:v>180.80000305175781</c:v>
                </c:pt>
                <c:pt idx="172">
                  <c:v>126.80000305175781</c:v>
                </c:pt>
                <c:pt idx="173">
                  <c:v>140.80000305175781</c:v>
                </c:pt>
                <c:pt idx="174">
                  <c:v>170</c:v>
                </c:pt>
                <c:pt idx="175">
                  <c:v>168</c:v>
                </c:pt>
                <c:pt idx="176">
                  <c:v>198.5</c:v>
                </c:pt>
                <c:pt idx="177">
                  <c:v>258.29998779296875</c:v>
                </c:pt>
                <c:pt idx="178">
                  <c:v>319</c:v>
                </c:pt>
                <c:pt idx="179">
                  <c:v>394.20001220703125</c:v>
                </c:pt>
                <c:pt idx="180">
                  <c:v>525</c:v>
                </c:pt>
                <c:pt idx="181">
                  <c:v>1289</c:v>
                </c:pt>
                <c:pt idx="182">
                  <c:v>6921</c:v>
                </c:pt>
                <c:pt idx="183">
                  <c:v>47320</c:v>
                </c:pt>
                <c:pt idx="184">
                  <c:v>126400</c:v>
                </c:pt>
                <c:pt idx="185">
                  <c:v>145900</c:v>
                </c:pt>
                <c:pt idx="186">
                  <c:v>74050</c:v>
                </c:pt>
                <c:pt idx="187">
                  <c:v>14440</c:v>
                </c:pt>
                <c:pt idx="188">
                  <c:v>1447</c:v>
                </c:pt>
                <c:pt idx="189">
                  <c:v>435</c:v>
                </c:pt>
                <c:pt idx="190">
                  <c:v>810.70001220703125</c:v>
                </c:pt>
                <c:pt idx="191">
                  <c:v>1197</c:v>
                </c:pt>
                <c:pt idx="192">
                  <c:v>1028</c:v>
                </c:pt>
                <c:pt idx="193">
                  <c:v>606.5</c:v>
                </c:pt>
                <c:pt idx="194">
                  <c:v>344</c:v>
                </c:pt>
                <c:pt idx="195">
                  <c:v>352.70001220703125</c:v>
                </c:pt>
                <c:pt idx="196">
                  <c:v>671.79998779296875</c:v>
                </c:pt>
                <c:pt idx="197">
                  <c:v>914.29998779296875</c:v>
                </c:pt>
                <c:pt idx="198">
                  <c:v>696.29998779296875</c:v>
                </c:pt>
                <c:pt idx="199">
                  <c:v>354.70001220703125</c:v>
                </c:pt>
                <c:pt idx="200">
                  <c:v>223.5</c:v>
                </c:pt>
                <c:pt idx="201">
                  <c:v>189.30000305175781</c:v>
                </c:pt>
                <c:pt idx="202">
                  <c:v>223.19999694824219</c:v>
                </c:pt>
                <c:pt idx="203">
                  <c:v>344</c:v>
                </c:pt>
                <c:pt idx="204">
                  <c:v>408.79998779296875</c:v>
                </c:pt>
                <c:pt idx="205">
                  <c:v>357.5</c:v>
                </c:pt>
                <c:pt idx="206">
                  <c:v>291.5</c:v>
                </c:pt>
                <c:pt idx="207">
                  <c:v>235.30000305175781</c:v>
                </c:pt>
                <c:pt idx="208">
                  <c:v>206.30000305175781</c:v>
                </c:pt>
                <c:pt idx="209">
                  <c:v>237.69999694824219</c:v>
                </c:pt>
                <c:pt idx="210">
                  <c:v>245</c:v>
                </c:pt>
                <c:pt idx="211">
                  <c:v>182.69999694824219</c:v>
                </c:pt>
                <c:pt idx="212">
                  <c:v>113</c:v>
                </c:pt>
                <c:pt idx="213">
                  <c:v>91.25</c:v>
                </c:pt>
                <c:pt idx="214">
                  <c:v>121.19999694824219</c:v>
                </c:pt>
                <c:pt idx="215">
                  <c:v>159</c:v>
                </c:pt>
                <c:pt idx="216">
                  <c:v>169.80000305175781</c:v>
                </c:pt>
                <c:pt idx="217">
                  <c:v>185.5</c:v>
                </c:pt>
                <c:pt idx="218">
                  <c:v>185</c:v>
                </c:pt>
                <c:pt idx="219">
                  <c:v>158</c:v>
                </c:pt>
                <c:pt idx="220">
                  <c:v>153</c:v>
                </c:pt>
                <c:pt idx="221">
                  <c:v>136.30000305175781</c:v>
                </c:pt>
                <c:pt idx="222">
                  <c:v>103</c:v>
                </c:pt>
                <c:pt idx="223">
                  <c:v>115.5</c:v>
                </c:pt>
                <c:pt idx="224">
                  <c:v>149</c:v>
                </c:pt>
                <c:pt idx="225">
                  <c:v>162.30000305175781</c:v>
                </c:pt>
                <c:pt idx="226">
                  <c:v>194.5</c:v>
                </c:pt>
                <c:pt idx="227">
                  <c:v>299</c:v>
                </c:pt>
                <c:pt idx="228">
                  <c:v>446.29998779296875</c:v>
                </c:pt>
                <c:pt idx="229">
                  <c:v>515.20001220703125</c:v>
                </c:pt>
                <c:pt idx="230">
                  <c:v>565.5</c:v>
                </c:pt>
                <c:pt idx="231">
                  <c:v>962.5</c:v>
                </c:pt>
                <c:pt idx="232">
                  <c:v>4058</c:v>
                </c:pt>
                <c:pt idx="233">
                  <c:v>31380</c:v>
                </c:pt>
                <c:pt idx="234">
                  <c:v>105800</c:v>
                </c:pt>
                <c:pt idx="235">
                  <c:v>150300</c:v>
                </c:pt>
                <c:pt idx="236">
                  <c:v>94350</c:v>
                </c:pt>
                <c:pt idx="237">
                  <c:v>24130</c:v>
                </c:pt>
                <c:pt idx="238">
                  <c:v>2712</c:v>
                </c:pt>
                <c:pt idx="239">
                  <c:v>749</c:v>
                </c:pt>
                <c:pt idx="240">
                  <c:v>832.79998779296875</c:v>
                </c:pt>
                <c:pt idx="241">
                  <c:v>1156</c:v>
                </c:pt>
                <c:pt idx="242">
                  <c:v>1117</c:v>
                </c:pt>
                <c:pt idx="243">
                  <c:v>637.5</c:v>
                </c:pt>
                <c:pt idx="244">
                  <c:v>292.20001220703125</c:v>
                </c:pt>
                <c:pt idx="245">
                  <c:v>245.5</c:v>
                </c:pt>
                <c:pt idx="246">
                  <c:v>448.5</c:v>
                </c:pt>
                <c:pt idx="247">
                  <c:v>770.5</c:v>
                </c:pt>
                <c:pt idx="248">
                  <c:v>715</c:v>
                </c:pt>
                <c:pt idx="249">
                  <c:v>330.79998779296875</c:v>
                </c:pt>
                <c:pt idx="250">
                  <c:v>115.5</c:v>
                </c:pt>
                <c:pt idx="251">
                  <c:v>114.80000305175781</c:v>
                </c:pt>
                <c:pt idx="252">
                  <c:v>170.19999694824219</c:v>
                </c:pt>
                <c:pt idx="253">
                  <c:v>263.5</c:v>
                </c:pt>
                <c:pt idx="254">
                  <c:v>351.5</c:v>
                </c:pt>
                <c:pt idx="255">
                  <c:v>297.5</c:v>
                </c:pt>
                <c:pt idx="256">
                  <c:v>163.5</c:v>
                </c:pt>
                <c:pt idx="257">
                  <c:v>135.5</c:v>
                </c:pt>
                <c:pt idx="258">
                  <c:v>152.80000305175781</c:v>
                </c:pt>
                <c:pt idx="259">
                  <c:v>145</c:v>
                </c:pt>
                <c:pt idx="260">
                  <c:v>173</c:v>
                </c:pt>
                <c:pt idx="261">
                  <c:v>203.30000305175781</c:v>
                </c:pt>
                <c:pt idx="262">
                  <c:v>196</c:v>
                </c:pt>
                <c:pt idx="263">
                  <c:v>161.69999694824219</c:v>
                </c:pt>
                <c:pt idx="264">
                  <c:v>162.5</c:v>
                </c:pt>
                <c:pt idx="265">
                  <c:v>208.30000305175781</c:v>
                </c:pt>
                <c:pt idx="266">
                  <c:v>214.80000305175781</c:v>
                </c:pt>
                <c:pt idx="267">
                  <c:v>169.5</c:v>
                </c:pt>
                <c:pt idx="268">
                  <c:v>134</c:v>
                </c:pt>
                <c:pt idx="269">
                  <c:v>179.80000305175781</c:v>
                </c:pt>
                <c:pt idx="270">
                  <c:v>212.30000305175781</c:v>
                </c:pt>
                <c:pt idx="271">
                  <c:v>172.19999694824219</c:v>
                </c:pt>
                <c:pt idx="272">
                  <c:v>167.80000305175781</c:v>
                </c:pt>
                <c:pt idx="273">
                  <c:v>155</c:v>
                </c:pt>
                <c:pt idx="274">
                  <c:v>109.69999694824219</c:v>
                </c:pt>
                <c:pt idx="275">
                  <c:v>98.75</c:v>
                </c:pt>
                <c:pt idx="276">
                  <c:v>153.5</c:v>
                </c:pt>
                <c:pt idx="277">
                  <c:v>241</c:v>
                </c:pt>
                <c:pt idx="278">
                  <c:v>247.80000305175781</c:v>
                </c:pt>
                <c:pt idx="279">
                  <c:v>239.30000305175781</c:v>
                </c:pt>
                <c:pt idx="280">
                  <c:v>306.29998779296875</c:v>
                </c:pt>
                <c:pt idx="281">
                  <c:v>617</c:v>
                </c:pt>
                <c:pt idx="282">
                  <c:v>2636</c:v>
                </c:pt>
                <c:pt idx="283">
                  <c:v>19590</c:v>
                </c:pt>
                <c:pt idx="284">
                  <c:v>84870</c:v>
                </c:pt>
                <c:pt idx="285">
                  <c:v>149100</c:v>
                </c:pt>
                <c:pt idx="286">
                  <c:v>115700</c:v>
                </c:pt>
                <c:pt idx="287">
                  <c:v>39050</c:v>
                </c:pt>
                <c:pt idx="288">
                  <c:v>5536</c:v>
                </c:pt>
                <c:pt idx="289">
                  <c:v>824.79998779296875</c:v>
                </c:pt>
                <c:pt idx="290">
                  <c:v>531.5</c:v>
                </c:pt>
                <c:pt idx="291">
                  <c:v>911</c:v>
                </c:pt>
                <c:pt idx="292">
                  <c:v>1121</c:v>
                </c:pt>
                <c:pt idx="293">
                  <c:v>768.5</c:v>
                </c:pt>
                <c:pt idx="294">
                  <c:v>366.79998779296875</c:v>
                </c:pt>
                <c:pt idx="295">
                  <c:v>219</c:v>
                </c:pt>
                <c:pt idx="296">
                  <c:v>306.5</c:v>
                </c:pt>
                <c:pt idx="297">
                  <c:v>577</c:v>
                </c:pt>
                <c:pt idx="298">
                  <c:v>640.20001220703125</c:v>
                </c:pt>
                <c:pt idx="299">
                  <c:v>420.5</c:v>
                </c:pt>
                <c:pt idx="300">
                  <c:v>239.30000305175781</c:v>
                </c:pt>
                <c:pt idx="301">
                  <c:v>144.80000305175781</c:v>
                </c:pt>
                <c:pt idx="302">
                  <c:v>121.80000305175781</c:v>
                </c:pt>
                <c:pt idx="303">
                  <c:v>213.80000305175781</c:v>
                </c:pt>
                <c:pt idx="304">
                  <c:v>373.5</c:v>
                </c:pt>
                <c:pt idx="305">
                  <c:v>406.70001220703125</c:v>
                </c:pt>
                <c:pt idx="306">
                  <c:v>262.70001220703125</c:v>
                </c:pt>
                <c:pt idx="307">
                  <c:v>180</c:v>
                </c:pt>
                <c:pt idx="308">
                  <c:v>194</c:v>
                </c:pt>
                <c:pt idx="309">
                  <c:v>191.80000305175781</c:v>
                </c:pt>
                <c:pt idx="310">
                  <c:v>178.80000305175781</c:v>
                </c:pt>
                <c:pt idx="311">
                  <c:v>164.30000305175781</c:v>
                </c:pt>
                <c:pt idx="312">
                  <c:v>127</c:v>
                </c:pt>
                <c:pt idx="313">
                  <c:v>102.80000305175781</c:v>
                </c:pt>
                <c:pt idx="314">
                  <c:v>126.5</c:v>
                </c:pt>
                <c:pt idx="315">
                  <c:v>210</c:v>
                </c:pt>
                <c:pt idx="316">
                  <c:v>256.29998779296875</c:v>
                </c:pt>
                <c:pt idx="317">
                  <c:v>185.5</c:v>
                </c:pt>
                <c:pt idx="318">
                  <c:v>153.80000305175781</c:v>
                </c:pt>
                <c:pt idx="319">
                  <c:v>164.80000305175781</c:v>
                </c:pt>
                <c:pt idx="320">
                  <c:v>113.30000305175781</c:v>
                </c:pt>
                <c:pt idx="321">
                  <c:v>111</c:v>
                </c:pt>
                <c:pt idx="322">
                  <c:v>204.5</c:v>
                </c:pt>
                <c:pt idx="323">
                  <c:v>264.5</c:v>
                </c:pt>
                <c:pt idx="324">
                  <c:v>251</c:v>
                </c:pt>
                <c:pt idx="325">
                  <c:v>201.5</c:v>
                </c:pt>
                <c:pt idx="326">
                  <c:v>146</c:v>
                </c:pt>
                <c:pt idx="327">
                  <c:v>191</c:v>
                </c:pt>
                <c:pt idx="328">
                  <c:v>304</c:v>
                </c:pt>
                <c:pt idx="329">
                  <c:v>319</c:v>
                </c:pt>
                <c:pt idx="330">
                  <c:v>270.29998779296875</c:v>
                </c:pt>
                <c:pt idx="331">
                  <c:v>369.5</c:v>
                </c:pt>
                <c:pt idx="332">
                  <c:v>1569</c:v>
                </c:pt>
                <c:pt idx="333">
                  <c:v>11670</c:v>
                </c:pt>
                <c:pt idx="334">
                  <c:v>56940</c:v>
                </c:pt>
                <c:pt idx="335">
                  <c:v>114900</c:v>
                </c:pt>
                <c:pt idx="336">
                  <c:v>105100</c:v>
                </c:pt>
                <c:pt idx="337">
                  <c:v>43160</c:v>
                </c:pt>
                <c:pt idx="338">
                  <c:v>7191</c:v>
                </c:pt>
                <c:pt idx="339">
                  <c:v>1039</c:v>
                </c:pt>
                <c:pt idx="340">
                  <c:v>679.79998779296875</c:v>
                </c:pt>
                <c:pt idx="341">
                  <c:v>1031</c:v>
                </c:pt>
                <c:pt idx="342">
                  <c:v>1123</c:v>
                </c:pt>
                <c:pt idx="343">
                  <c:v>791.5</c:v>
                </c:pt>
                <c:pt idx="344">
                  <c:v>435.29998779296875</c:v>
                </c:pt>
                <c:pt idx="345">
                  <c:v>220.5</c:v>
                </c:pt>
                <c:pt idx="346">
                  <c:v>249</c:v>
                </c:pt>
                <c:pt idx="347">
                  <c:v>579</c:v>
                </c:pt>
                <c:pt idx="348">
                  <c:v>731.70001220703125</c:v>
                </c:pt>
                <c:pt idx="349">
                  <c:v>452.5</c:v>
                </c:pt>
                <c:pt idx="350">
                  <c:v>218.80000305175781</c:v>
                </c:pt>
                <c:pt idx="351">
                  <c:v>201</c:v>
                </c:pt>
                <c:pt idx="352">
                  <c:v>199.19999694824219</c:v>
                </c:pt>
                <c:pt idx="353">
                  <c:v>207.19999694824219</c:v>
                </c:pt>
                <c:pt idx="354">
                  <c:v>255.30000305175781</c:v>
                </c:pt>
                <c:pt idx="355">
                  <c:v>246.5</c:v>
                </c:pt>
                <c:pt idx="356">
                  <c:v>164.5</c:v>
                </c:pt>
                <c:pt idx="357">
                  <c:v>122.5</c:v>
                </c:pt>
                <c:pt idx="358">
                  <c:v>149</c:v>
                </c:pt>
                <c:pt idx="359">
                  <c:v>170.19999694824219</c:v>
                </c:pt>
                <c:pt idx="360">
                  <c:v>190.5</c:v>
                </c:pt>
                <c:pt idx="361">
                  <c:v>207.80000305175781</c:v>
                </c:pt>
                <c:pt idx="362">
                  <c:v>168</c:v>
                </c:pt>
                <c:pt idx="363">
                  <c:v>121</c:v>
                </c:pt>
                <c:pt idx="364">
                  <c:v>116.5</c:v>
                </c:pt>
                <c:pt idx="365">
                  <c:v>136.5</c:v>
                </c:pt>
                <c:pt idx="366">
                  <c:v>121</c:v>
                </c:pt>
                <c:pt idx="367">
                  <c:v>88.5</c:v>
                </c:pt>
                <c:pt idx="368">
                  <c:v>110.5</c:v>
                </c:pt>
                <c:pt idx="369">
                  <c:v>120</c:v>
                </c:pt>
                <c:pt idx="370">
                  <c:v>69.25</c:v>
                </c:pt>
                <c:pt idx="371">
                  <c:v>47.75</c:v>
                </c:pt>
                <c:pt idx="372">
                  <c:v>104.80000305175781</c:v>
                </c:pt>
                <c:pt idx="373">
                  <c:v>135.5</c:v>
                </c:pt>
                <c:pt idx="374">
                  <c:v>95</c:v>
                </c:pt>
                <c:pt idx="375">
                  <c:v>74</c:v>
                </c:pt>
                <c:pt idx="376">
                  <c:v>69</c:v>
                </c:pt>
                <c:pt idx="377">
                  <c:v>64.25</c:v>
                </c:pt>
                <c:pt idx="378">
                  <c:v>94.75</c:v>
                </c:pt>
                <c:pt idx="379">
                  <c:v>183.69999694824219</c:v>
                </c:pt>
                <c:pt idx="380">
                  <c:v>272.29998779296875</c:v>
                </c:pt>
                <c:pt idx="381">
                  <c:v>340.20001220703125</c:v>
                </c:pt>
                <c:pt idx="382">
                  <c:v>975.20001220703125</c:v>
                </c:pt>
                <c:pt idx="383">
                  <c:v>6413</c:v>
                </c:pt>
                <c:pt idx="384">
                  <c:v>27700</c:v>
                </c:pt>
                <c:pt idx="385">
                  <c:v>56840</c:v>
                </c:pt>
                <c:pt idx="386">
                  <c:v>57850</c:v>
                </c:pt>
                <c:pt idx="387">
                  <c:v>29410</c:v>
                </c:pt>
                <c:pt idx="388">
                  <c:v>7399</c:v>
                </c:pt>
                <c:pt idx="389">
                  <c:v>1269</c:v>
                </c:pt>
                <c:pt idx="390">
                  <c:v>414.29998779296875</c:v>
                </c:pt>
                <c:pt idx="391">
                  <c:v>500</c:v>
                </c:pt>
                <c:pt idx="392">
                  <c:v>502.70001220703125</c:v>
                </c:pt>
                <c:pt idx="393">
                  <c:v>338.20001220703125</c:v>
                </c:pt>
                <c:pt idx="394">
                  <c:v>177.30000305175781</c:v>
                </c:pt>
                <c:pt idx="395">
                  <c:v>88.5</c:v>
                </c:pt>
                <c:pt idx="396">
                  <c:v>122</c:v>
                </c:pt>
                <c:pt idx="397">
                  <c:v>231.30000305175781</c:v>
                </c:pt>
                <c:pt idx="398">
                  <c:v>256</c:v>
                </c:pt>
                <c:pt idx="399">
                  <c:v>176.30000305175781</c:v>
                </c:pt>
                <c:pt idx="400">
                  <c:v>128.80000305175781</c:v>
                </c:pt>
                <c:pt idx="401">
                  <c:v>128.5</c:v>
                </c:pt>
                <c:pt idx="402">
                  <c:v>103.80000305175781</c:v>
                </c:pt>
                <c:pt idx="403">
                  <c:v>93.75</c:v>
                </c:pt>
                <c:pt idx="404">
                  <c:v>101.30000305175781</c:v>
                </c:pt>
                <c:pt idx="405">
                  <c:v>94.5</c:v>
                </c:pt>
                <c:pt idx="406">
                  <c:v>88.25</c:v>
                </c:pt>
                <c:pt idx="407">
                  <c:v>87</c:v>
                </c:pt>
                <c:pt idx="408">
                  <c:v>67.75</c:v>
                </c:pt>
                <c:pt idx="409">
                  <c:v>39</c:v>
                </c:pt>
                <c:pt idx="410">
                  <c:v>29.75</c:v>
                </c:pt>
                <c:pt idx="411">
                  <c:v>25.5</c:v>
                </c:pt>
                <c:pt idx="412">
                  <c:v>31</c:v>
                </c:pt>
                <c:pt idx="413">
                  <c:v>49.25</c:v>
                </c:pt>
                <c:pt idx="414">
                  <c:v>64.25</c:v>
                </c:pt>
                <c:pt idx="415">
                  <c:v>67.5</c:v>
                </c:pt>
                <c:pt idx="416">
                  <c:v>55</c:v>
                </c:pt>
                <c:pt idx="417">
                  <c:v>59.75</c:v>
                </c:pt>
                <c:pt idx="418">
                  <c:v>100.5</c:v>
                </c:pt>
                <c:pt idx="419">
                  <c:v>103.5</c:v>
                </c:pt>
                <c:pt idx="420">
                  <c:v>66.5</c:v>
                </c:pt>
                <c:pt idx="421">
                  <c:v>83.25</c:v>
                </c:pt>
                <c:pt idx="422">
                  <c:v>129.5</c:v>
                </c:pt>
                <c:pt idx="423">
                  <c:v>156.30000305175781</c:v>
                </c:pt>
                <c:pt idx="424">
                  <c:v>153.5</c:v>
                </c:pt>
                <c:pt idx="425">
                  <c:v>120.19999694824219</c:v>
                </c:pt>
                <c:pt idx="426">
                  <c:v>96.75</c:v>
                </c:pt>
                <c:pt idx="427">
                  <c:v>89</c:v>
                </c:pt>
                <c:pt idx="428">
                  <c:v>81.5</c:v>
                </c:pt>
                <c:pt idx="429">
                  <c:v>90</c:v>
                </c:pt>
                <c:pt idx="430">
                  <c:v>152</c:v>
                </c:pt>
                <c:pt idx="431">
                  <c:v>288</c:v>
                </c:pt>
                <c:pt idx="432">
                  <c:v>679.5</c:v>
                </c:pt>
                <c:pt idx="433">
                  <c:v>3334</c:v>
                </c:pt>
                <c:pt idx="434">
                  <c:v>12040</c:v>
                </c:pt>
                <c:pt idx="435">
                  <c:v>22780</c:v>
                </c:pt>
                <c:pt idx="436">
                  <c:v>22960</c:v>
                </c:pt>
                <c:pt idx="437">
                  <c:v>12500</c:v>
                </c:pt>
                <c:pt idx="438">
                  <c:v>3908</c:v>
                </c:pt>
                <c:pt idx="439">
                  <c:v>1108</c:v>
                </c:pt>
                <c:pt idx="440">
                  <c:v>527</c:v>
                </c:pt>
                <c:pt idx="441">
                  <c:v>390.20001220703125</c:v>
                </c:pt>
                <c:pt idx="442">
                  <c:v>307.20001220703125</c:v>
                </c:pt>
                <c:pt idx="443">
                  <c:v>214.5</c:v>
                </c:pt>
                <c:pt idx="444">
                  <c:v>171.19999694824219</c:v>
                </c:pt>
                <c:pt idx="445">
                  <c:v>133.69999694824219</c:v>
                </c:pt>
                <c:pt idx="446">
                  <c:v>82.25</c:v>
                </c:pt>
                <c:pt idx="447">
                  <c:v>102.80000305175781</c:v>
                </c:pt>
                <c:pt idx="448">
                  <c:v>138</c:v>
                </c:pt>
                <c:pt idx="449">
                  <c:v>112.5</c:v>
                </c:pt>
                <c:pt idx="450">
                  <c:v>92.5</c:v>
                </c:pt>
                <c:pt idx="451">
                  <c:v>93.25</c:v>
                </c:pt>
                <c:pt idx="452">
                  <c:v>73.25</c:v>
                </c:pt>
                <c:pt idx="453">
                  <c:v>83.5</c:v>
                </c:pt>
                <c:pt idx="454">
                  <c:v>120</c:v>
                </c:pt>
                <c:pt idx="455">
                  <c:v>138.30000305175781</c:v>
                </c:pt>
                <c:pt idx="456">
                  <c:v>156.69999694824219</c:v>
                </c:pt>
                <c:pt idx="457">
                  <c:v>122.5</c:v>
                </c:pt>
                <c:pt idx="458">
                  <c:v>59.25</c:v>
                </c:pt>
                <c:pt idx="459">
                  <c:v>51.5</c:v>
                </c:pt>
                <c:pt idx="460">
                  <c:v>65.5</c:v>
                </c:pt>
                <c:pt idx="461">
                  <c:v>81</c:v>
                </c:pt>
                <c:pt idx="462">
                  <c:v>117.5</c:v>
                </c:pt>
                <c:pt idx="463">
                  <c:v>110.5</c:v>
                </c:pt>
                <c:pt idx="464">
                  <c:v>60</c:v>
                </c:pt>
                <c:pt idx="465">
                  <c:v>57</c:v>
                </c:pt>
                <c:pt idx="466">
                  <c:v>83.25</c:v>
                </c:pt>
                <c:pt idx="467">
                  <c:v>78.5</c:v>
                </c:pt>
                <c:pt idx="468">
                  <c:v>67.25</c:v>
                </c:pt>
                <c:pt idx="469">
                  <c:v>80.25</c:v>
                </c:pt>
                <c:pt idx="470">
                  <c:v>78.25</c:v>
                </c:pt>
                <c:pt idx="471">
                  <c:v>66</c:v>
                </c:pt>
                <c:pt idx="472">
                  <c:v>60.5</c:v>
                </c:pt>
                <c:pt idx="473">
                  <c:v>47.75</c:v>
                </c:pt>
                <c:pt idx="474">
                  <c:v>56.5</c:v>
                </c:pt>
                <c:pt idx="475">
                  <c:v>76.25</c:v>
                </c:pt>
                <c:pt idx="476">
                  <c:v>60.75</c:v>
                </c:pt>
                <c:pt idx="477">
                  <c:v>28.5</c:v>
                </c:pt>
                <c:pt idx="478">
                  <c:v>34.75</c:v>
                </c:pt>
                <c:pt idx="479">
                  <c:v>86.5</c:v>
                </c:pt>
                <c:pt idx="480">
                  <c:v>128.30000305175781</c:v>
                </c:pt>
                <c:pt idx="481">
                  <c:v>165</c:v>
                </c:pt>
                <c:pt idx="482">
                  <c:v>446</c:v>
                </c:pt>
                <c:pt idx="483">
                  <c:v>1427</c:v>
                </c:pt>
                <c:pt idx="484">
                  <c:v>3862</c:v>
                </c:pt>
                <c:pt idx="485">
                  <c:v>7000</c:v>
                </c:pt>
                <c:pt idx="486">
                  <c:v>7582</c:v>
                </c:pt>
                <c:pt idx="487">
                  <c:v>4827</c:v>
                </c:pt>
                <c:pt idx="488">
                  <c:v>1861</c:v>
                </c:pt>
                <c:pt idx="489">
                  <c:v>541</c:v>
                </c:pt>
                <c:pt idx="490">
                  <c:v>263.20001220703125</c:v>
                </c:pt>
                <c:pt idx="491">
                  <c:v>235.30000305175781</c:v>
                </c:pt>
                <c:pt idx="492">
                  <c:v>197.80000305175781</c:v>
                </c:pt>
                <c:pt idx="493">
                  <c:v>164.80000305175781</c:v>
                </c:pt>
                <c:pt idx="494">
                  <c:v>126</c:v>
                </c:pt>
                <c:pt idx="495">
                  <c:v>55.25</c:v>
                </c:pt>
                <c:pt idx="496">
                  <c:v>17.75</c:v>
                </c:pt>
                <c:pt idx="497">
                  <c:v>24.75</c:v>
                </c:pt>
                <c:pt idx="498">
                  <c:v>27</c:v>
                </c:pt>
                <c:pt idx="499">
                  <c:v>39.75</c:v>
                </c:pt>
                <c:pt idx="500">
                  <c:v>62</c:v>
                </c:pt>
                <c:pt idx="501">
                  <c:v>61.25</c:v>
                </c:pt>
                <c:pt idx="502">
                  <c:v>49.5</c:v>
                </c:pt>
                <c:pt idx="503">
                  <c:v>33.25</c:v>
                </c:pt>
                <c:pt idx="504">
                  <c:v>15.5</c:v>
                </c:pt>
                <c:pt idx="505">
                  <c:v>7</c:v>
                </c:pt>
                <c:pt idx="506">
                  <c:v>7.5</c:v>
                </c:pt>
                <c:pt idx="507">
                  <c:v>13</c:v>
                </c:pt>
                <c:pt idx="508">
                  <c:v>11.75</c:v>
                </c:pt>
                <c:pt idx="509">
                  <c:v>11.25</c:v>
                </c:pt>
                <c:pt idx="510">
                  <c:v>21.75</c:v>
                </c:pt>
                <c:pt idx="511">
                  <c:v>26.5</c:v>
                </c:pt>
                <c:pt idx="512">
                  <c:v>17</c:v>
                </c:pt>
                <c:pt idx="513">
                  <c:v>8.5</c:v>
                </c:pt>
                <c:pt idx="514">
                  <c:v>9.75</c:v>
                </c:pt>
                <c:pt idx="515">
                  <c:v>22.25</c:v>
                </c:pt>
                <c:pt idx="516">
                  <c:v>31.25</c:v>
                </c:pt>
                <c:pt idx="517">
                  <c:v>49.5</c:v>
                </c:pt>
                <c:pt idx="518">
                  <c:v>75.5</c:v>
                </c:pt>
                <c:pt idx="519">
                  <c:v>58.25</c:v>
                </c:pt>
                <c:pt idx="520">
                  <c:v>28</c:v>
                </c:pt>
                <c:pt idx="521">
                  <c:v>38.75</c:v>
                </c:pt>
                <c:pt idx="522">
                  <c:v>54.5</c:v>
                </c:pt>
                <c:pt idx="523">
                  <c:v>38</c:v>
                </c:pt>
                <c:pt idx="524">
                  <c:v>30</c:v>
                </c:pt>
                <c:pt idx="525">
                  <c:v>56</c:v>
                </c:pt>
                <c:pt idx="526">
                  <c:v>112.5</c:v>
                </c:pt>
                <c:pt idx="527">
                  <c:v>165</c:v>
                </c:pt>
                <c:pt idx="528">
                  <c:v>168.80000305175781</c:v>
                </c:pt>
                <c:pt idx="529">
                  <c:v>166.30000305175781</c:v>
                </c:pt>
                <c:pt idx="530">
                  <c:v>194.19999694824219</c:v>
                </c:pt>
                <c:pt idx="531">
                  <c:v>191.80000305175781</c:v>
                </c:pt>
                <c:pt idx="532">
                  <c:v>207.5</c:v>
                </c:pt>
                <c:pt idx="533">
                  <c:v>464</c:v>
                </c:pt>
                <c:pt idx="534">
                  <c:v>1131</c:v>
                </c:pt>
                <c:pt idx="535">
                  <c:v>1908</c:v>
                </c:pt>
                <c:pt idx="536">
                  <c:v>1950</c:v>
                </c:pt>
                <c:pt idx="537">
                  <c:v>1230</c:v>
                </c:pt>
                <c:pt idx="538">
                  <c:v>612.5</c:v>
                </c:pt>
                <c:pt idx="539">
                  <c:v>350.70001220703125</c:v>
                </c:pt>
                <c:pt idx="540">
                  <c:v>304.29998779296875</c:v>
                </c:pt>
                <c:pt idx="541">
                  <c:v>351.5</c:v>
                </c:pt>
                <c:pt idx="542">
                  <c:v>326</c:v>
                </c:pt>
                <c:pt idx="543">
                  <c:v>240.5</c:v>
                </c:pt>
                <c:pt idx="544">
                  <c:v>159.5</c:v>
                </c:pt>
                <c:pt idx="545">
                  <c:v>87.75</c:v>
                </c:pt>
                <c:pt idx="546">
                  <c:v>51.25</c:v>
                </c:pt>
                <c:pt idx="547">
                  <c:v>63.25</c:v>
                </c:pt>
                <c:pt idx="548">
                  <c:v>66.75</c:v>
                </c:pt>
                <c:pt idx="549">
                  <c:v>31.5</c:v>
                </c:pt>
                <c:pt idx="550">
                  <c:v>8</c:v>
                </c:pt>
                <c:pt idx="551">
                  <c:v>20.5</c:v>
                </c:pt>
                <c:pt idx="552">
                  <c:v>84.75</c:v>
                </c:pt>
                <c:pt idx="553">
                  <c:v>147.5</c:v>
                </c:pt>
                <c:pt idx="554">
                  <c:v>111</c:v>
                </c:pt>
                <c:pt idx="555">
                  <c:v>55.5</c:v>
                </c:pt>
                <c:pt idx="556">
                  <c:v>53</c:v>
                </c:pt>
                <c:pt idx="557">
                  <c:v>62.5</c:v>
                </c:pt>
                <c:pt idx="558">
                  <c:v>64.75</c:v>
                </c:pt>
                <c:pt idx="559">
                  <c:v>67</c:v>
                </c:pt>
                <c:pt idx="560">
                  <c:v>63.5</c:v>
                </c:pt>
                <c:pt idx="561">
                  <c:v>36.25</c:v>
                </c:pt>
                <c:pt idx="562">
                  <c:v>12.5</c:v>
                </c:pt>
                <c:pt idx="563">
                  <c:v>20.5</c:v>
                </c:pt>
                <c:pt idx="564">
                  <c:v>36.25</c:v>
                </c:pt>
                <c:pt idx="565">
                  <c:v>39</c:v>
                </c:pt>
                <c:pt idx="566">
                  <c:v>73.25</c:v>
                </c:pt>
                <c:pt idx="567">
                  <c:v>110.30000305175781</c:v>
                </c:pt>
                <c:pt idx="568">
                  <c:v>81.75</c:v>
                </c:pt>
                <c:pt idx="569">
                  <c:v>38</c:v>
                </c:pt>
                <c:pt idx="570">
                  <c:v>15.25</c:v>
                </c:pt>
                <c:pt idx="571">
                  <c:v>4.75</c:v>
                </c:pt>
                <c:pt idx="572">
                  <c:v>5</c:v>
                </c:pt>
                <c:pt idx="573">
                  <c:v>13.75</c:v>
                </c:pt>
                <c:pt idx="574">
                  <c:v>40</c:v>
                </c:pt>
                <c:pt idx="575">
                  <c:v>57.25</c:v>
                </c:pt>
                <c:pt idx="576">
                  <c:v>39</c:v>
                </c:pt>
                <c:pt idx="577">
                  <c:v>37.75</c:v>
                </c:pt>
                <c:pt idx="578">
                  <c:v>76.5</c:v>
                </c:pt>
                <c:pt idx="579">
                  <c:v>87.5</c:v>
                </c:pt>
                <c:pt idx="580">
                  <c:v>63.75</c:v>
                </c:pt>
                <c:pt idx="581">
                  <c:v>54.5</c:v>
                </c:pt>
                <c:pt idx="582">
                  <c:v>53.25</c:v>
                </c:pt>
                <c:pt idx="583">
                  <c:v>72.75</c:v>
                </c:pt>
                <c:pt idx="584">
                  <c:v>165</c:v>
                </c:pt>
                <c:pt idx="585">
                  <c:v>341.29998779296875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578-4143-B028-DDD85F926F83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min}'!$G$10:$G$11</c:f>
              <c:numCache>
                <c:formatCode>General</c:formatCode>
                <c:ptCount val="2"/>
                <c:pt idx="0">
                  <c:v>523.7408447265625</c:v>
                </c:pt>
                <c:pt idx="1">
                  <c:v>528.057861328125</c:v>
                </c:pt>
              </c:numCache>
            </c:numRef>
          </c:xVal>
          <c:yVal>
            <c:numRef>
              <c:f>'Sheet1 {10 min}'!$F$13:$F$14</c:f>
              <c:numCache>
                <c:formatCode>General</c:formatCode>
                <c:ptCount val="2"/>
                <c:pt idx="0">
                  <c:v>15030</c:v>
                </c:pt>
                <c:pt idx="1">
                  <c:v>15030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578-4143-B028-DDD85F926F83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{10 min}'!$G$4,'Sheet1 {10 min}'!$G$4)</c:f>
              <c:numCache>
                <c:formatCode>General</c:formatCode>
                <c:ptCount val="2"/>
                <c:pt idx="0">
                  <c:v>525.66357421875</c:v>
                </c:pt>
                <c:pt idx="1">
                  <c:v>525.66357421875</c:v>
                </c:pt>
              </c:numCache>
            </c:numRef>
          </c:xVal>
          <c:yVal>
            <c:numRef>
              <c:f>'Sheet1 {10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15030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578-4143-B028-DDD85F926F83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{10 min}'!$D$1:$D$13</c:f>
              <c:numCache>
                <c:formatCode>General</c:formatCode>
                <c:ptCount val="13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{10 min}'!$E$1:$E$28</c:f>
              <c:numCache>
                <c:formatCode>General</c:formatCode>
                <c:ptCount val="28"/>
                <c:pt idx="0">
                  <c:v>32830</c:v>
                </c:pt>
                <c:pt idx="1">
                  <c:v>108600</c:v>
                </c:pt>
                <c:pt idx="2">
                  <c:v>144700</c:v>
                </c:pt>
                <c:pt idx="3">
                  <c:v>145900</c:v>
                </c:pt>
                <c:pt idx="4">
                  <c:v>150300</c:v>
                </c:pt>
                <c:pt idx="5">
                  <c:v>149100</c:v>
                </c:pt>
                <c:pt idx="6">
                  <c:v>114900</c:v>
                </c:pt>
                <c:pt idx="7">
                  <c:v>57850</c:v>
                </c:pt>
                <c:pt idx="8">
                  <c:v>22960</c:v>
                </c:pt>
                <c:pt idx="9">
                  <c:v>7582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578-4143-B028-DDD85F926F83}"/>
            </c:ext>
          </c:extLst>
        </c:ser>
        <c:ser>
          <c:idx val="4"/>
          <c:order val="4"/>
          <c:tx>
            <c:v>Binomial 15.1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{10 min}'!$P$1:$P$31</c:f>
              <c:numCache>
                <c:formatCode>General</c:formatCode>
                <c:ptCount val="31"/>
                <c:pt idx="0">
                  <c:v>12107.3839454025</c:v>
                </c:pt>
                <c:pt idx="1">
                  <c:v>56641.241333640406</c:v>
                </c:pt>
                <c:pt idx="2">
                  <c:v>126104.66281482027</c:v>
                </c:pt>
                <c:pt idx="3">
                  <c:v>177926.44789256569</c:v>
                </c:pt>
                <c:pt idx="4">
                  <c:v>178786.72153278999</c:v>
                </c:pt>
                <c:pt idx="5">
                  <c:v>136352.5390091594</c:v>
                </c:pt>
                <c:pt idx="6">
                  <c:v>82168.94426160396</c:v>
                </c:pt>
                <c:pt idx="7">
                  <c:v>40238.014031455059</c:v>
                </c:pt>
                <c:pt idx="8">
                  <c:v>16351.665989654479</c:v>
                </c:pt>
                <c:pt idx="9">
                  <c:v>5607.1938593651457</c:v>
                </c:pt>
                <c:pt idx="10">
                  <c:v>1645.4898579761543</c:v>
                </c:pt>
                <c:pt idx="11">
                  <c:v>418.38853140326887</c:v>
                </c:pt>
                <c:pt idx="12">
                  <c:v>93.209169327804929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578-4143-B028-DDD85F926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59775"/>
        <c:axId val="281561855"/>
      </c:scatterChart>
      <c:valAx>
        <c:axId val="28155977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561855"/>
        <c:crosses val="autoZero"/>
        <c:crossBetween val="midCat"/>
      </c:valAx>
      <c:valAx>
        <c:axId val="28156185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5977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{11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{11 min}'!$B$1:$B$586</c:f>
              <c:numCache>
                <c:formatCode>General</c:formatCode>
                <c:ptCount val="586"/>
                <c:pt idx="0">
                  <c:v>26.5</c:v>
                </c:pt>
                <c:pt idx="1">
                  <c:v>34.75</c:v>
                </c:pt>
                <c:pt idx="2">
                  <c:v>34.5</c:v>
                </c:pt>
                <c:pt idx="3">
                  <c:v>19</c:v>
                </c:pt>
                <c:pt idx="4">
                  <c:v>7.5</c:v>
                </c:pt>
                <c:pt idx="5">
                  <c:v>9.5</c:v>
                </c:pt>
                <c:pt idx="6">
                  <c:v>8.75</c:v>
                </c:pt>
                <c:pt idx="7">
                  <c:v>4.75</c:v>
                </c:pt>
                <c:pt idx="8">
                  <c:v>5.75</c:v>
                </c:pt>
                <c:pt idx="9">
                  <c:v>11.5</c:v>
                </c:pt>
                <c:pt idx="10">
                  <c:v>30</c:v>
                </c:pt>
                <c:pt idx="11">
                  <c:v>42.25</c:v>
                </c:pt>
                <c:pt idx="12">
                  <c:v>35.5</c:v>
                </c:pt>
                <c:pt idx="13">
                  <c:v>44</c:v>
                </c:pt>
                <c:pt idx="14">
                  <c:v>47.5</c:v>
                </c:pt>
                <c:pt idx="15">
                  <c:v>23.5</c:v>
                </c:pt>
                <c:pt idx="16">
                  <c:v>11.75</c:v>
                </c:pt>
                <c:pt idx="17">
                  <c:v>53</c:v>
                </c:pt>
                <c:pt idx="18">
                  <c:v>110</c:v>
                </c:pt>
                <c:pt idx="19">
                  <c:v>110.5</c:v>
                </c:pt>
                <c:pt idx="20">
                  <c:v>69.75</c:v>
                </c:pt>
                <c:pt idx="21">
                  <c:v>33.25</c:v>
                </c:pt>
                <c:pt idx="22">
                  <c:v>19.25</c:v>
                </c:pt>
                <c:pt idx="23">
                  <c:v>14.25</c:v>
                </c:pt>
                <c:pt idx="24">
                  <c:v>4.5</c:v>
                </c:pt>
                <c:pt idx="25">
                  <c:v>18</c:v>
                </c:pt>
                <c:pt idx="26">
                  <c:v>57.25</c:v>
                </c:pt>
                <c:pt idx="27">
                  <c:v>97.5</c:v>
                </c:pt>
                <c:pt idx="28">
                  <c:v>144</c:v>
                </c:pt>
                <c:pt idx="29">
                  <c:v>157.5</c:v>
                </c:pt>
                <c:pt idx="30">
                  <c:v>203.80000305175781</c:v>
                </c:pt>
                <c:pt idx="31">
                  <c:v>594</c:v>
                </c:pt>
                <c:pt idx="32">
                  <c:v>1591</c:v>
                </c:pt>
                <c:pt idx="33">
                  <c:v>3207</c:v>
                </c:pt>
                <c:pt idx="34">
                  <c:v>4071</c:v>
                </c:pt>
                <c:pt idx="35">
                  <c:v>2898</c:v>
                </c:pt>
                <c:pt idx="36">
                  <c:v>1275</c:v>
                </c:pt>
                <c:pt idx="37">
                  <c:v>639.5</c:v>
                </c:pt>
                <c:pt idx="38">
                  <c:v>474.70001220703125</c:v>
                </c:pt>
                <c:pt idx="39">
                  <c:v>432</c:v>
                </c:pt>
                <c:pt idx="40">
                  <c:v>584</c:v>
                </c:pt>
                <c:pt idx="41">
                  <c:v>823.79998779296875</c:v>
                </c:pt>
                <c:pt idx="42">
                  <c:v>837.5</c:v>
                </c:pt>
                <c:pt idx="43">
                  <c:v>556</c:v>
                </c:pt>
                <c:pt idx="44">
                  <c:v>288.79998779296875</c:v>
                </c:pt>
                <c:pt idx="45">
                  <c:v>146.19999694824219</c:v>
                </c:pt>
                <c:pt idx="46">
                  <c:v>47.75</c:v>
                </c:pt>
                <c:pt idx="47">
                  <c:v>17.25</c:v>
                </c:pt>
                <c:pt idx="48">
                  <c:v>30.25</c:v>
                </c:pt>
                <c:pt idx="49">
                  <c:v>40.25</c:v>
                </c:pt>
                <c:pt idx="50">
                  <c:v>41.25</c:v>
                </c:pt>
                <c:pt idx="51">
                  <c:v>30</c:v>
                </c:pt>
                <c:pt idx="52">
                  <c:v>27.25</c:v>
                </c:pt>
                <c:pt idx="53">
                  <c:v>39.5</c:v>
                </c:pt>
                <c:pt idx="54">
                  <c:v>52</c:v>
                </c:pt>
                <c:pt idx="55">
                  <c:v>66.75</c:v>
                </c:pt>
                <c:pt idx="56">
                  <c:v>93.75</c:v>
                </c:pt>
                <c:pt idx="57">
                  <c:v>93.75</c:v>
                </c:pt>
                <c:pt idx="58">
                  <c:v>55.75</c:v>
                </c:pt>
                <c:pt idx="59">
                  <c:v>29</c:v>
                </c:pt>
                <c:pt idx="60">
                  <c:v>14.25</c:v>
                </c:pt>
                <c:pt idx="61">
                  <c:v>5.5</c:v>
                </c:pt>
                <c:pt idx="62">
                  <c:v>20.5</c:v>
                </c:pt>
                <c:pt idx="63">
                  <c:v>47.25</c:v>
                </c:pt>
                <c:pt idx="64">
                  <c:v>53.5</c:v>
                </c:pt>
                <c:pt idx="65">
                  <c:v>44.75</c:v>
                </c:pt>
                <c:pt idx="66">
                  <c:v>34.5</c:v>
                </c:pt>
                <c:pt idx="67">
                  <c:v>21.5</c:v>
                </c:pt>
                <c:pt idx="68">
                  <c:v>28.25</c:v>
                </c:pt>
                <c:pt idx="69">
                  <c:v>42</c:v>
                </c:pt>
                <c:pt idx="70">
                  <c:v>39.75</c:v>
                </c:pt>
                <c:pt idx="71">
                  <c:v>38.25</c:v>
                </c:pt>
                <c:pt idx="72">
                  <c:v>35.25</c:v>
                </c:pt>
                <c:pt idx="73">
                  <c:v>31.5</c:v>
                </c:pt>
                <c:pt idx="74">
                  <c:v>28.25</c:v>
                </c:pt>
                <c:pt idx="75">
                  <c:v>31.75</c:v>
                </c:pt>
                <c:pt idx="76">
                  <c:v>84.25</c:v>
                </c:pt>
                <c:pt idx="77">
                  <c:v>132</c:v>
                </c:pt>
                <c:pt idx="78">
                  <c:v>92.5</c:v>
                </c:pt>
                <c:pt idx="79">
                  <c:v>43.5</c:v>
                </c:pt>
                <c:pt idx="80">
                  <c:v>181.30000305175781</c:v>
                </c:pt>
                <c:pt idx="81">
                  <c:v>1099</c:v>
                </c:pt>
                <c:pt idx="82">
                  <c:v>4629</c:v>
                </c:pt>
                <c:pt idx="83">
                  <c:v>12040</c:v>
                </c:pt>
                <c:pt idx="84">
                  <c:v>18020</c:v>
                </c:pt>
                <c:pt idx="85">
                  <c:v>15150</c:v>
                </c:pt>
                <c:pt idx="86">
                  <c:v>6973</c:v>
                </c:pt>
                <c:pt idx="87">
                  <c:v>1795</c:v>
                </c:pt>
                <c:pt idx="88">
                  <c:v>376.29998779296875</c:v>
                </c:pt>
                <c:pt idx="89">
                  <c:v>233.5</c:v>
                </c:pt>
                <c:pt idx="90">
                  <c:v>561.20001220703125</c:v>
                </c:pt>
                <c:pt idx="91">
                  <c:v>877.70001220703125</c:v>
                </c:pt>
                <c:pt idx="92">
                  <c:v>722.5</c:v>
                </c:pt>
                <c:pt idx="93">
                  <c:v>335.70001220703125</c:v>
                </c:pt>
                <c:pt idx="94">
                  <c:v>120.5</c:v>
                </c:pt>
                <c:pt idx="95">
                  <c:v>75.25</c:v>
                </c:pt>
                <c:pt idx="96">
                  <c:v>99</c:v>
                </c:pt>
                <c:pt idx="97">
                  <c:v>108.69999694824219</c:v>
                </c:pt>
                <c:pt idx="98">
                  <c:v>85.75</c:v>
                </c:pt>
                <c:pt idx="99">
                  <c:v>69</c:v>
                </c:pt>
                <c:pt idx="100">
                  <c:v>60.25</c:v>
                </c:pt>
                <c:pt idx="101">
                  <c:v>52.5</c:v>
                </c:pt>
                <c:pt idx="102">
                  <c:v>56.25</c:v>
                </c:pt>
                <c:pt idx="103">
                  <c:v>60.25</c:v>
                </c:pt>
                <c:pt idx="104">
                  <c:v>66.5</c:v>
                </c:pt>
                <c:pt idx="105">
                  <c:v>61</c:v>
                </c:pt>
                <c:pt idx="106">
                  <c:v>28.75</c:v>
                </c:pt>
                <c:pt idx="107">
                  <c:v>28</c:v>
                </c:pt>
                <c:pt idx="108">
                  <c:v>55.75</c:v>
                </c:pt>
                <c:pt idx="109">
                  <c:v>60.75</c:v>
                </c:pt>
                <c:pt idx="110">
                  <c:v>61.25</c:v>
                </c:pt>
                <c:pt idx="111">
                  <c:v>66</c:v>
                </c:pt>
                <c:pt idx="112">
                  <c:v>82.75</c:v>
                </c:pt>
                <c:pt idx="113">
                  <c:v>98.75</c:v>
                </c:pt>
                <c:pt idx="114">
                  <c:v>79.75</c:v>
                </c:pt>
                <c:pt idx="115">
                  <c:v>54.25</c:v>
                </c:pt>
                <c:pt idx="116">
                  <c:v>54</c:v>
                </c:pt>
                <c:pt idx="117">
                  <c:v>60.25</c:v>
                </c:pt>
                <c:pt idx="118">
                  <c:v>70.75</c:v>
                </c:pt>
                <c:pt idx="119">
                  <c:v>105.5</c:v>
                </c:pt>
                <c:pt idx="120">
                  <c:v>124.80000305175781</c:v>
                </c:pt>
                <c:pt idx="121">
                  <c:v>119.80000305175781</c:v>
                </c:pt>
                <c:pt idx="122">
                  <c:v>121.5</c:v>
                </c:pt>
                <c:pt idx="123">
                  <c:v>116.30000305175781</c:v>
                </c:pt>
                <c:pt idx="124">
                  <c:v>91</c:v>
                </c:pt>
                <c:pt idx="125">
                  <c:v>77.75</c:v>
                </c:pt>
                <c:pt idx="126">
                  <c:v>106</c:v>
                </c:pt>
                <c:pt idx="127">
                  <c:v>138.5</c:v>
                </c:pt>
                <c:pt idx="128">
                  <c:v>148.5</c:v>
                </c:pt>
                <c:pt idx="129">
                  <c:v>203</c:v>
                </c:pt>
                <c:pt idx="130">
                  <c:v>453.70001220703125</c:v>
                </c:pt>
                <c:pt idx="131">
                  <c:v>1545</c:v>
                </c:pt>
                <c:pt idx="132">
                  <c:v>8155</c:v>
                </c:pt>
                <c:pt idx="133">
                  <c:v>31850</c:v>
                </c:pt>
                <c:pt idx="134">
                  <c:v>59040</c:v>
                </c:pt>
                <c:pt idx="135">
                  <c:v>53770</c:v>
                </c:pt>
                <c:pt idx="136">
                  <c:v>24950</c:v>
                </c:pt>
                <c:pt idx="137">
                  <c:v>6401</c:v>
                </c:pt>
                <c:pt idx="138">
                  <c:v>1485</c:v>
                </c:pt>
                <c:pt idx="139">
                  <c:v>803</c:v>
                </c:pt>
                <c:pt idx="140">
                  <c:v>937.29998779296875</c:v>
                </c:pt>
                <c:pt idx="141">
                  <c:v>1081</c:v>
                </c:pt>
                <c:pt idx="142">
                  <c:v>981.29998779296875</c:v>
                </c:pt>
                <c:pt idx="143">
                  <c:v>660.5</c:v>
                </c:pt>
                <c:pt idx="144">
                  <c:v>345</c:v>
                </c:pt>
                <c:pt idx="145">
                  <c:v>205.80000305175781</c:v>
                </c:pt>
                <c:pt idx="146">
                  <c:v>228</c:v>
                </c:pt>
                <c:pt idx="147">
                  <c:v>284</c:v>
                </c:pt>
                <c:pt idx="148">
                  <c:v>260.29998779296875</c:v>
                </c:pt>
                <c:pt idx="149">
                  <c:v>189.30000305175781</c:v>
                </c:pt>
                <c:pt idx="150">
                  <c:v>111.69999694824219</c:v>
                </c:pt>
                <c:pt idx="151">
                  <c:v>59</c:v>
                </c:pt>
                <c:pt idx="152">
                  <c:v>83.25</c:v>
                </c:pt>
                <c:pt idx="153">
                  <c:v>180.30000305175781</c:v>
                </c:pt>
                <c:pt idx="154">
                  <c:v>219</c:v>
                </c:pt>
                <c:pt idx="155">
                  <c:v>170.5</c:v>
                </c:pt>
                <c:pt idx="156">
                  <c:v>141.80000305175781</c:v>
                </c:pt>
                <c:pt idx="157">
                  <c:v>129</c:v>
                </c:pt>
                <c:pt idx="158">
                  <c:v>136.30000305175781</c:v>
                </c:pt>
                <c:pt idx="159">
                  <c:v>162.30000305175781</c:v>
                </c:pt>
                <c:pt idx="160">
                  <c:v>175.80000305175781</c:v>
                </c:pt>
                <c:pt idx="161">
                  <c:v>178.30000305175781</c:v>
                </c:pt>
                <c:pt idx="162">
                  <c:v>151</c:v>
                </c:pt>
                <c:pt idx="163">
                  <c:v>116.80000305175781</c:v>
                </c:pt>
                <c:pt idx="164">
                  <c:v>151.80000305175781</c:v>
                </c:pt>
                <c:pt idx="165">
                  <c:v>179</c:v>
                </c:pt>
                <c:pt idx="166">
                  <c:v>101</c:v>
                </c:pt>
                <c:pt idx="167">
                  <c:v>52.25</c:v>
                </c:pt>
                <c:pt idx="168">
                  <c:v>68.75</c:v>
                </c:pt>
                <c:pt idx="169">
                  <c:v>83</c:v>
                </c:pt>
                <c:pt idx="170">
                  <c:v>137.69999694824219</c:v>
                </c:pt>
                <c:pt idx="171">
                  <c:v>185.30000305175781</c:v>
                </c:pt>
                <c:pt idx="172">
                  <c:v>191.30000305175781</c:v>
                </c:pt>
                <c:pt idx="173">
                  <c:v>192.5</c:v>
                </c:pt>
                <c:pt idx="174">
                  <c:v>172.19999694824219</c:v>
                </c:pt>
                <c:pt idx="175">
                  <c:v>176</c:v>
                </c:pt>
                <c:pt idx="176">
                  <c:v>186.30000305175781</c:v>
                </c:pt>
                <c:pt idx="177">
                  <c:v>138</c:v>
                </c:pt>
                <c:pt idx="178">
                  <c:v>108</c:v>
                </c:pt>
                <c:pt idx="179">
                  <c:v>145.80000305175781</c:v>
                </c:pt>
                <c:pt idx="180">
                  <c:v>287.5</c:v>
                </c:pt>
                <c:pt idx="181">
                  <c:v>886.70001220703125</c:v>
                </c:pt>
                <c:pt idx="182">
                  <c:v>5588</c:v>
                </c:pt>
                <c:pt idx="183">
                  <c:v>35060</c:v>
                </c:pt>
                <c:pt idx="184">
                  <c:v>90040</c:v>
                </c:pt>
                <c:pt idx="185">
                  <c:v>105500</c:v>
                </c:pt>
                <c:pt idx="186">
                  <c:v>58630</c:v>
                </c:pt>
                <c:pt idx="187">
                  <c:v>14820</c:v>
                </c:pt>
                <c:pt idx="188">
                  <c:v>2230</c:v>
                </c:pt>
                <c:pt idx="189">
                  <c:v>780.5</c:v>
                </c:pt>
                <c:pt idx="190">
                  <c:v>863</c:v>
                </c:pt>
                <c:pt idx="191">
                  <c:v>1099</c:v>
                </c:pt>
                <c:pt idx="192">
                  <c:v>1040</c:v>
                </c:pt>
                <c:pt idx="193">
                  <c:v>725.29998779296875</c:v>
                </c:pt>
                <c:pt idx="194">
                  <c:v>390.20001220703125</c:v>
                </c:pt>
                <c:pt idx="195">
                  <c:v>248</c:v>
                </c:pt>
                <c:pt idx="196">
                  <c:v>285.70001220703125</c:v>
                </c:pt>
                <c:pt idx="197">
                  <c:v>291</c:v>
                </c:pt>
                <c:pt idx="198">
                  <c:v>214</c:v>
                </c:pt>
                <c:pt idx="199">
                  <c:v>142.5</c:v>
                </c:pt>
                <c:pt idx="200">
                  <c:v>105.80000305175781</c:v>
                </c:pt>
                <c:pt idx="201">
                  <c:v>106.69999694824219</c:v>
                </c:pt>
                <c:pt idx="202">
                  <c:v>168</c:v>
                </c:pt>
                <c:pt idx="203">
                  <c:v>274.5</c:v>
                </c:pt>
                <c:pt idx="204">
                  <c:v>312.70001220703125</c:v>
                </c:pt>
                <c:pt idx="205">
                  <c:v>257.20001220703125</c:v>
                </c:pt>
                <c:pt idx="206">
                  <c:v>186.69999694824219</c:v>
                </c:pt>
                <c:pt idx="207">
                  <c:v>146.5</c:v>
                </c:pt>
                <c:pt idx="208">
                  <c:v>152.30000305175781</c:v>
                </c:pt>
                <c:pt idx="209">
                  <c:v>168.30000305175781</c:v>
                </c:pt>
                <c:pt idx="210">
                  <c:v>181.30000305175781</c:v>
                </c:pt>
                <c:pt idx="211">
                  <c:v>161</c:v>
                </c:pt>
                <c:pt idx="212">
                  <c:v>131.5</c:v>
                </c:pt>
                <c:pt idx="213">
                  <c:v>158</c:v>
                </c:pt>
                <c:pt idx="214">
                  <c:v>198.5</c:v>
                </c:pt>
                <c:pt idx="215">
                  <c:v>221</c:v>
                </c:pt>
                <c:pt idx="216">
                  <c:v>210.5</c:v>
                </c:pt>
                <c:pt idx="217">
                  <c:v>181</c:v>
                </c:pt>
                <c:pt idx="218">
                  <c:v>171.80000305175781</c:v>
                </c:pt>
                <c:pt idx="219">
                  <c:v>145</c:v>
                </c:pt>
                <c:pt idx="220">
                  <c:v>140.5</c:v>
                </c:pt>
                <c:pt idx="221">
                  <c:v>191.80000305175781</c:v>
                </c:pt>
                <c:pt idx="222">
                  <c:v>194.80000305175781</c:v>
                </c:pt>
                <c:pt idx="223">
                  <c:v>165.5</c:v>
                </c:pt>
                <c:pt idx="224">
                  <c:v>223.5</c:v>
                </c:pt>
                <c:pt idx="225">
                  <c:v>310</c:v>
                </c:pt>
                <c:pt idx="226">
                  <c:v>346.70001220703125</c:v>
                </c:pt>
                <c:pt idx="227">
                  <c:v>395.29998779296875</c:v>
                </c:pt>
                <c:pt idx="228">
                  <c:v>449.70001220703125</c:v>
                </c:pt>
                <c:pt idx="229">
                  <c:v>464.29998779296875</c:v>
                </c:pt>
                <c:pt idx="230">
                  <c:v>489.5</c:v>
                </c:pt>
                <c:pt idx="231">
                  <c:v>903.29998779296875</c:v>
                </c:pt>
                <c:pt idx="232">
                  <c:v>3938</c:v>
                </c:pt>
                <c:pt idx="233">
                  <c:v>26820</c:v>
                </c:pt>
                <c:pt idx="234">
                  <c:v>94390</c:v>
                </c:pt>
                <c:pt idx="235">
                  <c:v>140800</c:v>
                </c:pt>
                <c:pt idx="236">
                  <c:v>91940</c:v>
                </c:pt>
                <c:pt idx="237">
                  <c:v>24600</c:v>
                </c:pt>
                <c:pt idx="238">
                  <c:v>2920</c:v>
                </c:pt>
                <c:pt idx="239">
                  <c:v>602.5</c:v>
                </c:pt>
                <c:pt idx="240">
                  <c:v>707.70001220703125</c:v>
                </c:pt>
                <c:pt idx="241">
                  <c:v>1173</c:v>
                </c:pt>
                <c:pt idx="242">
                  <c:v>1231</c:v>
                </c:pt>
                <c:pt idx="243">
                  <c:v>731</c:v>
                </c:pt>
                <c:pt idx="244">
                  <c:v>304.29998779296875</c:v>
                </c:pt>
                <c:pt idx="245">
                  <c:v>263.79998779296875</c:v>
                </c:pt>
                <c:pt idx="246">
                  <c:v>388</c:v>
                </c:pt>
                <c:pt idx="247">
                  <c:v>528.20001220703125</c:v>
                </c:pt>
                <c:pt idx="248">
                  <c:v>524</c:v>
                </c:pt>
                <c:pt idx="249">
                  <c:v>321</c:v>
                </c:pt>
                <c:pt idx="250">
                  <c:v>193</c:v>
                </c:pt>
                <c:pt idx="251">
                  <c:v>212.69999694824219</c:v>
                </c:pt>
                <c:pt idx="252">
                  <c:v>283.5</c:v>
                </c:pt>
                <c:pt idx="253">
                  <c:v>373.5</c:v>
                </c:pt>
                <c:pt idx="254">
                  <c:v>401</c:v>
                </c:pt>
                <c:pt idx="255">
                  <c:v>336.79998779296875</c:v>
                </c:pt>
                <c:pt idx="256">
                  <c:v>243.30000305175781</c:v>
                </c:pt>
                <c:pt idx="257">
                  <c:v>190</c:v>
                </c:pt>
                <c:pt idx="258">
                  <c:v>175.19999694824219</c:v>
                </c:pt>
                <c:pt idx="259">
                  <c:v>178.5</c:v>
                </c:pt>
                <c:pt idx="260">
                  <c:v>204</c:v>
                </c:pt>
                <c:pt idx="261">
                  <c:v>214.80000305175781</c:v>
                </c:pt>
                <c:pt idx="262">
                  <c:v>197.19999694824219</c:v>
                </c:pt>
                <c:pt idx="263">
                  <c:v>194.80000305175781</c:v>
                </c:pt>
                <c:pt idx="264">
                  <c:v>234.5</c:v>
                </c:pt>
                <c:pt idx="265">
                  <c:v>288</c:v>
                </c:pt>
                <c:pt idx="266">
                  <c:v>270.5</c:v>
                </c:pt>
                <c:pt idx="267">
                  <c:v>198.80000305175781</c:v>
                </c:pt>
                <c:pt idx="268">
                  <c:v>155</c:v>
                </c:pt>
                <c:pt idx="269">
                  <c:v>125.5</c:v>
                </c:pt>
                <c:pt idx="270">
                  <c:v>124</c:v>
                </c:pt>
                <c:pt idx="271">
                  <c:v>151.30000305175781</c:v>
                </c:pt>
                <c:pt idx="272">
                  <c:v>155</c:v>
                </c:pt>
                <c:pt idx="273">
                  <c:v>140.30000305175781</c:v>
                </c:pt>
                <c:pt idx="274">
                  <c:v>143.30000305175781</c:v>
                </c:pt>
                <c:pt idx="275">
                  <c:v>222</c:v>
                </c:pt>
                <c:pt idx="276">
                  <c:v>304</c:v>
                </c:pt>
                <c:pt idx="277">
                  <c:v>321</c:v>
                </c:pt>
                <c:pt idx="278">
                  <c:v>379.5</c:v>
                </c:pt>
                <c:pt idx="279">
                  <c:v>382</c:v>
                </c:pt>
                <c:pt idx="280">
                  <c:v>255.5</c:v>
                </c:pt>
                <c:pt idx="281">
                  <c:v>468.79998779296875</c:v>
                </c:pt>
                <c:pt idx="282">
                  <c:v>2396</c:v>
                </c:pt>
                <c:pt idx="283">
                  <c:v>19250</c:v>
                </c:pt>
                <c:pt idx="284">
                  <c:v>86870</c:v>
                </c:pt>
                <c:pt idx="285">
                  <c:v>160300</c:v>
                </c:pt>
                <c:pt idx="286">
                  <c:v>131800</c:v>
                </c:pt>
                <c:pt idx="287">
                  <c:v>46440</c:v>
                </c:pt>
                <c:pt idx="288">
                  <c:v>5898</c:v>
                </c:pt>
                <c:pt idx="289">
                  <c:v>858.5</c:v>
                </c:pt>
                <c:pt idx="290">
                  <c:v>560</c:v>
                </c:pt>
                <c:pt idx="291">
                  <c:v>932</c:v>
                </c:pt>
                <c:pt idx="292">
                  <c:v>1101</c:v>
                </c:pt>
                <c:pt idx="293">
                  <c:v>800</c:v>
                </c:pt>
                <c:pt idx="294">
                  <c:v>404</c:v>
                </c:pt>
                <c:pt idx="295">
                  <c:v>252</c:v>
                </c:pt>
                <c:pt idx="296">
                  <c:v>386.20001220703125</c:v>
                </c:pt>
                <c:pt idx="297">
                  <c:v>742.29998779296875</c:v>
                </c:pt>
                <c:pt idx="298">
                  <c:v>830.29998779296875</c:v>
                </c:pt>
                <c:pt idx="299">
                  <c:v>516.20001220703125</c:v>
                </c:pt>
                <c:pt idx="300">
                  <c:v>268.29998779296875</c:v>
                </c:pt>
                <c:pt idx="301">
                  <c:v>187.5</c:v>
                </c:pt>
                <c:pt idx="302">
                  <c:v>201</c:v>
                </c:pt>
                <c:pt idx="303">
                  <c:v>358.29998779296875</c:v>
                </c:pt>
                <c:pt idx="304">
                  <c:v>560.70001220703125</c:v>
                </c:pt>
                <c:pt idx="305">
                  <c:v>551.5</c:v>
                </c:pt>
                <c:pt idx="306">
                  <c:v>379.29998779296875</c:v>
                </c:pt>
                <c:pt idx="307">
                  <c:v>312.29998779296875</c:v>
                </c:pt>
                <c:pt idx="308">
                  <c:v>301.29998779296875</c:v>
                </c:pt>
                <c:pt idx="309">
                  <c:v>247.5</c:v>
                </c:pt>
                <c:pt idx="310">
                  <c:v>234.5</c:v>
                </c:pt>
                <c:pt idx="311">
                  <c:v>211.19999694824219</c:v>
                </c:pt>
                <c:pt idx="312">
                  <c:v>127</c:v>
                </c:pt>
                <c:pt idx="313">
                  <c:v>87.5</c:v>
                </c:pt>
                <c:pt idx="314">
                  <c:v>85</c:v>
                </c:pt>
                <c:pt idx="315">
                  <c:v>95.25</c:v>
                </c:pt>
                <c:pt idx="316">
                  <c:v>116</c:v>
                </c:pt>
                <c:pt idx="317">
                  <c:v>133.69999694824219</c:v>
                </c:pt>
                <c:pt idx="318">
                  <c:v>167.5</c:v>
                </c:pt>
                <c:pt idx="319">
                  <c:v>185.30000305175781</c:v>
                </c:pt>
                <c:pt idx="320">
                  <c:v>194.19999694824219</c:v>
                </c:pt>
                <c:pt idx="321">
                  <c:v>192</c:v>
                </c:pt>
                <c:pt idx="322">
                  <c:v>158.69999694824219</c:v>
                </c:pt>
                <c:pt idx="323">
                  <c:v>163.80000305175781</c:v>
                </c:pt>
                <c:pt idx="324">
                  <c:v>228.5</c:v>
                </c:pt>
                <c:pt idx="325">
                  <c:v>259.20001220703125</c:v>
                </c:pt>
                <c:pt idx="326">
                  <c:v>211.5</c:v>
                </c:pt>
                <c:pt idx="327">
                  <c:v>182.69999694824219</c:v>
                </c:pt>
                <c:pt idx="328">
                  <c:v>255.5</c:v>
                </c:pt>
                <c:pt idx="329">
                  <c:v>351.29998779296875</c:v>
                </c:pt>
                <c:pt idx="330">
                  <c:v>392.79998779296875</c:v>
                </c:pt>
                <c:pt idx="331">
                  <c:v>554</c:v>
                </c:pt>
                <c:pt idx="332">
                  <c:v>1634</c:v>
                </c:pt>
                <c:pt idx="333">
                  <c:v>13400</c:v>
                </c:pt>
                <c:pt idx="334">
                  <c:v>78430</c:v>
                </c:pt>
                <c:pt idx="335">
                  <c:v>170400</c:v>
                </c:pt>
                <c:pt idx="336">
                  <c:v>161300</c:v>
                </c:pt>
                <c:pt idx="337">
                  <c:v>66430</c:v>
                </c:pt>
                <c:pt idx="338">
                  <c:v>10090</c:v>
                </c:pt>
                <c:pt idx="339">
                  <c:v>1153</c:v>
                </c:pt>
                <c:pt idx="340">
                  <c:v>687.79998779296875</c:v>
                </c:pt>
                <c:pt idx="341">
                  <c:v>1425</c:v>
                </c:pt>
                <c:pt idx="342">
                  <c:v>1891</c:v>
                </c:pt>
                <c:pt idx="343">
                  <c:v>1356</c:v>
                </c:pt>
                <c:pt idx="344">
                  <c:v>675.5</c:v>
                </c:pt>
                <c:pt idx="345">
                  <c:v>441.20001220703125</c:v>
                </c:pt>
                <c:pt idx="346">
                  <c:v>472.79998779296875</c:v>
                </c:pt>
                <c:pt idx="347">
                  <c:v>818</c:v>
                </c:pt>
                <c:pt idx="348">
                  <c:v>1099</c:v>
                </c:pt>
                <c:pt idx="349">
                  <c:v>784.5</c:v>
                </c:pt>
                <c:pt idx="350">
                  <c:v>307.20001220703125</c:v>
                </c:pt>
                <c:pt idx="351">
                  <c:v>166.5</c:v>
                </c:pt>
                <c:pt idx="352">
                  <c:v>184.69999694824219</c:v>
                </c:pt>
                <c:pt idx="353">
                  <c:v>329</c:v>
                </c:pt>
                <c:pt idx="354">
                  <c:v>676.5</c:v>
                </c:pt>
                <c:pt idx="355">
                  <c:v>805.5</c:v>
                </c:pt>
                <c:pt idx="356">
                  <c:v>527</c:v>
                </c:pt>
                <c:pt idx="357">
                  <c:v>277</c:v>
                </c:pt>
                <c:pt idx="358">
                  <c:v>233.30000305175781</c:v>
                </c:pt>
                <c:pt idx="359">
                  <c:v>252.30000305175781</c:v>
                </c:pt>
                <c:pt idx="360">
                  <c:v>265</c:v>
                </c:pt>
                <c:pt idx="361">
                  <c:v>219.69999694824219</c:v>
                </c:pt>
                <c:pt idx="362">
                  <c:v>185.69999694824219</c:v>
                </c:pt>
                <c:pt idx="363">
                  <c:v>215.19999694824219</c:v>
                </c:pt>
                <c:pt idx="364">
                  <c:v>238.5</c:v>
                </c:pt>
                <c:pt idx="365">
                  <c:v>266.5</c:v>
                </c:pt>
                <c:pt idx="366">
                  <c:v>289.29998779296875</c:v>
                </c:pt>
                <c:pt idx="367">
                  <c:v>237.30000305175781</c:v>
                </c:pt>
                <c:pt idx="368">
                  <c:v>155.30000305175781</c:v>
                </c:pt>
                <c:pt idx="369">
                  <c:v>114.5</c:v>
                </c:pt>
                <c:pt idx="370">
                  <c:v>104.80000305175781</c:v>
                </c:pt>
                <c:pt idx="371">
                  <c:v>138.80000305175781</c:v>
                </c:pt>
                <c:pt idx="372">
                  <c:v>165.30000305175781</c:v>
                </c:pt>
                <c:pt idx="373">
                  <c:v>132.30000305175781</c:v>
                </c:pt>
                <c:pt idx="374">
                  <c:v>127</c:v>
                </c:pt>
                <c:pt idx="375">
                  <c:v>162.69999694824219</c:v>
                </c:pt>
                <c:pt idx="376">
                  <c:v>209.80000305175781</c:v>
                </c:pt>
                <c:pt idx="377">
                  <c:v>250.19999694824219</c:v>
                </c:pt>
                <c:pt idx="378">
                  <c:v>236</c:v>
                </c:pt>
                <c:pt idx="379">
                  <c:v>206.5</c:v>
                </c:pt>
                <c:pt idx="380">
                  <c:v>207.19999694824219</c:v>
                </c:pt>
                <c:pt idx="381">
                  <c:v>320.79998779296875</c:v>
                </c:pt>
                <c:pt idx="382">
                  <c:v>1146</c:v>
                </c:pt>
                <c:pt idx="383">
                  <c:v>8935</c:v>
                </c:pt>
                <c:pt idx="384">
                  <c:v>52030</c:v>
                </c:pt>
                <c:pt idx="385">
                  <c:v>122200</c:v>
                </c:pt>
                <c:pt idx="386">
                  <c:v>129100</c:v>
                </c:pt>
                <c:pt idx="387">
                  <c:v>61840</c:v>
                </c:pt>
                <c:pt idx="388">
                  <c:v>12190</c:v>
                </c:pt>
                <c:pt idx="389">
                  <c:v>1623</c:v>
                </c:pt>
                <c:pt idx="390">
                  <c:v>629.29998779296875</c:v>
                </c:pt>
                <c:pt idx="391">
                  <c:v>890</c:v>
                </c:pt>
                <c:pt idx="392">
                  <c:v>1032</c:v>
                </c:pt>
                <c:pt idx="393">
                  <c:v>757.20001220703125</c:v>
                </c:pt>
                <c:pt idx="394">
                  <c:v>401.5</c:v>
                </c:pt>
                <c:pt idx="395">
                  <c:v>255</c:v>
                </c:pt>
                <c:pt idx="396">
                  <c:v>286.20001220703125</c:v>
                </c:pt>
                <c:pt idx="397">
                  <c:v>622</c:v>
                </c:pt>
                <c:pt idx="398">
                  <c:v>960.5</c:v>
                </c:pt>
                <c:pt idx="399">
                  <c:v>761.5</c:v>
                </c:pt>
                <c:pt idx="400">
                  <c:v>346</c:v>
                </c:pt>
                <c:pt idx="401">
                  <c:v>154.30000305175781</c:v>
                </c:pt>
                <c:pt idx="402">
                  <c:v>114.30000305175781</c:v>
                </c:pt>
                <c:pt idx="403">
                  <c:v>132.69999694824219</c:v>
                </c:pt>
                <c:pt idx="404">
                  <c:v>240.19999694824219</c:v>
                </c:pt>
                <c:pt idx="405">
                  <c:v>373.70001220703125</c:v>
                </c:pt>
                <c:pt idx="406">
                  <c:v>387</c:v>
                </c:pt>
                <c:pt idx="407">
                  <c:v>274.79998779296875</c:v>
                </c:pt>
                <c:pt idx="408">
                  <c:v>173.19999694824219</c:v>
                </c:pt>
                <c:pt idx="409">
                  <c:v>143.80000305175781</c:v>
                </c:pt>
                <c:pt idx="410">
                  <c:v>161</c:v>
                </c:pt>
                <c:pt idx="411">
                  <c:v>168.80000305175781</c:v>
                </c:pt>
                <c:pt idx="412">
                  <c:v>107</c:v>
                </c:pt>
                <c:pt idx="413">
                  <c:v>56.75</c:v>
                </c:pt>
                <c:pt idx="414">
                  <c:v>62.5</c:v>
                </c:pt>
                <c:pt idx="415">
                  <c:v>88.25</c:v>
                </c:pt>
                <c:pt idx="416">
                  <c:v>152.30000305175781</c:v>
                </c:pt>
                <c:pt idx="417">
                  <c:v>195</c:v>
                </c:pt>
                <c:pt idx="418">
                  <c:v>176.30000305175781</c:v>
                </c:pt>
                <c:pt idx="419">
                  <c:v>159</c:v>
                </c:pt>
                <c:pt idx="420">
                  <c:v>155.5</c:v>
                </c:pt>
                <c:pt idx="421">
                  <c:v>162.30000305175781</c:v>
                </c:pt>
                <c:pt idx="422">
                  <c:v>170.5</c:v>
                </c:pt>
                <c:pt idx="423">
                  <c:v>118.80000305175781</c:v>
                </c:pt>
                <c:pt idx="424">
                  <c:v>49.25</c:v>
                </c:pt>
                <c:pt idx="425">
                  <c:v>47.75</c:v>
                </c:pt>
                <c:pt idx="426">
                  <c:v>89.5</c:v>
                </c:pt>
                <c:pt idx="427">
                  <c:v>114.5</c:v>
                </c:pt>
                <c:pt idx="428">
                  <c:v>149.5</c:v>
                </c:pt>
                <c:pt idx="429">
                  <c:v>219.5</c:v>
                </c:pt>
                <c:pt idx="430">
                  <c:v>309.20001220703125</c:v>
                </c:pt>
                <c:pt idx="431">
                  <c:v>450.5</c:v>
                </c:pt>
                <c:pt idx="432">
                  <c:v>872.70001220703125</c:v>
                </c:pt>
                <c:pt idx="433">
                  <c:v>4981</c:v>
                </c:pt>
                <c:pt idx="434">
                  <c:v>23440</c:v>
                </c:pt>
                <c:pt idx="435">
                  <c:v>54950</c:v>
                </c:pt>
                <c:pt idx="436">
                  <c:v>63220</c:v>
                </c:pt>
                <c:pt idx="437">
                  <c:v>34890</c:v>
                </c:pt>
                <c:pt idx="438">
                  <c:v>8837</c:v>
                </c:pt>
                <c:pt idx="439">
                  <c:v>1667</c:v>
                </c:pt>
                <c:pt idx="440">
                  <c:v>527.5</c:v>
                </c:pt>
                <c:pt idx="441">
                  <c:v>271</c:v>
                </c:pt>
                <c:pt idx="442">
                  <c:v>317.20001220703125</c:v>
                </c:pt>
                <c:pt idx="443">
                  <c:v>358</c:v>
                </c:pt>
                <c:pt idx="444">
                  <c:v>283.29998779296875</c:v>
                </c:pt>
                <c:pt idx="445">
                  <c:v>187.5</c:v>
                </c:pt>
                <c:pt idx="446">
                  <c:v>174.80000305175781</c:v>
                </c:pt>
                <c:pt idx="447">
                  <c:v>288.79998779296875</c:v>
                </c:pt>
                <c:pt idx="448">
                  <c:v>391</c:v>
                </c:pt>
                <c:pt idx="449">
                  <c:v>301.5</c:v>
                </c:pt>
                <c:pt idx="450">
                  <c:v>157.30000305175781</c:v>
                </c:pt>
                <c:pt idx="451">
                  <c:v>109</c:v>
                </c:pt>
                <c:pt idx="452">
                  <c:v>95</c:v>
                </c:pt>
                <c:pt idx="453">
                  <c:v>83.5</c:v>
                </c:pt>
                <c:pt idx="454">
                  <c:v>110.5</c:v>
                </c:pt>
                <c:pt idx="455">
                  <c:v>151.5</c:v>
                </c:pt>
                <c:pt idx="456">
                  <c:v>155</c:v>
                </c:pt>
                <c:pt idx="457">
                  <c:v>132</c:v>
                </c:pt>
                <c:pt idx="458">
                  <c:v>131.69999694824219</c:v>
                </c:pt>
                <c:pt idx="459">
                  <c:v>197.19999694824219</c:v>
                </c:pt>
                <c:pt idx="460">
                  <c:v>236.80000305175781</c:v>
                </c:pt>
                <c:pt idx="461">
                  <c:v>176</c:v>
                </c:pt>
                <c:pt idx="462">
                  <c:v>142</c:v>
                </c:pt>
                <c:pt idx="463">
                  <c:v>140.80000305175781</c:v>
                </c:pt>
                <c:pt idx="464">
                  <c:v>88.5</c:v>
                </c:pt>
                <c:pt idx="465">
                  <c:v>45.5</c:v>
                </c:pt>
                <c:pt idx="466">
                  <c:v>61.75</c:v>
                </c:pt>
                <c:pt idx="467">
                  <c:v>97</c:v>
                </c:pt>
                <c:pt idx="468">
                  <c:v>106.5</c:v>
                </c:pt>
                <c:pt idx="469">
                  <c:v>97</c:v>
                </c:pt>
                <c:pt idx="470">
                  <c:v>78</c:v>
                </c:pt>
                <c:pt idx="471">
                  <c:v>73.75</c:v>
                </c:pt>
                <c:pt idx="472">
                  <c:v>87.75</c:v>
                </c:pt>
                <c:pt idx="473">
                  <c:v>74</c:v>
                </c:pt>
                <c:pt idx="474">
                  <c:v>41.25</c:v>
                </c:pt>
                <c:pt idx="475">
                  <c:v>21</c:v>
                </c:pt>
                <c:pt idx="476">
                  <c:v>19</c:v>
                </c:pt>
                <c:pt idx="477">
                  <c:v>34.25</c:v>
                </c:pt>
                <c:pt idx="478">
                  <c:v>64.25</c:v>
                </c:pt>
                <c:pt idx="479">
                  <c:v>107.30000305175781</c:v>
                </c:pt>
                <c:pt idx="480">
                  <c:v>136.69999694824219</c:v>
                </c:pt>
                <c:pt idx="481">
                  <c:v>186.5</c:v>
                </c:pt>
                <c:pt idx="482">
                  <c:v>502.70001220703125</c:v>
                </c:pt>
                <c:pt idx="483">
                  <c:v>2408</c:v>
                </c:pt>
                <c:pt idx="484">
                  <c:v>8801</c:v>
                </c:pt>
                <c:pt idx="485">
                  <c:v>17860</c:v>
                </c:pt>
                <c:pt idx="486">
                  <c:v>19750</c:v>
                </c:pt>
                <c:pt idx="487">
                  <c:v>11980</c:v>
                </c:pt>
                <c:pt idx="488">
                  <c:v>4186</c:v>
                </c:pt>
                <c:pt idx="489">
                  <c:v>1156</c:v>
                </c:pt>
                <c:pt idx="490">
                  <c:v>451</c:v>
                </c:pt>
                <c:pt idx="491">
                  <c:v>272.5</c:v>
                </c:pt>
                <c:pt idx="492">
                  <c:v>206.69999694824219</c:v>
                </c:pt>
                <c:pt idx="493">
                  <c:v>187.69999694824219</c:v>
                </c:pt>
                <c:pt idx="494">
                  <c:v>130.5</c:v>
                </c:pt>
                <c:pt idx="495">
                  <c:v>56.5</c:v>
                </c:pt>
                <c:pt idx="496">
                  <c:v>45</c:v>
                </c:pt>
                <c:pt idx="497">
                  <c:v>67</c:v>
                </c:pt>
                <c:pt idx="498">
                  <c:v>78.25</c:v>
                </c:pt>
                <c:pt idx="499">
                  <c:v>64.5</c:v>
                </c:pt>
                <c:pt idx="500">
                  <c:v>39</c:v>
                </c:pt>
                <c:pt idx="501">
                  <c:v>35.25</c:v>
                </c:pt>
                <c:pt idx="502">
                  <c:v>63</c:v>
                </c:pt>
                <c:pt idx="503">
                  <c:v>87</c:v>
                </c:pt>
                <c:pt idx="504">
                  <c:v>91.5</c:v>
                </c:pt>
                <c:pt idx="505">
                  <c:v>77.5</c:v>
                </c:pt>
                <c:pt idx="506">
                  <c:v>47.5</c:v>
                </c:pt>
                <c:pt idx="507">
                  <c:v>21</c:v>
                </c:pt>
                <c:pt idx="508">
                  <c:v>11.25</c:v>
                </c:pt>
                <c:pt idx="509">
                  <c:v>41</c:v>
                </c:pt>
                <c:pt idx="510">
                  <c:v>79</c:v>
                </c:pt>
                <c:pt idx="511">
                  <c:v>59.5</c:v>
                </c:pt>
                <c:pt idx="512">
                  <c:v>24.75</c:v>
                </c:pt>
                <c:pt idx="513">
                  <c:v>29.5</c:v>
                </c:pt>
                <c:pt idx="514">
                  <c:v>35.75</c:v>
                </c:pt>
                <c:pt idx="515">
                  <c:v>33.25</c:v>
                </c:pt>
                <c:pt idx="516">
                  <c:v>45</c:v>
                </c:pt>
                <c:pt idx="517">
                  <c:v>55</c:v>
                </c:pt>
                <c:pt idx="518">
                  <c:v>44</c:v>
                </c:pt>
                <c:pt idx="519">
                  <c:v>25.5</c:v>
                </c:pt>
                <c:pt idx="520">
                  <c:v>52</c:v>
                </c:pt>
                <c:pt idx="521">
                  <c:v>117.5</c:v>
                </c:pt>
                <c:pt idx="522">
                  <c:v>126.5</c:v>
                </c:pt>
                <c:pt idx="523">
                  <c:v>92.5</c:v>
                </c:pt>
                <c:pt idx="524">
                  <c:v>97.25</c:v>
                </c:pt>
                <c:pt idx="525">
                  <c:v>141.5</c:v>
                </c:pt>
                <c:pt idx="526">
                  <c:v>170.80000305175781</c:v>
                </c:pt>
                <c:pt idx="527">
                  <c:v>150.80000305175781</c:v>
                </c:pt>
                <c:pt idx="528">
                  <c:v>139.5</c:v>
                </c:pt>
                <c:pt idx="529">
                  <c:v>141</c:v>
                </c:pt>
                <c:pt idx="530">
                  <c:v>137.69999694824219</c:v>
                </c:pt>
                <c:pt idx="531">
                  <c:v>262.70001220703125</c:v>
                </c:pt>
                <c:pt idx="532">
                  <c:v>577</c:v>
                </c:pt>
                <c:pt idx="533">
                  <c:v>1174</c:v>
                </c:pt>
                <c:pt idx="534">
                  <c:v>2726</c:v>
                </c:pt>
                <c:pt idx="535">
                  <c:v>5080</c:v>
                </c:pt>
                <c:pt idx="536">
                  <c:v>5798</c:v>
                </c:pt>
                <c:pt idx="537">
                  <c:v>3822</c:v>
                </c:pt>
                <c:pt idx="538">
                  <c:v>1563</c:v>
                </c:pt>
                <c:pt idx="539">
                  <c:v>601</c:v>
                </c:pt>
                <c:pt idx="540">
                  <c:v>366.29998779296875</c:v>
                </c:pt>
                <c:pt idx="541">
                  <c:v>283.5</c:v>
                </c:pt>
                <c:pt idx="542">
                  <c:v>223.5</c:v>
                </c:pt>
                <c:pt idx="543">
                  <c:v>194.19999694824219</c:v>
                </c:pt>
                <c:pt idx="544">
                  <c:v>145</c:v>
                </c:pt>
                <c:pt idx="545">
                  <c:v>91</c:v>
                </c:pt>
                <c:pt idx="546">
                  <c:v>73.75</c:v>
                </c:pt>
                <c:pt idx="547">
                  <c:v>53</c:v>
                </c:pt>
                <c:pt idx="548">
                  <c:v>38</c:v>
                </c:pt>
                <c:pt idx="549">
                  <c:v>43.25</c:v>
                </c:pt>
                <c:pt idx="550">
                  <c:v>51</c:v>
                </c:pt>
                <c:pt idx="551">
                  <c:v>77.25</c:v>
                </c:pt>
                <c:pt idx="552">
                  <c:v>106.30000305175781</c:v>
                </c:pt>
                <c:pt idx="553">
                  <c:v>100.80000305175781</c:v>
                </c:pt>
                <c:pt idx="554">
                  <c:v>68.25</c:v>
                </c:pt>
                <c:pt idx="555">
                  <c:v>44.25</c:v>
                </c:pt>
                <c:pt idx="556">
                  <c:v>54.75</c:v>
                </c:pt>
                <c:pt idx="557">
                  <c:v>86.5</c:v>
                </c:pt>
                <c:pt idx="558">
                  <c:v>115.80000305175781</c:v>
                </c:pt>
                <c:pt idx="559">
                  <c:v>120.80000305175781</c:v>
                </c:pt>
                <c:pt idx="560">
                  <c:v>109.69999694824219</c:v>
                </c:pt>
                <c:pt idx="561">
                  <c:v>98.25</c:v>
                </c:pt>
                <c:pt idx="562">
                  <c:v>85.25</c:v>
                </c:pt>
                <c:pt idx="563">
                  <c:v>71</c:v>
                </c:pt>
                <c:pt idx="564">
                  <c:v>49.5</c:v>
                </c:pt>
                <c:pt idx="565">
                  <c:v>26</c:v>
                </c:pt>
                <c:pt idx="566">
                  <c:v>16</c:v>
                </c:pt>
                <c:pt idx="567">
                  <c:v>16.25</c:v>
                </c:pt>
                <c:pt idx="568">
                  <c:v>17</c:v>
                </c:pt>
                <c:pt idx="569">
                  <c:v>23.5</c:v>
                </c:pt>
                <c:pt idx="570">
                  <c:v>25</c:v>
                </c:pt>
                <c:pt idx="571">
                  <c:v>20.25</c:v>
                </c:pt>
                <c:pt idx="572">
                  <c:v>24.25</c:v>
                </c:pt>
                <c:pt idx="573">
                  <c:v>31.5</c:v>
                </c:pt>
                <c:pt idx="574">
                  <c:v>35</c:v>
                </c:pt>
                <c:pt idx="575">
                  <c:v>27.5</c:v>
                </c:pt>
                <c:pt idx="576">
                  <c:v>21</c:v>
                </c:pt>
                <c:pt idx="577">
                  <c:v>28.75</c:v>
                </c:pt>
                <c:pt idx="578">
                  <c:v>36.25</c:v>
                </c:pt>
                <c:pt idx="579">
                  <c:v>36.75</c:v>
                </c:pt>
                <c:pt idx="580">
                  <c:v>51.5</c:v>
                </c:pt>
                <c:pt idx="581">
                  <c:v>92.25</c:v>
                </c:pt>
                <c:pt idx="582">
                  <c:v>143.80000305175781</c:v>
                </c:pt>
                <c:pt idx="583">
                  <c:v>278.29998779296875</c:v>
                </c:pt>
                <c:pt idx="584">
                  <c:v>561.20001220703125</c:v>
                </c:pt>
                <c:pt idx="585">
                  <c:v>963.70001220703125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BC5-4830-A109-F1628C3F56AE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min}'!$G$10:$G$11</c:f>
              <c:numCache>
                <c:formatCode>General</c:formatCode>
                <c:ptCount val="2"/>
                <c:pt idx="0">
                  <c:v>524.27740478515625</c:v>
                </c:pt>
                <c:pt idx="1">
                  <c:v>528.3983154296875</c:v>
                </c:pt>
              </c:numCache>
            </c:numRef>
          </c:xVal>
          <c:yVal>
            <c:numRef>
              <c:f>'Sheet1 {11 min}'!$F$13:$F$14</c:f>
              <c:numCache>
                <c:formatCode>General</c:formatCode>
                <c:ptCount val="2"/>
                <c:pt idx="0">
                  <c:v>17040</c:v>
                </c:pt>
                <c:pt idx="1">
                  <c:v>17040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BC5-4830-A109-F1628C3F56AE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{11 min}'!$G$4,'Sheet1 {11 min}'!$G$4)</c:f>
              <c:numCache>
                <c:formatCode>General</c:formatCode>
                <c:ptCount val="2"/>
                <c:pt idx="0">
                  <c:v>526.37701416015625</c:v>
                </c:pt>
                <c:pt idx="1">
                  <c:v>526.37701416015625</c:v>
                </c:pt>
              </c:numCache>
            </c:numRef>
          </c:xVal>
          <c:yVal>
            <c:numRef>
              <c:f>'Sheet1 {11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17040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BC5-4830-A109-F1628C3F56AE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{11 min}'!$D$1:$D$14</c:f>
              <c:numCache>
                <c:formatCode>General</c:formatCode>
                <c:ptCount val="14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{11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18020</c:v>
                </c:pt>
                <c:pt idx="2">
                  <c:v>59040</c:v>
                </c:pt>
                <c:pt idx="3">
                  <c:v>105500</c:v>
                </c:pt>
                <c:pt idx="4">
                  <c:v>140800</c:v>
                </c:pt>
                <c:pt idx="5">
                  <c:v>160300</c:v>
                </c:pt>
                <c:pt idx="6">
                  <c:v>170400</c:v>
                </c:pt>
                <c:pt idx="7">
                  <c:v>129100</c:v>
                </c:pt>
                <c:pt idx="8">
                  <c:v>63220</c:v>
                </c:pt>
                <c:pt idx="9">
                  <c:v>19750</c:v>
                </c:pt>
                <c:pt idx="10">
                  <c:v>5798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BC5-4830-A109-F1628C3F56AE}"/>
            </c:ext>
          </c:extLst>
        </c:ser>
        <c:ser>
          <c:idx val="4"/>
          <c:order val="4"/>
          <c:tx>
            <c:v>Binomial 16.1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{11 min}'!$P$1:$P$31</c:f>
              <c:numCache>
                <c:formatCode>General</c:formatCode>
                <c:ptCount val="31"/>
                <c:pt idx="0">
                  <c:v>1860.0890628168013</c:v>
                </c:pt>
                <c:pt idx="1">
                  <c:v>13409.437033232065</c:v>
                </c:pt>
                <c:pt idx="2">
                  <c:v>45854.819439391671</c:v>
                </c:pt>
                <c:pt idx="3">
                  <c:v>98960.989081389591</c:v>
                </c:pt>
                <c:pt idx="4">
                  <c:v>151301.19442988065</c:v>
                </c:pt>
                <c:pt idx="5">
                  <c:v>174413.48915162391</c:v>
                </c:pt>
                <c:pt idx="6">
                  <c:v>157561.43312391633</c:v>
                </c:pt>
                <c:pt idx="7">
                  <c:v>114492.57571465589</c:v>
                </c:pt>
                <c:pt idx="8">
                  <c:v>68187.278552790347</c:v>
                </c:pt>
                <c:pt idx="9">
                  <c:v>33760.877111612092</c:v>
                </c:pt>
                <c:pt idx="10">
                  <c:v>14056.960256925693</c:v>
                </c:pt>
                <c:pt idx="11">
                  <c:v>4970.7861038644569</c:v>
                </c:pt>
                <c:pt idx="12">
                  <c:v>1506.511416686016</c:v>
                </c:pt>
                <c:pt idx="13">
                  <c:v>394.83234362212067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BC5-4830-A109-F1628C3F5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54783"/>
        <c:axId val="281555199"/>
      </c:scatterChart>
      <c:valAx>
        <c:axId val="281554783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555199"/>
        <c:crosses val="autoZero"/>
        <c:crossBetween val="midCat"/>
      </c:valAx>
      <c:valAx>
        <c:axId val="28155519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5478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{12 min}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{12 min}'!$B$1:$B$586</c:f>
              <c:numCache>
                <c:formatCode>General</c:formatCode>
                <c:ptCount val="586"/>
                <c:pt idx="0">
                  <c:v>22.25</c:v>
                </c:pt>
                <c:pt idx="1">
                  <c:v>24.5</c:v>
                </c:pt>
                <c:pt idx="2">
                  <c:v>18.25</c:v>
                </c:pt>
                <c:pt idx="3">
                  <c:v>10.25</c:v>
                </c:pt>
                <c:pt idx="4">
                  <c:v>4</c:v>
                </c:pt>
                <c:pt idx="5">
                  <c:v>4.5</c:v>
                </c:pt>
                <c:pt idx="6">
                  <c:v>11.75</c:v>
                </c:pt>
                <c:pt idx="7">
                  <c:v>31</c:v>
                </c:pt>
                <c:pt idx="8">
                  <c:v>53.75</c:v>
                </c:pt>
                <c:pt idx="9">
                  <c:v>52.5</c:v>
                </c:pt>
                <c:pt idx="10">
                  <c:v>46</c:v>
                </c:pt>
                <c:pt idx="11">
                  <c:v>52.5</c:v>
                </c:pt>
                <c:pt idx="12">
                  <c:v>69</c:v>
                </c:pt>
                <c:pt idx="13">
                  <c:v>62.75</c:v>
                </c:pt>
                <c:pt idx="14">
                  <c:v>37.75</c:v>
                </c:pt>
                <c:pt idx="15">
                  <c:v>41.75</c:v>
                </c:pt>
                <c:pt idx="16">
                  <c:v>49.5</c:v>
                </c:pt>
                <c:pt idx="17">
                  <c:v>33.5</c:v>
                </c:pt>
                <c:pt idx="18">
                  <c:v>18</c:v>
                </c:pt>
                <c:pt idx="19">
                  <c:v>25.25</c:v>
                </c:pt>
                <c:pt idx="20">
                  <c:v>43.5</c:v>
                </c:pt>
                <c:pt idx="21">
                  <c:v>44.75</c:v>
                </c:pt>
                <c:pt idx="22">
                  <c:v>58.75</c:v>
                </c:pt>
                <c:pt idx="23">
                  <c:v>77.25</c:v>
                </c:pt>
                <c:pt idx="24">
                  <c:v>42</c:v>
                </c:pt>
                <c:pt idx="25">
                  <c:v>13.5</c:v>
                </c:pt>
                <c:pt idx="26">
                  <c:v>67.75</c:v>
                </c:pt>
                <c:pt idx="27">
                  <c:v>120</c:v>
                </c:pt>
                <c:pt idx="28">
                  <c:v>81.5</c:v>
                </c:pt>
                <c:pt idx="29">
                  <c:v>50.25</c:v>
                </c:pt>
                <c:pt idx="30">
                  <c:v>154.80000305175781</c:v>
                </c:pt>
                <c:pt idx="31">
                  <c:v>471.79998779296875</c:v>
                </c:pt>
                <c:pt idx="32">
                  <c:v>1361</c:v>
                </c:pt>
                <c:pt idx="33">
                  <c:v>2668</c:v>
                </c:pt>
                <c:pt idx="34">
                  <c:v>3056</c:v>
                </c:pt>
                <c:pt idx="35">
                  <c:v>2203</c:v>
                </c:pt>
                <c:pt idx="36">
                  <c:v>1236</c:v>
                </c:pt>
                <c:pt idx="37">
                  <c:v>694.5</c:v>
                </c:pt>
                <c:pt idx="38">
                  <c:v>472.29998779296875</c:v>
                </c:pt>
                <c:pt idx="39">
                  <c:v>452.70001220703125</c:v>
                </c:pt>
                <c:pt idx="40">
                  <c:v>614.29998779296875</c:v>
                </c:pt>
                <c:pt idx="41">
                  <c:v>772.5</c:v>
                </c:pt>
                <c:pt idx="42">
                  <c:v>653.5</c:v>
                </c:pt>
                <c:pt idx="43">
                  <c:v>414</c:v>
                </c:pt>
                <c:pt idx="44">
                  <c:v>247.80000305175781</c:v>
                </c:pt>
                <c:pt idx="45">
                  <c:v>131.69999694824219</c:v>
                </c:pt>
                <c:pt idx="46">
                  <c:v>62.25</c:v>
                </c:pt>
                <c:pt idx="47">
                  <c:v>28</c:v>
                </c:pt>
                <c:pt idx="48">
                  <c:v>24.25</c:v>
                </c:pt>
                <c:pt idx="49">
                  <c:v>45.75</c:v>
                </c:pt>
                <c:pt idx="50">
                  <c:v>79</c:v>
                </c:pt>
                <c:pt idx="51">
                  <c:v>112.69999694824219</c:v>
                </c:pt>
                <c:pt idx="52">
                  <c:v>111.30000305175781</c:v>
                </c:pt>
                <c:pt idx="53">
                  <c:v>66</c:v>
                </c:pt>
                <c:pt idx="54">
                  <c:v>29</c:v>
                </c:pt>
                <c:pt idx="55">
                  <c:v>43.75</c:v>
                </c:pt>
                <c:pt idx="56">
                  <c:v>74.75</c:v>
                </c:pt>
                <c:pt idx="57">
                  <c:v>88.5</c:v>
                </c:pt>
                <c:pt idx="58">
                  <c:v>106</c:v>
                </c:pt>
                <c:pt idx="59">
                  <c:v>110.69999694824219</c:v>
                </c:pt>
                <c:pt idx="60">
                  <c:v>95.75</c:v>
                </c:pt>
                <c:pt idx="61">
                  <c:v>79.25</c:v>
                </c:pt>
                <c:pt idx="62">
                  <c:v>80.5</c:v>
                </c:pt>
                <c:pt idx="63">
                  <c:v>84.25</c:v>
                </c:pt>
                <c:pt idx="64">
                  <c:v>67</c:v>
                </c:pt>
                <c:pt idx="65">
                  <c:v>65.5</c:v>
                </c:pt>
                <c:pt idx="66">
                  <c:v>63</c:v>
                </c:pt>
                <c:pt idx="67">
                  <c:v>36.25</c:v>
                </c:pt>
                <c:pt idx="68">
                  <c:v>36.5</c:v>
                </c:pt>
                <c:pt idx="69">
                  <c:v>60.5</c:v>
                </c:pt>
                <c:pt idx="70">
                  <c:v>65</c:v>
                </c:pt>
                <c:pt idx="71">
                  <c:v>52.75</c:v>
                </c:pt>
                <c:pt idx="72">
                  <c:v>49</c:v>
                </c:pt>
                <c:pt idx="73">
                  <c:v>61.75</c:v>
                </c:pt>
                <c:pt idx="74">
                  <c:v>66</c:v>
                </c:pt>
                <c:pt idx="75">
                  <c:v>71.75</c:v>
                </c:pt>
                <c:pt idx="76">
                  <c:v>98.5</c:v>
                </c:pt>
                <c:pt idx="77">
                  <c:v>94.25</c:v>
                </c:pt>
                <c:pt idx="78">
                  <c:v>73.75</c:v>
                </c:pt>
                <c:pt idx="79">
                  <c:v>121.19999694824219</c:v>
                </c:pt>
                <c:pt idx="80">
                  <c:v>262.70001220703125</c:v>
                </c:pt>
                <c:pt idx="81">
                  <c:v>1050</c:v>
                </c:pt>
                <c:pt idx="82">
                  <c:v>4766</c:v>
                </c:pt>
                <c:pt idx="83">
                  <c:v>13200</c:v>
                </c:pt>
                <c:pt idx="84">
                  <c:v>19660</c:v>
                </c:pt>
                <c:pt idx="85">
                  <c:v>15990</c:v>
                </c:pt>
                <c:pt idx="86">
                  <c:v>7383</c:v>
                </c:pt>
                <c:pt idx="87">
                  <c:v>2138</c:v>
                </c:pt>
                <c:pt idx="88">
                  <c:v>562.20001220703125</c:v>
                </c:pt>
                <c:pt idx="89">
                  <c:v>339.5</c:v>
                </c:pt>
                <c:pt idx="90">
                  <c:v>540.20001220703125</c:v>
                </c:pt>
                <c:pt idx="91">
                  <c:v>874.79998779296875</c:v>
                </c:pt>
                <c:pt idx="92">
                  <c:v>855.5</c:v>
                </c:pt>
                <c:pt idx="93">
                  <c:v>438.5</c:v>
                </c:pt>
                <c:pt idx="94">
                  <c:v>131</c:v>
                </c:pt>
                <c:pt idx="95">
                  <c:v>54.5</c:v>
                </c:pt>
                <c:pt idx="96">
                  <c:v>42.75</c:v>
                </c:pt>
                <c:pt idx="97">
                  <c:v>67</c:v>
                </c:pt>
                <c:pt idx="98">
                  <c:v>70.75</c:v>
                </c:pt>
                <c:pt idx="99">
                  <c:v>47.75</c:v>
                </c:pt>
                <c:pt idx="100">
                  <c:v>45.5</c:v>
                </c:pt>
                <c:pt idx="101">
                  <c:v>62.25</c:v>
                </c:pt>
                <c:pt idx="102">
                  <c:v>57</c:v>
                </c:pt>
                <c:pt idx="103">
                  <c:v>35.5</c:v>
                </c:pt>
                <c:pt idx="104">
                  <c:v>43</c:v>
                </c:pt>
                <c:pt idx="105">
                  <c:v>79.25</c:v>
                </c:pt>
                <c:pt idx="106">
                  <c:v>120</c:v>
                </c:pt>
                <c:pt idx="107">
                  <c:v>114.80000305175781</c:v>
                </c:pt>
                <c:pt idx="108">
                  <c:v>70</c:v>
                </c:pt>
                <c:pt idx="109">
                  <c:v>65.5</c:v>
                </c:pt>
                <c:pt idx="110">
                  <c:v>86.75</c:v>
                </c:pt>
                <c:pt idx="111">
                  <c:v>79.75</c:v>
                </c:pt>
                <c:pt idx="112">
                  <c:v>59.25</c:v>
                </c:pt>
                <c:pt idx="113">
                  <c:v>50</c:v>
                </c:pt>
                <c:pt idx="114">
                  <c:v>55.5</c:v>
                </c:pt>
                <c:pt idx="115">
                  <c:v>95.25</c:v>
                </c:pt>
                <c:pt idx="116">
                  <c:v>119.5</c:v>
                </c:pt>
                <c:pt idx="117">
                  <c:v>93.25</c:v>
                </c:pt>
                <c:pt idx="118">
                  <c:v>89.5</c:v>
                </c:pt>
                <c:pt idx="119">
                  <c:v>121.80000305175781</c:v>
                </c:pt>
                <c:pt idx="120">
                  <c:v>156.30000305175781</c:v>
                </c:pt>
                <c:pt idx="121">
                  <c:v>153.5</c:v>
                </c:pt>
                <c:pt idx="122">
                  <c:v>136</c:v>
                </c:pt>
                <c:pt idx="123">
                  <c:v>177</c:v>
                </c:pt>
                <c:pt idx="124">
                  <c:v>214.80000305175781</c:v>
                </c:pt>
                <c:pt idx="125">
                  <c:v>211</c:v>
                </c:pt>
                <c:pt idx="126">
                  <c:v>227.30000305175781</c:v>
                </c:pt>
                <c:pt idx="127">
                  <c:v>279</c:v>
                </c:pt>
                <c:pt idx="128">
                  <c:v>307.20001220703125</c:v>
                </c:pt>
                <c:pt idx="129">
                  <c:v>292.79998779296875</c:v>
                </c:pt>
                <c:pt idx="130">
                  <c:v>377.29998779296875</c:v>
                </c:pt>
                <c:pt idx="131">
                  <c:v>1236</c:v>
                </c:pt>
                <c:pt idx="132">
                  <c:v>7319</c:v>
                </c:pt>
                <c:pt idx="133">
                  <c:v>32200</c:v>
                </c:pt>
                <c:pt idx="134">
                  <c:v>65340</c:v>
                </c:pt>
                <c:pt idx="135">
                  <c:v>63780</c:v>
                </c:pt>
                <c:pt idx="136">
                  <c:v>30480</c:v>
                </c:pt>
                <c:pt idx="137">
                  <c:v>7229</c:v>
                </c:pt>
                <c:pt idx="138">
                  <c:v>1430</c:v>
                </c:pt>
                <c:pt idx="139">
                  <c:v>787.79998779296875</c:v>
                </c:pt>
                <c:pt idx="140">
                  <c:v>938.70001220703125</c:v>
                </c:pt>
                <c:pt idx="141">
                  <c:v>991</c:v>
                </c:pt>
                <c:pt idx="142">
                  <c:v>893</c:v>
                </c:pt>
                <c:pt idx="143">
                  <c:v>686.20001220703125</c:v>
                </c:pt>
                <c:pt idx="144">
                  <c:v>485.70001220703125</c:v>
                </c:pt>
                <c:pt idx="145">
                  <c:v>384.5</c:v>
                </c:pt>
                <c:pt idx="146">
                  <c:v>298.20001220703125</c:v>
                </c:pt>
                <c:pt idx="147">
                  <c:v>211.5</c:v>
                </c:pt>
                <c:pt idx="148">
                  <c:v>159.69999694824219</c:v>
                </c:pt>
                <c:pt idx="149">
                  <c:v>110.69999694824219</c:v>
                </c:pt>
                <c:pt idx="150">
                  <c:v>70</c:v>
                </c:pt>
                <c:pt idx="151">
                  <c:v>67.5</c:v>
                </c:pt>
                <c:pt idx="152">
                  <c:v>123</c:v>
                </c:pt>
                <c:pt idx="153">
                  <c:v>196.19999694824219</c:v>
                </c:pt>
                <c:pt idx="154">
                  <c:v>178.30000305175781</c:v>
                </c:pt>
                <c:pt idx="155">
                  <c:v>111.69999694824219</c:v>
                </c:pt>
                <c:pt idx="156">
                  <c:v>86</c:v>
                </c:pt>
                <c:pt idx="157">
                  <c:v>99.75</c:v>
                </c:pt>
                <c:pt idx="158">
                  <c:v>136.5</c:v>
                </c:pt>
                <c:pt idx="159">
                  <c:v>157.30000305175781</c:v>
                </c:pt>
                <c:pt idx="160">
                  <c:v>167.80000305175781</c:v>
                </c:pt>
                <c:pt idx="161">
                  <c:v>184.5</c:v>
                </c:pt>
                <c:pt idx="162">
                  <c:v>194.19999694824219</c:v>
                </c:pt>
                <c:pt idx="163">
                  <c:v>216</c:v>
                </c:pt>
                <c:pt idx="164">
                  <c:v>209.19999694824219</c:v>
                </c:pt>
                <c:pt idx="165">
                  <c:v>152.5</c:v>
                </c:pt>
                <c:pt idx="166">
                  <c:v>104.5</c:v>
                </c:pt>
                <c:pt idx="167">
                  <c:v>97.5</c:v>
                </c:pt>
                <c:pt idx="168">
                  <c:v>129.5</c:v>
                </c:pt>
                <c:pt idx="169">
                  <c:v>159.69999694824219</c:v>
                </c:pt>
                <c:pt idx="170">
                  <c:v>154.80000305175781</c:v>
                </c:pt>
                <c:pt idx="171">
                  <c:v>136.69999694824219</c:v>
                </c:pt>
                <c:pt idx="172">
                  <c:v>135.30000305175781</c:v>
                </c:pt>
                <c:pt idx="173">
                  <c:v>152</c:v>
                </c:pt>
                <c:pt idx="174">
                  <c:v>193.5</c:v>
                </c:pt>
                <c:pt idx="175">
                  <c:v>252.69999694824219</c:v>
                </c:pt>
                <c:pt idx="176">
                  <c:v>280</c:v>
                </c:pt>
                <c:pt idx="177">
                  <c:v>249.5</c:v>
                </c:pt>
                <c:pt idx="178">
                  <c:v>204.30000305175781</c:v>
                </c:pt>
                <c:pt idx="179">
                  <c:v>171.5</c:v>
                </c:pt>
                <c:pt idx="180">
                  <c:v>215.5</c:v>
                </c:pt>
                <c:pt idx="181">
                  <c:v>627.5</c:v>
                </c:pt>
                <c:pt idx="182">
                  <c:v>5722</c:v>
                </c:pt>
                <c:pt idx="183">
                  <c:v>42220</c:v>
                </c:pt>
                <c:pt idx="184">
                  <c:v>118900</c:v>
                </c:pt>
                <c:pt idx="185">
                  <c:v>146300</c:v>
                </c:pt>
                <c:pt idx="186">
                  <c:v>80790</c:v>
                </c:pt>
                <c:pt idx="187">
                  <c:v>18060</c:v>
                </c:pt>
                <c:pt idx="188">
                  <c:v>2027</c:v>
                </c:pt>
                <c:pt idx="189">
                  <c:v>641.79998779296875</c:v>
                </c:pt>
                <c:pt idx="190">
                  <c:v>933.79998779296875</c:v>
                </c:pt>
                <c:pt idx="191">
                  <c:v>1218</c:v>
                </c:pt>
                <c:pt idx="192">
                  <c:v>1031</c:v>
                </c:pt>
                <c:pt idx="193">
                  <c:v>581.70001220703125</c:v>
                </c:pt>
                <c:pt idx="194">
                  <c:v>310.70001220703125</c:v>
                </c:pt>
                <c:pt idx="195">
                  <c:v>253.80000305175781</c:v>
                </c:pt>
                <c:pt idx="196">
                  <c:v>379</c:v>
                </c:pt>
                <c:pt idx="197">
                  <c:v>536</c:v>
                </c:pt>
                <c:pt idx="198">
                  <c:v>443.5</c:v>
                </c:pt>
                <c:pt idx="199">
                  <c:v>229.69999694824219</c:v>
                </c:pt>
                <c:pt idx="200">
                  <c:v>129.5</c:v>
                </c:pt>
                <c:pt idx="201">
                  <c:v>117</c:v>
                </c:pt>
                <c:pt idx="202">
                  <c:v>173.5</c:v>
                </c:pt>
                <c:pt idx="203">
                  <c:v>343.5</c:v>
                </c:pt>
                <c:pt idx="204">
                  <c:v>500.29998779296875</c:v>
                </c:pt>
                <c:pt idx="205">
                  <c:v>444.70001220703125</c:v>
                </c:pt>
                <c:pt idx="206">
                  <c:v>273.70001220703125</c:v>
                </c:pt>
                <c:pt idx="207">
                  <c:v>189.30000305175781</c:v>
                </c:pt>
                <c:pt idx="208">
                  <c:v>215.80000305175781</c:v>
                </c:pt>
                <c:pt idx="209">
                  <c:v>220.5</c:v>
                </c:pt>
                <c:pt idx="210">
                  <c:v>139.5</c:v>
                </c:pt>
                <c:pt idx="211">
                  <c:v>101.5</c:v>
                </c:pt>
                <c:pt idx="212">
                  <c:v>155.30000305175781</c:v>
                </c:pt>
                <c:pt idx="213">
                  <c:v>220</c:v>
                </c:pt>
                <c:pt idx="214">
                  <c:v>222</c:v>
                </c:pt>
                <c:pt idx="215">
                  <c:v>234.5</c:v>
                </c:pt>
                <c:pt idx="216">
                  <c:v>295</c:v>
                </c:pt>
                <c:pt idx="217">
                  <c:v>280.79998779296875</c:v>
                </c:pt>
                <c:pt idx="218">
                  <c:v>186.5</c:v>
                </c:pt>
                <c:pt idx="219">
                  <c:v>97.5</c:v>
                </c:pt>
                <c:pt idx="220">
                  <c:v>83</c:v>
                </c:pt>
                <c:pt idx="221">
                  <c:v>124.19999694824219</c:v>
                </c:pt>
                <c:pt idx="222">
                  <c:v>138.5</c:v>
                </c:pt>
                <c:pt idx="223">
                  <c:v>168.5</c:v>
                </c:pt>
                <c:pt idx="224">
                  <c:v>224</c:v>
                </c:pt>
                <c:pt idx="225">
                  <c:v>248.5</c:v>
                </c:pt>
                <c:pt idx="226">
                  <c:v>283.70001220703125</c:v>
                </c:pt>
                <c:pt idx="227">
                  <c:v>311.20001220703125</c:v>
                </c:pt>
                <c:pt idx="228">
                  <c:v>363.20001220703125</c:v>
                </c:pt>
                <c:pt idx="229">
                  <c:v>478.20001220703125</c:v>
                </c:pt>
                <c:pt idx="230">
                  <c:v>533</c:v>
                </c:pt>
                <c:pt idx="231">
                  <c:v>828.70001220703125</c:v>
                </c:pt>
                <c:pt idx="232">
                  <c:v>4000</c:v>
                </c:pt>
                <c:pt idx="233">
                  <c:v>37200</c:v>
                </c:pt>
                <c:pt idx="234">
                  <c:v>143200</c:v>
                </c:pt>
                <c:pt idx="235">
                  <c:v>217800</c:v>
                </c:pt>
                <c:pt idx="236">
                  <c:v>140800</c:v>
                </c:pt>
                <c:pt idx="237">
                  <c:v>35700</c:v>
                </c:pt>
                <c:pt idx="238">
                  <c:v>3786</c:v>
                </c:pt>
                <c:pt idx="239">
                  <c:v>974.5</c:v>
                </c:pt>
                <c:pt idx="240">
                  <c:v>1089</c:v>
                </c:pt>
                <c:pt idx="241">
                  <c:v>1607</c:v>
                </c:pt>
                <c:pt idx="242">
                  <c:v>1571</c:v>
                </c:pt>
                <c:pt idx="243">
                  <c:v>907</c:v>
                </c:pt>
                <c:pt idx="244">
                  <c:v>414</c:v>
                </c:pt>
                <c:pt idx="245">
                  <c:v>334.5</c:v>
                </c:pt>
                <c:pt idx="246">
                  <c:v>693.79998779296875</c:v>
                </c:pt>
                <c:pt idx="247">
                  <c:v>1208</c:v>
                </c:pt>
                <c:pt idx="248">
                  <c:v>1106</c:v>
                </c:pt>
                <c:pt idx="249">
                  <c:v>536.5</c:v>
                </c:pt>
                <c:pt idx="250">
                  <c:v>178.80000305175781</c:v>
                </c:pt>
                <c:pt idx="251">
                  <c:v>104.80000305175781</c:v>
                </c:pt>
                <c:pt idx="252">
                  <c:v>177.30000305175781</c:v>
                </c:pt>
                <c:pt idx="253">
                  <c:v>542.79998779296875</c:v>
                </c:pt>
                <c:pt idx="254">
                  <c:v>985.70001220703125</c:v>
                </c:pt>
                <c:pt idx="255">
                  <c:v>886.5</c:v>
                </c:pt>
                <c:pt idx="256">
                  <c:v>443</c:v>
                </c:pt>
                <c:pt idx="257">
                  <c:v>198.5</c:v>
                </c:pt>
                <c:pt idx="258">
                  <c:v>160.5</c:v>
                </c:pt>
                <c:pt idx="259">
                  <c:v>206.69999694824219</c:v>
                </c:pt>
                <c:pt idx="260">
                  <c:v>230.80000305175781</c:v>
                </c:pt>
                <c:pt idx="261">
                  <c:v>180</c:v>
                </c:pt>
                <c:pt idx="262">
                  <c:v>157</c:v>
                </c:pt>
                <c:pt idx="263">
                  <c:v>191</c:v>
                </c:pt>
                <c:pt idx="264">
                  <c:v>227.30000305175781</c:v>
                </c:pt>
                <c:pt idx="265">
                  <c:v>337.70001220703125</c:v>
                </c:pt>
                <c:pt idx="266">
                  <c:v>440.5</c:v>
                </c:pt>
                <c:pt idx="267">
                  <c:v>351.29998779296875</c:v>
                </c:pt>
                <c:pt idx="268">
                  <c:v>219.19999694824219</c:v>
                </c:pt>
                <c:pt idx="269">
                  <c:v>185.30000305175781</c:v>
                </c:pt>
                <c:pt idx="270">
                  <c:v>206.69999694824219</c:v>
                </c:pt>
                <c:pt idx="271">
                  <c:v>235.5</c:v>
                </c:pt>
                <c:pt idx="272">
                  <c:v>238.80000305175781</c:v>
                </c:pt>
                <c:pt idx="273">
                  <c:v>239</c:v>
                </c:pt>
                <c:pt idx="274">
                  <c:v>240.5</c:v>
                </c:pt>
                <c:pt idx="275">
                  <c:v>267</c:v>
                </c:pt>
                <c:pt idx="276">
                  <c:v>304</c:v>
                </c:pt>
                <c:pt idx="277">
                  <c:v>287.29998779296875</c:v>
                </c:pt>
                <c:pt idx="278">
                  <c:v>262.29998779296875</c:v>
                </c:pt>
                <c:pt idx="279">
                  <c:v>322.5</c:v>
                </c:pt>
                <c:pt idx="280">
                  <c:v>372.79998779296875</c:v>
                </c:pt>
                <c:pt idx="281">
                  <c:v>509.79998779296875</c:v>
                </c:pt>
                <c:pt idx="282">
                  <c:v>2346</c:v>
                </c:pt>
                <c:pt idx="283">
                  <c:v>23360</c:v>
                </c:pt>
                <c:pt idx="284">
                  <c:v>121200</c:v>
                </c:pt>
                <c:pt idx="285">
                  <c:v>226700</c:v>
                </c:pt>
                <c:pt idx="286">
                  <c:v>178900</c:v>
                </c:pt>
                <c:pt idx="287">
                  <c:v>57930</c:v>
                </c:pt>
                <c:pt idx="288">
                  <c:v>6674</c:v>
                </c:pt>
                <c:pt idx="289">
                  <c:v>990.79998779296875</c:v>
                </c:pt>
                <c:pt idx="290">
                  <c:v>792.5</c:v>
                </c:pt>
                <c:pt idx="291">
                  <c:v>1494</c:v>
                </c:pt>
                <c:pt idx="292">
                  <c:v>1766</c:v>
                </c:pt>
                <c:pt idx="293">
                  <c:v>1130</c:v>
                </c:pt>
                <c:pt idx="294">
                  <c:v>475</c:v>
                </c:pt>
                <c:pt idx="295">
                  <c:v>328.79998779296875</c:v>
                </c:pt>
                <c:pt idx="296">
                  <c:v>697.29998779296875</c:v>
                </c:pt>
                <c:pt idx="297">
                  <c:v>1447</c:v>
                </c:pt>
                <c:pt idx="298">
                  <c:v>1581</c:v>
                </c:pt>
                <c:pt idx="299">
                  <c:v>835.20001220703125</c:v>
                </c:pt>
                <c:pt idx="300">
                  <c:v>288.5</c:v>
                </c:pt>
                <c:pt idx="301">
                  <c:v>181.69999694824219</c:v>
                </c:pt>
                <c:pt idx="302">
                  <c:v>184</c:v>
                </c:pt>
                <c:pt idx="303">
                  <c:v>506.29998779296875</c:v>
                </c:pt>
                <c:pt idx="304">
                  <c:v>1167</c:v>
                </c:pt>
                <c:pt idx="305">
                  <c:v>1312</c:v>
                </c:pt>
                <c:pt idx="306">
                  <c:v>682.20001220703125</c:v>
                </c:pt>
                <c:pt idx="307">
                  <c:v>209.19999694824219</c:v>
                </c:pt>
                <c:pt idx="308">
                  <c:v>149</c:v>
                </c:pt>
                <c:pt idx="309">
                  <c:v>239</c:v>
                </c:pt>
                <c:pt idx="310">
                  <c:v>338.79998779296875</c:v>
                </c:pt>
                <c:pt idx="311">
                  <c:v>290.5</c:v>
                </c:pt>
                <c:pt idx="312">
                  <c:v>183</c:v>
                </c:pt>
                <c:pt idx="313">
                  <c:v>161.30000305175781</c:v>
                </c:pt>
                <c:pt idx="314">
                  <c:v>211.19999694824219</c:v>
                </c:pt>
                <c:pt idx="315">
                  <c:v>296</c:v>
                </c:pt>
                <c:pt idx="316">
                  <c:v>365.79998779296875</c:v>
                </c:pt>
                <c:pt idx="317">
                  <c:v>299.29998779296875</c:v>
                </c:pt>
                <c:pt idx="318">
                  <c:v>216.80000305175781</c:v>
                </c:pt>
                <c:pt idx="319">
                  <c:v>252</c:v>
                </c:pt>
                <c:pt idx="320">
                  <c:v>275</c:v>
                </c:pt>
                <c:pt idx="321">
                  <c:v>235.69999694824219</c:v>
                </c:pt>
                <c:pt idx="322">
                  <c:v>173</c:v>
                </c:pt>
                <c:pt idx="323">
                  <c:v>139.80000305175781</c:v>
                </c:pt>
                <c:pt idx="324">
                  <c:v>146.5</c:v>
                </c:pt>
                <c:pt idx="325">
                  <c:v>139.30000305175781</c:v>
                </c:pt>
                <c:pt idx="326">
                  <c:v>166.80000305175781</c:v>
                </c:pt>
                <c:pt idx="327">
                  <c:v>247.30000305175781</c:v>
                </c:pt>
                <c:pt idx="328">
                  <c:v>246.19999694824219</c:v>
                </c:pt>
                <c:pt idx="329">
                  <c:v>215</c:v>
                </c:pt>
                <c:pt idx="330">
                  <c:v>356.5</c:v>
                </c:pt>
                <c:pt idx="331">
                  <c:v>651.5</c:v>
                </c:pt>
                <c:pt idx="332">
                  <c:v>1759</c:v>
                </c:pt>
                <c:pt idx="333">
                  <c:v>13750</c:v>
                </c:pt>
                <c:pt idx="334">
                  <c:v>77730</c:v>
                </c:pt>
                <c:pt idx="335">
                  <c:v>163400</c:v>
                </c:pt>
                <c:pt idx="336">
                  <c:v>148900</c:v>
                </c:pt>
                <c:pt idx="337">
                  <c:v>58770</c:v>
                </c:pt>
                <c:pt idx="338">
                  <c:v>9054</c:v>
                </c:pt>
                <c:pt idx="339">
                  <c:v>1519</c:v>
                </c:pt>
                <c:pt idx="340">
                  <c:v>863.70001220703125</c:v>
                </c:pt>
                <c:pt idx="341">
                  <c:v>1375</c:v>
                </c:pt>
                <c:pt idx="342">
                  <c:v>1639</c:v>
                </c:pt>
                <c:pt idx="343">
                  <c:v>1148</c:v>
                </c:pt>
                <c:pt idx="344">
                  <c:v>564.29998779296875</c:v>
                </c:pt>
                <c:pt idx="345">
                  <c:v>411.5</c:v>
                </c:pt>
                <c:pt idx="346">
                  <c:v>634.5</c:v>
                </c:pt>
                <c:pt idx="347">
                  <c:v>1331</c:v>
                </c:pt>
                <c:pt idx="348">
                  <c:v>1724</c:v>
                </c:pt>
                <c:pt idx="349">
                  <c:v>1039</c:v>
                </c:pt>
                <c:pt idx="350">
                  <c:v>306.70001220703125</c:v>
                </c:pt>
                <c:pt idx="351">
                  <c:v>156.30000305175781</c:v>
                </c:pt>
                <c:pt idx="352">
                  <c:v>157.69999694824219</c:v>
                </c:pt>
                <c:pt idx="353">
                  <c:v>298.5</c:v>
                </c:pt>
                <c:pt idx="354">
                  <c:v>620</c:v>
                </c:pt>
                <c:pt idx="355">
                  <c:v>739.5</c:v>
                </c:pt>
                <c:pt idx="356">
                  <c:v>513.79998779296875</c:v>
                </c:pt>
                <c:pt idx="357">
                  <c:v>291.79998779296875</c:v>
                </c:pt>
                <c:pt idx="358">
                  <c:v>224.5</c:v>
                </c:pt>
                <c:pt idx="359">
                  <c:v>261.5</c:v>
                </c:pt>
                <c:pt idx="360">
                  <c:v>317.79998779296875</c:v>
                </c:pt>
                <c:pt idx="361">
                  <c:v>274.5</c:v>
                </c:pt>
                <c:pt idx="362">
                  <c:v>173.80000305175781</c:v>
                </c:pt>
                <c:pt idx="363">
                  <c:v>127.5</c:v>
                </c:pt>
                <c:pt idx="364">
                  <c:v>214.5</c:v>
                </c:pt>
                <c:pt idx="365">
                  <c:v>327</c:v>
                </c:pt>
                <c:pt idx="366">
                  <c:v>272.79998779296875</c:v>
                </c:pt>
                <c:pt idx="367">
                  <c:v>162.69999694824219</c:v>
                </c:pt>
                <c:pt idx="368">
                  <c:v>120.19999694824219</c:v>
                </c:pt>
                <c:pt idx="369">
                  <c:v>112.69999694824219</c:v>
                </c:pt>
                <c:pt idx="370">
                  <c:v>107.30000305175781</c:v>
                </c:pt>
                <c:pt idx="371">
                  <c:v>79</c:v>
                </c:pt>
                <c:pt idx="372">
                  <c:v>56.25</c:v>
                </c:pt>
                <c:pt idx="373">
                  <c:v>71.25</c:v>
                </c:pt>
                <c:pt idx="374">
                  <c:v>122.80000305175781</c:v>
                </c:pt>
                <c:pt idx="375">
                  <c:v>138.5</c:v>
                </c:pt>
                <c:pt idx="376">
                  <c:v>119.5</c:v>
                </c:pt>
                <c:pt idx="377">
                  <c:v>156.5</c:v>
                </c:pt>
                <c:pt idx="378">
                  <c:v>168</c:v>
                </c:pt>
                <c:pt idx="379">
                  <c:v>144.80000305175781</c:v>
                </c:pt>
                <c:pt idx="380">
                  <c:v>227.5</c:v>
                </c:pt>
                <c:pt idx="381">
                  <c:v>343</c:v>
                </c:pt>
                <c:pt idx="382">
                  <c:v>936.29998779296875</c:v>
                </c:pt>
                <c:pt idx="383">
                  <c:v>6656</c:v>
                </c:pt>
                <c:pt idx="384">
                  <c:v>34290</c:v>
                </c:pt>
                <c:pt idx="385">
                  <c:v>76580</c:v>
                </c:pt>
                <c:pt idx="386">
                  <c:v>81040</c:v>
                </c:pt>
                <c:pt idx="387">
                  <c:v>41480</c:v>
                </c:pt>
                <c:pt idx="388">
                  <c:v>9794</c:v>
                </c:pt>
                <c:pt idx="389">
                  <c:v>1481</c:v>
                </c:pt>
                <c:pt idx="390">
                  <c:v>482.5</c:v>
                </c:pt>
                <c:pt idx="391">
                  <c:v>415.5</c:v>
                </c:pt>
                <c:pt idx="392">
                  <c:v>589.5</c:v>
                </c:pt>
                <c:pt idx="393">
                  <c:v>553.20001220703125</c:v>
                </c:pt>
                <c:pt idx="394">
                  <c:v>304.29998779296875</c:v>
                </c:pt>
                <c:pt idx="395">
                  <c:v>150.5</c:v>
                </c:pt>
                <c:pt idx="396">
                  <c:v>208.5</c:v>
                </c:pt>
                <c:pt idx="397">
                  <c:v>443.79998779296875</c:v>
                </c:pt>
                <c:pt idx="398">
                  <c:v>618.5</c:v>
                </c:pt>
                <c:pt idx="399">
                  <c:v>445.20001220703125</c:v>
                </c:pt>
                <c:pt idx="400">
                  <c:v>187</c:v>
                </c:pt>
                <c:pt idx="401">
                  <c:v>134.69999694824219</c:v>
                </c:pt>
                <c:pt idx="402">
                  <c:v>176</c:v>
                </c:pt>
                <c:pt idx="403">
                  <c:v>181.69999694824219</c:v>
                </c:pt>
                <c:pt idx="404">
                  <c:v>157.30000305175781</c:v>
                </c:pt>
                <c:pt idx="405">
                  <c:v>141.5</c:v>
                </c:pt>
                <c:pt idx="406">
                  <c:v>149.5</c:v>
                </c:pt>
                <c:pt idx="407">
                  <c:v>161.5</c:v>
                </c:pt>
                <c:pt idx="408">
                  <c:v>147.19999694824219</c:v>
                </c:pt>
                <c:pt idx="409">
                  <c:v>140.80000305175781</c:v>
                </c:pt>
                <c:pt idx="410">
                  <c:v>142.5</c:v>
                </c:pt>
                <c:pt idx="411">
                  <c:v>114.5</c:v>
                </c:pt>
                <c:pt idx="412">
                  <c:v>89</c:v>
                </c:pt>
                <c:pt idx="413">
                  <c:v>80.5</c:v>
                </c:pt>
                <c:pt idx="414">
                  <c:v>107</c:v>
                </c:pt>
                <c:pt idx="415">
                  <c:v>189</c:v>
                </c:pt>
                <c:pt idx="416">
                  <c:v>279.5</c:v>
                </c:pt>
                <c:pt idx="417">
                  <c:v>265.5</c:v>
                </c:pt>
                <c:pt idx="418">
                  <c:v>143.30000305175781</c:v>
                </c:pt>
                <c:pt idx="419">
                  <c:v>71.75</c:v>
                </c:pt>
                <c:pt idx="420">
                  <c:v>69.5</c:v>
                </c:pt>
                <c:pt idx="421">
                  <c:v>96.25</c:v>
                </c:pt>
                <c:pt idx="422">
                  <c:v>129.80000305175781</c:v>
                </c:pt>
                <c:pt idx="423">
                  <c:v>142.5</c:v>
                </c:pt>
                <c:pt idx="424">
                  <c:v>184</c:v>
                </c:pt>
                <c:pt idx="425">
                  <c:v>200</c:v>
                </c:pt>
                <c:pt idx="426">
                  <c:v>151.80000305175781</c:v>
                </c:pt>
                <c:pt idx="427">
                  <c:v>119.5</c:v>
                </c:pt>
                <c:pt idx="428">
                  <c:v>110.5</c:v>
                </c:pt>
                <c:pt idx="429">
                  <c:v>103.30000305175781</c:v>
                </c:pt>
                <c:pt idx="430">
                  <c:v>108.30000305175781</c:v>
                </c:pt>
                <c:pt idx="431">
                  <c:v>204.30000305175781</c:v>
                </c:pt>
                <c:pt idx="432">
                  <c:v>794</c:v>
                </c:pt>
                <c:pt idx="433">
                  <c:v>4099</c:v>
                </c:pt>
                <c:pt idx="434">
                  <c:v>14610</c:v>
                </c:pt>
                <c:pt idx="435">
                  <c:v>27850</c:v>
                </c:pt>
                <c:pt idx="436">
                  <c:v>29010</c:v>
                </c:pt>
                <c:pt idx="437">
                  <c:v>16860</c:v>
                </c:pt>
                <c:pt idx="438">
                  <c:v>5468</c:v>
                </c:pt>
                <c:pt idx="439">
                  <c:v>1299</c:v>
                </c:pt>
                <c:pt idx="440">
                  <c:v>560.5</c:v>
                </c:pt>
                <c:pt idx="441">
                  <c:v>385</c:v>
                </c:pt>
                <c:pt idx="442">
                  <c:v>359.5</c:v>
                </c:pt>
                <c:pt idx="443">
                  <c:v>283.70001220703125</c:v>
                </c:pt>
                <c:pt idx="444">
                  <c:v>185.30000305175781</c:v>
                </c:pt>
                <c:pt idx="445">
                  <c:v>92.25</c:v>
                </c:pt>
                <c:pt idx="446">
                  <c:v>66.25</c:v>
                </c:pt>
                <c:pt idx="447">
                  <c:v>126.80000305175781</c:v>
                </c:pt>
                <c:pt idx="448">
                  <c:v>167.80000305175781</c:v>
                </c:pt>
                <c:pt idx="449">
                  <c:v>135.30000305175781</c:v>
                </c:pt>
                <c:pt idx="450">
                  <c:v>91.75</c:v>
                </c:pt>
                <c:pt idx="451">
                  <c:v>80.5</c:v>
                </c:pt>
                <c:pt idx="452">
                  <c:v>64.75</c:v>
                </c:pt>
                <c:pt idx="453">
                  <c:v>60</c:v>
                </c:pt>
                <c:pt idx="454">
                  <c:v>100.19999694824219</c:v>
                </c:pt>
                <c:pt idx="455">
                  <c:v>148.5</c:v>
                </c:pt>
                <c:pt idx="456">
                  <c:v>142</c:v>
                </c:pt>
                <c:pt idx="457">
                  <c:v>113</c:v>
                </c:pt>
                <c:pt idx="458">
                  <c:v>149.80000305175781</c:v>
                </c:pt>
                <c:pt idx="459">
                  <c:v>165</c:v>
                </c:pt>
                <c:pt idx="460">
                  <c:v>78.25</c:v>
                </c:pt>
                <c:pt idx="461">
                  <c:v>36</c:v>
                </c:pt>
                <c:pt idx="462">
                  <c:v>82.75</c:v>
                </c:pt>
                <c:pt idx="463">
                  <c:v>126</c:v>
                </c:pt>
                <c:pt idx="464">
                  <c:v>145.5</c:v>
                </c:pt>
                <c:pt idx="465">
                  <c:v>128.80000305175781</c:v>
                </c:pt>
                <c:pt idx="466">
                  <c:v>89.25</c:v>
                </c:pt>
                <c:pt idx="467">
                  <c:v>72.25</c:v>
                </c:pt>
                <c:pt idx="468">
                  <c:v>57</c:v>
                </c:pt>
                <c:pt idx="469">
                  <c:v>50.25</c:v>
                </c:pt>
                <c:pt idx="470">
                  <c:v>65.25</c:v>
                </c:pt>
                <c:pt idx="471">
                  <c:v>55.25</c:v>
                </c:pt>
                <c:pt idx="472">
                  <c:v>38.5</c:v>
                </c:pt>
                <c:pt idx="473">
                  <c:v>48</c:v>
                </c:pt>
                <c:pt idx="474">
                  <c:v>58.5</c:v>
                </c:pt>
                <c:pt idx="475">
                  <c:v>47.75</c:v>
                </c:pt>
                <c:pt idx="476">
                  <c:v>30.25</c:v>
                </c:pt>
                <c:pt idx="477">
                  <c:v>32.5</c:v>
                </c:pt>
                <c:pt idx="478">
                  <c:v>60.75</c:v>
                </c:pt>
                <c:pt idx="479">
                  <c:v>113</c:v>
                </c:pt>
                <c:pt idx="480">
                  <c:v>192</c:v>
                </c:pt>
                <c:pt idx="481">
                  <c:v>243</c:v>
                </c:pt>
                <c:pt idx="482">
                  <c:v>463.29998779296875</c:v>
                </c:pt>
                <c:pt idx="483">
                  <c:v>1454</c:v>
                </c:pt>
                <c:pt idx="484">
                  <c:v>4199</c:v>
                </c:pt>
                <c:pt idx="485">
                  <c:v>8146</c:v>
                </c:pt>
                <c:pt idx="486">
                  <c:v>9135</c:v>
                </c:pt>
                <c:pt idx="487">
                  <c:v>5700</c:v>
                </c:pt>
                <c:pt idx="488">
                  <c:v>2070</c:v>
                </c:pt>
                <c:pt idx="489">
                  <c:v>572.5</c:v>
                </c:pt>
                <c:pt idx="490">
                  <c:v>212.30000305175781</c:v>
                </c:pt>
                <c:pt idx="491">
                  <c:v>158.5</c:v>
                </c:pt>
                <c:pt idx="492">
                  <c:v>113.5</c:v>
                </c:pt>
                <c:pt idx="493">
                  <c:v>51.75</c:v>
                </c:pt>
                <c:pt idx="494">
                  <c:v>31.25</c:v>
                </c:pt>
                <c:pt idx="495">
                  <c:v>42.5</c:v>
                </c:pt>
                <c:pt idx="496">
                  <c:v>69</c:v>
                </c:pt>
                <c:pt idx="497">
                  <c:v>85.5</c:v>
                </c:pt>
                <c:pt idx="498">
                  <c:v>63.75</c:v>
                </c:pt>
                <c:pt idx="499">
                  <c:v>46.5</c:v>
                </c:pt>
                <c:pt idx="500">
                  <c:v>49.25</c:v>
                </c:pt>
                <c:pt idx="501">
                  <c:v>49.75</c:v>
                </c:pt>
                <c:pt idx="502">
                  <c:v>40.75</c:v>
                </c:pt>
                <c:pt idx="503">
                  <c:v>37.5</c:v>
                </c:pt>
                <c:pt idx="504">
                  <c:v>38.75</c:v>
                </c:pt>
                <c:pt idx="505">
                  <c:v>24.25</c:v>
                </c:pt>
                <c:pt idx="506">
                  <c:v>17.5</c:v>
                </c:pt>
                <c:pt idx="507">
                  <c:v>24.75</c:v>
                </c:pt>
                <c:pt idx="508">
                  <c:v>47.25</c:v>
                </c:pt>
                <c:pt idx="509">
                  <c:v>66</c:v>
                </c:pt>
                <c:pt idx="510">
                  <c:v>63</c:v>
                </c:pt>
                <c:pt idx="511">
                  <c:v>75.25</c:v>
                </c:pt>
                <c:pt idx="512">
                  <c:v>84.75</c:v>
                </c:pt>
                <c:pt idx="513">
                  <c:v>67.5</c:v>
                </c:pt>
                <c:pt idx="514">
                  <c:v>47.5</c:v>
                </c:pt>
                <c:pt idx="515">
                  <c:v>51.75</c:v>
                </c:pt>
                <c:pt idx="516">
                  <c:v>61.5</c:v>
                </c:pt>
                <c:pt idx="517">
                  <c:v>46.5</c:v>
                </c:pt>
                <c:pt idx="518">
                  <c:v>34</c:v>
                </c:pt>
                <c:pt idx="519">
                  <c:v>45.25</c:v>
                </c:pt>
                <c:pt idx="520">
                  <c:v>63.25</c:v>
                </c:pt>
                <c:pt idx="521">
                  <c:v>65.25</c:v>
                </c:pt>
                <c:pt idx="522">
                  <c:v>58.25</c:v>
                </c:pt>
                <c:pt idx="523">
                  <c:v>59.75</c:v>
                </c:pt>
                <c:pt idx="524">
                  <c:v>52.5</c:v>
                </c:pt>
                <c:pt idx="525">
                  <c:v>31.5</c:v>
                </c:pt>
                <c:pt idx="526">
                  <c:v>45.5</c:v>
                </c:pt>
                <c:pt idx="527">
                  <c:v>96.5</c:v>
                </c:pt>
                <c:pt idx="528">
                  <c:v>134</c:v>
                </c:pt>
                <c:pt idx="529">
                  <c:v>163.80000305175781</c:v>
                </c:pt>
                <c:pt idx="530">
                  <c:v>191</c:v>
                </c:pt>
                <c:pt idx="531">
                  <c:v>248.5</c:v>
                </c:pt>
                <c:pt idx="532">
                  <c:v>352.5</c:v>
                </c:pt>
                <c:pt idx="533">
                  <c:v>655</c:v>
                </c:pt>
                <c:pt idx="534">
                  <c:v>1550</c:v>
                </c:pt>
                <c:pt idx="535">
                  <c:v>2535</c:v>
                </c:pt>
                <c:pt idx="536">
                  <c:v>2428</c:v>
                </c:pt>
                <c:pt idx="537">
                  <c:v>1491</c:v>
                </c:pt>
                <c:pt idx="538">
                  <c:v>759</c:v>
                </c:pt>
                <c:pt idx="539">
                  <c:v>433.5</c:v>
                </c:pt>
                <c:pt idx="540">
                  <c:v>372.79998779296875</c:v>
                </c:pt>
                <c:pt idx="541">
                  <c:v>348.70001220703125</c:v>
                </c:pt>
                <c:pt idx="542">
                  <c:v>263.5</c:v>
                </c:pt>
                <c:pt idx="543">
                  <c:v>188.30000305175781</c:v>
                </c:pt>
                <c:pt idx="544">
                  <c:v>114.5</c:v>
                </c:pt>
                <c:pt idx="545">
                  <c:v>77.5</c:v>
                </c:pt>
                <c:pt idx="546">
                  <c:v>56.75</c:v>
                </c:pt>
                <c:pt idx="547">
                  <c:v>39</c:v>
                </c:pt>
                <c:pt idx="548">
                  <c:v>60.5</c:v>
                </c:pt>
                <c:pt idx="549">
                  <c:v>73</c:v>
                </c:pt>
                <c:pt idx="550">
                  <c:v>42.25</c:v>
                </c:pt>
                <c:pt idx="551">
                  <c:v>22.25</c:v>
                </c:pt>
                <c:pt idx="552">
                  <c:v>23.75</c:v>
                </c:pt>
                <c:pt idx="553">
                  <c:v>37.5</c:v>
                </c:pt>
                <c:pt idx="554">
                  <c:v>74.5</c:v>
                </c:pt>
                <c:pt idx="555">
                  <c:v>95.75</c:v>
                </c:pt>
                <c:pt idx="556">
                  <c:v>99</c:v>
                </c:pt>
                <c:pt idx="557">
                  <c:v>112.30000305175781</c:v>
                </c:pt>
                <c:pt idx="558">
                  <c:v>116.30000305175781</c:v>
                </c:pt>
                <c:pt idx="559">
                  <c:v>96.5</c:v>
                </c:pt>
                <c:pt idx="560">
                  <c:v>67.25</c:v>
                </c:pt>
                <c:pt idx="561">
                  <c:v>49</c:v>
                </c:pt>
                <c:pt idx="562">
                  <c:v>38.75</c:v>
                </c:pt>
                <c:pt idx="563">
                  <c:v>46.75</c:v>
                </c:pt>
                <c:pt idx="564">
                  <c:v>70</c:v>
                </c:pt>
                <c:pt idx="565">
                  <c:v>57.25</c:v>
                </c:pt>
                <c:pt idx="566">
                  <c:v>27.25</c:v>
                </c:pt>
                <c:pt idx="567">
                  <c:v>20.25</c:v>
                </c:pt>
                <c:pt idx="568">
                  <c:v>16.25</c:v>
                </c:pt>
                <c:pt idx="569">
                  <c:v>21.25</c:v>
                </c:pt>
                <c:pt idx="570">
                  <c:v>39.75</c:v>
                </c:pt>
                <c:pt idx="571">
                  <c:v>39.75</c:v>
                </c:pt>
                <c:pt idx="572">
                  <c:v>35.25</c:v>
                </c:pt>
                <c:pt idx="573">
                  <c:v>36.75</c:v>
                </c:pt>
                <c:pt idx="574">
                  <c:v>29.25</c:v>
                </c:pt>
                <c:pt idx="575">
                  <c:v>22</c:v>
                </c:pt>
                <c:pt idx="576">
                  <c:v>25.25</c:v>
                </c:pt>
                <c:pt idx="577">
                  <c:v>43.75</c:v>
                </c:pt>
                <c:pt idx="578">
                  <c:v>80.5</c:v>
                </c:pt>
                <c:pt idx="579">
                  <c:v>106.30000305175781</c:v>
                </c:pt>
                <c:pt idx="580">
                  <c:v>87.5</c:v>
                </c:pt>
                <c:pt idx="581">
                  <c:v>69.5</c:v>
                </c:pt>
                <c:pt idx="582">
                  <c:v>89.25</c:v>
                </c:pt>
                <c:pt idx="583">
                  <c:v>134.5</c:v>
                </c:pt>
                <c:pt idx="584">
                  <c:v>243.80000305175781</c:v>
                </c:pt>
                <c:pt idx="585">
                  <c:v>402.29998779296875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977-4FB8-8BAE-4EDF3E085DFA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min}'!$G$10:$G$11</c:f>
              <c:numCache>
                <c:formatCode>General</c:formatCode>
                <c:ptCount val="2"/>
                <c:pt idx="0">
                  <c:v>524.30694580078125</c:v>
                </c:pt>
                <c:pt idx="1">
                  <c:v>527.95916748046875</c:v>
                </c:pt>
              </c:numCache>
            </c:numRef>
          </c:xVal>
          <c:yVal>
            <c:numRef>
              <c:f>'Sheet1 {12 min}'!$F$13:$F$14</c:f>
              <c:numCache>
                <c:formatCode>General</c:formatCode>
                <c:ptCount val="2"/>
                <c:pt idx="0">
                  <c:v>22670</c:v>
                </c:pt>
                <c:pt idx="1">
                  <c:v>22670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977-4FB8-8BAE-4EDF3E085DFA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{12 min}'!$G$4,'Sheet1 {12 min}'!$G$4)</c:f>
              <c:numCache>
                <c:formatCode>General</c:formatCode>
                <c:ptCount val="2"/>
                <c:pt idx="0">
                  <c:v>526.14373779296875</c:v>
                </c:pt>
                <c:pt idx="1">
                  <c:v>526.14373779296875</c:v>
                </c:pt>
              </c:numCache>
            </c:numRef>
          </c:xVal>
          <c:yVal>
            <c:numRef>
              <c:f>'Sheet1 {12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22670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977-4FB8-8BAE-4EDF3E085DFA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{12 min}'!$D$1:$D$13</c:f>
              <c:numCache>
                <c:formatCode>General</c:formatCode>
                <c:ptCount val="13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{12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19660</c:v>
                </c:pt>
                <c:pt idx="2">
                  <c:v>65340</c:v>
                </c:pt>
                <c:pt idx="3">
                  <c:v>146300</c:v>
                </c:pt>
                <c:pt idx="4">
                  <c:v>217800</c:v>
                </c:pt>
                <c:pt idx="5">
                  <c:v>226700</c:v>
                </c:pt>
                <c:pt idx="6">
                  <c:v>163400</c:v>
                </c:pt>
                <c:pt idx="7">
                  <c:v>81040</c:v>
                </c:pt>
                <c:pt idx="8">
                  <c:v>29010</c:v>
                </c:pt>
                <c:pt idx="9">
                  <c:v>9135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977-4FB8-8BAE-4EDF3E085DFA}"/>
            </c:ext>
          </c:extLst>
        </c:ser>
        <c:ser>
          <c:idx val="4"/>
          <c:order val="4"/>
          <c:tx>
            <c:v>Binomial 2.2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{12 min}'!$P$1:$P$31</c:f>
              <c:numCache>
                <c:formatCode>General</c:formatCode>
                <c:ptCount val="31"/>
                <c:pt idx="0">
                  <c:v>3.4378757703523828</c:v>
                </c:pt>
                <c:pt idx="1">
                  <c:v>735.49488554680158</c:v>
                </c:pt>
                <c:pt idx="2">
                  <c:v>42370.777661515451</c:v>
                </c:pt>
                <c:pt idx="3">
                  <c:v>239714.09102436772</c:v>
                </c:pt>
                <c:pt idx="4">
                  <c:v>137340.28591931204</c:v>
                </c:pt>
                <c:pt idx="5">
                  <c:v>45417.101359048291</c:v>
                </c:pt>
                <c:pt idx="6">
                  <c:v>10948.137720439714</c:v>
                </c:pt>
                <c:pt idx="7">
                  <c:v>2115.7528221817693</c:v>
                </c:pt>
                <c:pt idx="8">
                  <c:v>344.94920886149288</c:v>
                </c:pt>
                <c:pt idx="9">
                  <c:v>48.964160284519501</c:v>
                </c:pt>
                <c:pt idx="10">
                  <c:v>6.180613512206973</c:v>
                </c:pt>
                <c:pt idx="11">
                  <c:v>0.70431228452824191</c:v>
                </c:pt>
                <c:pt idx="12">
                  <c:v>7.1932378976131986E-2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977-4FB8-8BAE-4EDF3E085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59775"/>
        <c:axId val="281551871"/>
      </c:scatterChart>
      <c:valAx>
        <c:axId val="28155977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551871"/>
        <c:crosses val="autoZero"/>
        <c:crossBetween val="midCat"/>
      </c:valAx>
      <c:valAx>
        <c:axId val="2815518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5977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{13 min}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{13 min}'!$B$1:$B$586</c:f>
              <c:numCache>
                <c:formatCode>General</c:formatCode>
                <c:ptCount val="586"/>
                <c:pt idx="0">
                  <c:v>0.75</c:v>
                </c:pt>
                <c:pt idx="1">
                  <c:v>4</c:v>
                </c:pt>
                <c:pt idx="2">
                  <c:v>5.75</c:v>
                </c:pt>
                <c:pt idx="3">
                  <c:v>11</c:v>
                </c:pt>
                <c:pt idx="4">
                  <c:v>27.25</c:v>
                </c:pt>
                <c:pt idx="5">
                  <c:v>30.75</c:v>
                </c:pt>
                <c:pt idx="6">
                  <c:v>13.75</c:v>
                </c:pt>
                <c:pt idx="7">
                  <c:v>5.25</c:v>
                </c:pt>
                <c:pt idx="8">
                  <c:v>13</c:v>
                </c:pt>
                <c:pt idx="9">
                  <c:v>15.75</c:v>
                </c:pt>
                <c:pt idx="10">
                  <c:v>6.5</c:v>
                </c:pt>
                <c:pt idx="11">
                  <c:v>0.25</c:v>
                </c:pt>
                <c:pt idx="12">
                  <c:v>6</c:v>
                </c:pt>
                <c:pt idx="13">
                  <c:v>12.25</c:v>
                </c:pt>
                <c:pt idx="14">
                  <c:v>6.5</c:v>
                </c:pt>
                <c:pt idx="15">
                  <c:v>3.75</c:v>
                </c:pt>
                <c:pt idx="16">
                  <c:v>13.25</c:v>
                </c:pt>
                <c:pt idx="17">
                  <c:v>39.5</c:v>
                </c:pt>
                <c:pt idx="18">
                  <c:v>78.25</c:v>
                </c:pt>
                <c:pt idx="19">
                  <c:v>74.25</c:v>
                </c:pt>
                <c:pt idx="20">
                  <c:v>35.5</c:v>
                </c:pt>
                <c:pt idx="21">
                  <c:v>30.5</c:v>
                </c:pt>
                <c:pt idx="22">
                  <c:v>44.5</c:v>
                </c:pt>
                <c:pt idx="23">
                  <c:v>46.25</c:v>
                </c:pt>
                <c:pt idx="24">
                  <c:v>38.25</c:v>
                </c:pt>
                <c:pt idx="25">
                  <c:v>24</c:v>
                </c:pt>
                <c:pt idx="26">
                  <c:v>11.25</c:v>
                </c:pt>
                <c:pt idx="27">
                  <c:v>3</c:v>
                </c:pt>
                <c:pt idx="28">
                  <c:v>13.5</c:v>
                </c:pt>
                <c:pt idx="29">
                  <c:v>57.5</c:v>
                </c:pt>
                <c:pt idx="30">
                  <c:v>105.5</c:v>
                </c:pt>
                <c:pt idx="31">
                  <c:v>136.30000305175781</c:v>
                </c:pt>
                <c:pt idx="32">
                  <c:v>300.20001220703125</c:v>
                </c:pt>
                <c:pt idx="33">
                  <c:v>622.29998779296875</c:v>
                </c:pt>
                <c:pt idx="34">
                  <c:v>717</c:v>
                </c:pt>
                <c:pt idx="35">
                  <c:v>525.5</c:v>
                </c:pt>
                <c:pt idx="36">
                  <c:v>381</c:v>
                </c:pt>
                <c:pt idx="37">
                  <c:v>325.20001220703125</c:v>
                </c:pt>
                <c:pt idx="38">
                  <c:v>356.29998779296875</c:v>
                </c:pt>
                <c:pt idx="39">
                  <c:v>515.70001220703125</c:v>
                </c:pt>
                <c:pt idx="40">
                  <c:v>684.29998779296875</c:v>
                </c:pt>
                <c:pt idx="41">
                  <c:v>818.5</c:v>
                </c:pt>
                <c:pt idx="42">
                  <c:v>829.70001220703125</c:v>
                </c:pt>
                <c:pt idx="43">
                  <c:v>572.29998779296875</c:v>
                </c:pt>
                <c:pt idx="44">
                  <c:v>245.30000305175781</c:v>
                </c:pt>
                <c:pt idx="45">
                  <c:v>89.75</c:v>
                </c:pt>
                <c:pt idx="46">
                  <c:v>59</c:v>
                </c:pt>
                <c:pt idx="47">
                  <c:v>89.25</c:v>
                </c:pt>
                <c:pt idx="48">
                  <c:v>129.80000305175781</c:v>
                </c:pt>
                <c:pt idx="49">
                  <c:v>101.80000305175781</c:v>
                </c:pt>
                <c:pt idx="50">
                  <c:v>56.75</c:v>
                </c:pt>
                <c:pt idx="51">
                  <c:v>48.25</c:v>
                </c:pt>
                <c:pt idx="52">
                  <c:v>39.75</c:v>
                </c:pt>
                <c:pt idx="53">
                  <c:v>22.75</c:v>
                </c:pt>
                <c:pt idx="54">
                  <c:v>15.75</c:v>
                </c:pt>
                <c:pt idx="55">
                  <c:v>32.25</c:v>
                </c:pt>
                <c:pt idx="56">
                  <c:v>68</c:v>
                </c:pt>
                <c:pt idx="57">
                  <c:v>82.75</c:v>
                </c:pt>
                <c:pt idx="58">
                  <c:v>49</c:v>
                </c:pt>
                <c:pt idx="59">
                  <c:v>21.5</c:v>
                </c:pt>
                <c:pt idx="60">
                  <c:v>21</c:v>
                </c:pt>
                <c:pt idx="61">
                  <c:v>18</c:v>
                </c:pt>
                <c:pt idx="62">
                  <c:v>19.5</c:v>
                </c:pt>
                <c:pt idx="63">
                  <c:v>17.5</c:v>
                </c:pt>
                <c:pt idx="64">
                  <c:v>16</c:v>
                </c:pt>
                <c:pt idx="65">
                  <c:v>35.75</c:v>
                </c:pt>
                <c:pt idx="66">
                  <c:v>41.5</c:v>
                </c:pt>
                <c:pt idx="67">
                  <c:v>19.5</c:v>
                </c:pt>
                <c:pt idx="68">
                  <c:v>16.75</c:v>
                </c:pt>
                <c:pt idx="69">
                  <c:v>35</c:v>
                </c:pt>
                <c:pt idx="70">
                  <c:v>52.5</c:v>
                </c:pt>
                <c:pt idx="71">
                  <c:v>55.75</c:v>
                </c:pt>
                <c:pt idx="72">
                  <c:v>36</c:v>
                </c:pt>
                <c:pt idx="73">
                  <c:v>29.75</c:v>
                </c:pt>
                <c:pt idx="74">
                  <c:v>47.5</c:v>
                </c:pt>
                <c:pt idx="75">
                  <c:v>49.25</c:v>
                </c:pt>
                <c:pt idx="76">
                  <c:v>34.25</c:v>
                </c:pt>
                <c:pt idx="77">
                  <c:v>27.25</c:v>
                </c:pt>
                <c:pt idx="78">
                  <c:v>23</c:v>
                </c:pt>
                <c:pt idx="79">
                  <c:v>41.75</c:v>
                </c:pt>
                <c:pt idx="80">
                  <c:v>70.5</c:v>
                </c:pt>
                <c:pt idx="81">
                  <c:v>125</c:v>
                </c:pt>
                <c:pt idx="82">
                  <c:v>522.79998779296875</c:v>
                </c:pt>
                <c:pt idx="83">
                  <c:v>1247</c:v>
                </c:pt>
                <c:pt idx="84">
                  <c:v>1648</c:v>
                </c:pt>
                <c:pt idx="85">
                  <c:v>1345</c:v>
                </c:pt>
                <c:pt idx="86">
                  <c:v>695.70001220703125</c:v>
                </c:pt>
                <c:pt idx="87">
                  <c:v>285.70001220703125</c:v>
                </c:pt>
                <c:pt idx="88">
                  <c:v>177.80000305175781</c:v>
                </c:pt>
                <c:pt idx="89">
                  <c:v>252.5</c:v>
                </c:pt>
                <c:pt idx="90">
                  <c:v>594.5</c:v>
                </c:pt>
                <c:pt idx="91">
                  <c:v>990</c:v>
                </c:pt>
                <c:pt idx="92">
                  <c:v>964.79998779296875</c:v>
                </c:pt>
                <c:pt idx="93">
                  <c:v>545.70001220703125</c:v>
                </c:pt>
                <c:pt idx="94">
                  <c:v>209.80000305175781</c:v>
                </c:pt>
                <c:pt idx="95">
                  <c:v>109.5</c:v>
                </c:pt>
                <c:pt idx="96">
                  <c:v>84.75</c:v>
                </c:pt>
                <c:pt idx="97">
                  <c:v>54</c:v>
                </c:pt>
                <c:pt idx="98">
                  <c:v>21.5</c:v>
                </c:pt>
                <c:pt idx="99">
                  <c:v>5.75</c:v>
                </c:pt>
                <c:pt idx="100">
                  <c:v>9</c:v>
                </c:pt>
                <c:pt idx="101">
                  <c:v>9</c:v>
                </c:pt>
                <c:pt idx="102">
                  <c:v>3.25</c:v>
                </c:pt>
                <c:pt idx="103">
                  <c:v>8</c:v>
                </c:pt>
                <c:pt idx="104">
                  <c:v>30.5</c:v>
                </c:pt>
                <c:pt idx="105">
                  <c:v>45</c:v>
                </c:pt>
                <c:pt idx="106">
                  <c:v>34</c:v>
                </c:pt>
                <c:pt idx="107">
                  <c:v>25</c:v>
                </c:pt>
                <c:pt idx="108">
                  <c:v>34.25</c:v>
                </c:pt>
                <c:pt idx="109">
                  <c:v>37.25</c:v>
                </c:pt>
                <c:pt idx="110">
                  <c:v>20</c:v>
                </c:pt>
                <c:pt idx="111">
                  <c:v>3.75</c:v>
                </c:pt>
                <c:pt idx="112">
                  <c:v>18.5</c:v>
                </c:pt>
                <c:pt idx="113">
                  <c:v>54</c:v>
                </c:pt>
                <c:pt idx="114">
                  <c:v>64.25</c:v>
                </c:pt>
                <c:pt idx="115">
                  <c:v>47.25</c:v>
                </c:pt>
                <c:pt idx="116">
                  <c:v>32</c:v>
                </c:pt>
                <c:pt idx="117">
                  <c:v>25.25</c:v>
                </c:pt>
                <c:pt idx="118">
                  <c:v>22.25</c:v>
                </c:pt>
                <c:pt idx="119">
                  <c:v>33.75</c:v>
                </c:pt>
                <c:pt idx="120">
                  <c:v>44.5</c:v>
                </c:pt>
                <c:pt idx="121">
                  <c:v>24.75</c:v>
                </c:pt>
                <c:pt idx="122">
                  <c:v>3.5</c:v>
                </c:pt>
                <c:pt idx="123">
                  <c:v>31</c:v>
                </c:pt>
                <c:pt idx="124">
                  <c:v>74.75</c:v>
                </c:pt>
                <c:pt idx="125">
                  <c:v>67.75</c:v>
                </c:pt>
                <c:pt idx="126">
                  <c:v>61</c:v>
                </c:pt>
                <c:pt idx="127">
                  <c:v>82.75</c:v>
                </c:pt>
                <c:pt idx="128">
                  <c:v>108.5</c:v>
                </c:pt>
                <c:pt idx="129">
                  <c:v>126.30000305175781</c:v>
                </c:pt>
                <c:pt idx="130">
                  <c:v>165.30000305175781</c:v>
                </c:pt>
                <c:pt idx="131">
                  <c:v>444</c:v>
                </c:pt>
                <c:pt idx="132">
                  <c:v>1558</c:v>
                </c:pt>
                <c:pt idx="133">
                  <c:v>4544</c:v>
                </c:pt>
                <c:pt idx="134">
                  <c:v>7651</c:v>
                </c:pt>
                <c:pt idx="135">
                  <c:v>7301</c:v>
                </c:pt>
                <c:pt idx="136">
                  <c:v>4297</c:v>
                </c:pt>
                <c:pt idx="137">
                  <c:v>1804</c:v>
                </c:pt>
                <c:pt idx="138">
                  <c:v>864</c:v>
                </c:pt>
                <c:pt idx="139">
                  <c:v>717</c:v>
                </c:pt>
                <c:pt idx="140">
                  <c:v>777</c:v>
                </c:pt>
                <c:pt idx="141">
                  <c:v>1008</c:v>
                </c:pt>
                <c:pt idx="142">
                  <c:v>1041</c:v>
                </c:pt>
                <c:pt idx="143">
                  <c:v>778.5</c:v>
                </c:pt>
                <c:pt idx="144">
                  <c:v>474.5</c:v>
                </c:pt>
                <c:pt idx="145">
                  <c:v>237.5</c:v>
                </c:pt>
                <c:pt idx="146">
                  <c:v>107.69999694824219</c:v>
                </c:pt>
                <c:pt idx="147">
                  <c:v>76.5</c:v>
                </c:pt>
                <c:pt idx="148">
                  <c:v>100.80000305175781</c:v>
                </c:pt>
                <c:pt idx="149">
                  <c:v>108.69999694824219</c:v>
                </c:pt>
                <c:pt idx="150">
                  <c:v>76.5</c:v>
                </c:pt>
                <c:pt idx="151">
                  <c:v>59</c:v>
                </c:pt>
                <c:pt idx="152">
                  <c:v>47.5</c:v>
                </c:pt>
                <c:pt idx="153">
                  <c:v>45.5</c:v>
                </c:pt>
                <c:pt idx="154">
                  <c:v>63.75</c:v>
                </c:pt>
                <c:pt idx="155">
                  <c:v>94</c:v>
                </c:pt>
                <c:pt idx="156">
                  <c:v>114</c:v>
                </c:pt>
                <c:pt idx="157">
                  <c:v>95</c:v>
                </c:pt>
                <c:pt idx="158">
                  <c:v>103.30000305175781</c:v>
                </c:pt>
                <c:pt idx="159">
                  <c:v>126.5</c:v>
                </c:pt>
                <c:pt idx="160">
                  <c:v>108</c:v>
                </c:pt>
                <c:pt idx="161">
                  <c:v>100.80000305175781</c:v>
                </c:pt>
                <c:pt idx="162">
                  <c:v>93</c:v>
                </c:pt>
                <c:pt idx="163">
                  <c:v>62.25</c:v>
                </c:pt>
                <c:pt idx="164">
                  <c:v>57.5</c:v>
                </c:pt>
                <c:pt idx="165">
                  <c:v>87.75</c:v>
                </c:pt>
                <c:pt idx="166">
                  <c:v>112.69999694824219</c:v>
                </c:pt>
                <c:pt idx="167">
                  <c:v>113.30000305175781</c:v>
                </c:pt>
                <c:pt idx="168">
                  <c:v>98.5</c:v>
                </c:pt>
                <c:pt idx="169">
                  <c:v>102.30000305175781</c:v>
                </c:pt>
                <c:pt idx="170">
                  <c:v>123.80000305175781</c:v>
                </c:pt>
                <c:pt idx="171">
                  <c:v>106.69999694824219</c:v>
                </c:pt>
                <c:pt idx="172">
                  <c:v>79.5</c:v>
                </c:pt>
                <c:pt idx="173">
                  <c:v>62.75</c:v>
                </c:pt>
                <c:pt idx="174">
                  <c:v>34.5</c:v>
                </c:pt>
                <c:pt idx="175">
                  <c:v>32.25</c:v>
                </c:pt>
                <c:pt idx="176">
                  <c:v>53</c:v>
                </c:pt>
                <c:pt idx="177">
                  <c:v>89</c:v>
                </c:pt>
                <c:pt idx="178">
                  <c:v>144</c:v>
                </c:pt>
                <c:pt idx="179">
                  <c:v>211.5</c:v>
                </c:pt>
                <c:pt idx="180">
                  <c:v>323.5</c:v>
                </c:pt>
                <c:pt idx="181">
                  <c:v>704.29998779296875</c:v>
                </c:pt>
                <c:pt idx="182">
                  <c:v>3140</c:v>
                </c:pt>
                <c:pt idx="183">
                  <c:v>13830</c:v>
                </c:pt>
                <c:pt idx="184">
                  <c:v>30630</c:v>
                </c:pt>
                <c:pt idx="185">
                  <c:v>34670</c:v>
                </c:pt>
                <c:pt idx="186">
                  <c:v>20990</c:v>
                </c:pt>
                <c:pt idx="187">
                  <c:v>6872</c:v>
                </c:pt>
                <c:pt idx="188">
                  <c:v>1351</c:v>
                </c:pt>
                <c:pt idx="189">
                  <c:v>444</c:v>
                </c:pt>
                <c:pt idx="190">
                  <c:v>558.20001220703125</c:v>
                </c:pt>
                <c:pt idx="191">
                  <c:v>710</c:v>
                </c:pt>
                <c:pt idx="192">
                  <c:v>612.5</c:v>
                </c:pt>
                <c:pt idx="193">
                  <c:v>385</c:v>
                </c:pt>
                <c:pt idx="194">
                  <c:v>232</c:v>
                </c:pt>
                <c:pt idx="195">
                  <c:v>166</c:v>
                </c:pt>
                <c:pt idx="196">
                  <c:v>138.30000305175781</c:v>
                </c:pt>
                <c:pt idx="197">
                  <c:v>101.30000305175781</c:v>
                </c:pt>
                <c:pt idx="198">
                  <c:v>131.30000305175781</c:v>
                </c:pt>
                <c:pt idx="199">
                  <c:v>233</c:v>
                </c:pt>
                <c:pt idx="200">
                  <c:v>217.80000305175781</c:v>
                </c:pt>
                <c:pt idx="201">
                  <c:v>126.5</c:v>
                </c:pt>
                <c:pt idx="202">
                  <c:v>127</c:v>
                </c:pt>
                <c:pt idx="203">
                  <c:v>165.80000305175781</c:v>
                </c:pt>
                <c:pt idx="204">
                  <c:v>162</c:v>
                </c:pt>
                <c:pt idx="205">
                  <c:v>152.80000305175781</c:v>
                </c:pt>
                <c:pt idx="206">
                  <c:v>133.30000305175781</c:v>
                </c:pt>
                <c:pt idx="207">
                  <c:v>80.25</c:v>
                </c:pt>
                <c:pt idx="208">
                  <c:v>53.25</c:v>
                </c:pt>
                <c:pt idx="209">
                  <c:v>65.75</c:v>
                </c:pt>
                <c:pt idx="210">
                  <c:v>88.5</c:v>
                </c:pt>
                <c:pt idx="211">
                  <c:v>96.5</c:v>
                </c:pt>
                <c:pt idx="212">
                  <c:v>83.25</c:v>
                </c:pt>
                <c:pt idx="213">
                  <c:v>79.5</c:v>
                </c:pt>
                <c:pt idx="214">
                  <c:v>104</c:v>
                </c:pt>
                <c:pt idx="215">
                  <c:v>161.30000305175781</c:v>
                </c:pt>
                <c:pt idx="216">
                  <c:v>188</c:v>
                </c:pt>
                <c:pt idx="217">
                  <c:v>143.80000305175781</c:v>
                </c:pt>
                <c:pt idx="218">
                  <c:v>116.5</c:v>
                </c:pt>
                <c:pt idx="219">
                  <c:v>127</c:v>
                </c:pt>
                <c:pt idx="220">
                  <c:v>102</c:v>
                </c:pt>
                <c:pt idx="221">
                  <c:v>92.5</c:v>
                </c:pt>
                <c:pt idx="222">
                  <c:v>170</c:v>
                </c:pt>
                <c:pt idx="223">
                  <c:v>271.5</c:v>
                </c:pt>
                <c:pt idx="224">
                  <c:v>307</c:v>
                </c:pt>
                <c:pt idx="225">
                  <c:v>272.5</c:v>
                </c:pt>
                <c:pt idx="226">
                  <c:v>229</c:v>
                </c:pt>
                <c:pt idx="227">
                  <c:v>213</c:v>
                </c:pt>
                <c:pt idx="228">
                  <c:v>208.30000305175781</c:v>
                </c:pt>
                <c:pt idx="229">
                  <c:v>195.80000305175781</c:v>
                </c:pt>
                <c:pt idx="230">
                  <c:v>264</c:v>
                </c:pt>
                <c:pt idx="231">
                  <c:v>661.5</c:v>
                </c:pt>
                <c:pt idx="232">
                  <c:v>2886</c:v>
                </c:pt>
                <c:pt idx="233">
                  <c:v>21750</c:v>
                </c:pt>
                <c:pt idx="234">
                  <c:v>72570</c:v>
                </c:pt>
                <c:pt idx="235">
                  <c:v>105400</c:v>
                </c:pt>
                <c:pt idx="236">
                  <c:v>71390</c:v>
                </c:pt>
                <c:pt idx="237">
                  <c:v>22490</c:v>
                </c:pt>
                <c:pt idx="238">
                  <c:v>3845</c:v>
                </c:pt>
                <c:pt idx="239">
                  <c:v>943.20001220703125</c:v>
                </c:pt>
                <c:pt idx="240">
                  <c:v>846.5</c:v>
                </c:pt>
                <c:pt idx="241">
                  <c:v>927</c:v>
                </c:pt>
                <c:pt idx="242">
                  <c:v>813.29998779296875</c:v>
                </c:pt>
                <c:pt idx="243">
                  <c:v>563.79998779296875</c:v>
                </c:pt>
                <c:pt idx="244">
                  <c:v>407.20001220703125</c:v>
                </c:pt>
                <c:pt idx="245">
                  <c:v>356.70001220703125</c:v>
                </c:pt>
                <c:pt idx="246">
                  <c:v>327.70001220703125</c:v>
                </c:pt>
                <c:pt idx="247">
                  <c:v>299.5</c:v>
                </c:pt>
                <c:pt idx="248">
                  <c:v>246</c:v>
                </c:pt>
                <c:pt idx="249">
                  <c:v>225</c:v>
                </c:pt>
                <c:pt idx="250">
                  <c:v>191.80000305175781</c:v>
                </c:pt>
                <c:pt idx="251">
                  <c:v>149.5</c:v>
                </c:pt>
                <c:pt idx="252">
                  <c:v>200.5</c:v>
                </c:pt>
                <c:pt idx="253">
                  <c:v>265.5</c:v>
                </c:pt>
                <c:pt idx="254">
                  <c:v>252.30000305175781</c:v>
                </c:pt>
                <c:pt idx="255">
                  <c:v>251.80000305175781</c:v>
                </c:pt>
                <c:pt idx="256">
                  <c:v>277.70001220703125</c:v>
                </c:pt>
                <c:pt idx="257">
                  <c:v>243.30000305175781</c:v>
                </c:pt>
                <c:pt idx="258">
                  <c:v>220</c:v>
                </c:pt>
                <c:pt idx="259">
                  <c:v>234.19999694824219</c:v>
                </c:pt>
                <c:pt idx="260">
                  <c:v>198.19999694824219</c:v>
                </c:pt>
                <c:pt idx="261">
                  <c:v>145.80000305175781</c:v>
                </c:pt>
                <c:pt idx="262">
                  <c:v>146</c:v>
                </c:pt>
                <c:pt idx="263">
                  <c:v>151.80000305175781</c:v>
                </c:pt>
                <c:pt idx="264">
                  <c:v>132</c:v>
                </c:pt>
                <c:pt idx="265">
                  <c:v>106.5</c:v>
                </c:pt>
                <c:pt idx="266">
                  <c:v>149.80000305175781</c:v>
                </c:pt>
                <c:pt idx="267">
                  <c:v>240.80000305175781</c:v>
                </c:pt>
                <c:pt idx="268">
                  <c:v>262.29998779296875</c:v>
                </c:pt>
                <c:pt idx="269">
                  <c:v>284</c:v>
                </c:pt>
                <c:pt idx="270">
                  <c:v>301</c:v>
                </c:pt>
                <c:pt idx="271">
                  <c:v>269.70001220703125</c:v>
                </c:pt>
                <c:pt idx="272">
                  <c:v>242</c:v>
                </c:pt>
                <c:pt idx="273">
                  <c:v>210.5</c:v>
                </c:pt>
                <c:pt idx="274">
                  <c:v>240</c:v>
                </c:pt>
                <c:pt idx="275">
                  <c:v>345</c:v>
                </c:pt>
                <c:pt idx="276">
                  <c:v>370.5</c:v>
                </c:pt>
                <c:pt idx="277">
                  <c:v>307</c:v>
                </c:pt>
                <c:pt idx="278">
                  <c:v>331.29998779296875</c:v>
                </c:pt>
                <c:pt idx="279">
                  <c:v>403.70001220703125</c:v>
                </c:pt>
                <c:pt idx="280">
                  <c:v>455.5</c:v>
                </c:pt>
                <c:pt idx="281">
                  <c:v>726.29998779296875</c:v>
                </c:pt>
                <c:pt idx="282">
                  <c:v>2470</c:v>
                </c:pt>
                <c:pt idx="283">
                  <c:v>21690</c:v>
                </c:pt>
                <c:pt idx="284">
                  <c:v>107400</c:v>
                </c:pt>
                <c:pt idx="285">
                  <c:v>203700</c:v>
                </c:pt>
                <c:pt idx="286">
                  <c:v>167800</c:v>
                </c:pt>
                <c:pt idx="287">
                  <c:v>58000</c:v>
                </c:pt>
                <c:pt idx="288">
                  <c:v>6953</c:v>
                </c:pt>
                <c:pt idx="289">
                  <c:v>1051</c:v>
                </c:pt>
                <c:pt idx="290">
                  <c:v>657.20001220703125</c:v>
                </c:pt>
                <c:pt idx="291">
                  <c:v>1225</c:v>
                </c:pt>
                <c:pt idx="292">
                  <c:v>1576</c:v>
                </c:pt>
                <c:pt idx="293">
                  <c:v>1038</c:v>
                </c:pt>
                <c:pt idx="294">
                  <c:v>398.5</c:v>
                </c:pt>
                <c:pt idx="295">
                  <c:v>220</c:v>
                </c:pt>
                <c:pt idx="296">
                  <c:v>335</c:v>
                </c:pt>
                <c:pt idx="297">
                  <c:v>647.29998779296875</c:v>
                </c:pt>
                <c:pt idx="298">
                  <c:v>779.5</c:v>
                </c:pt>
                <c:pt idx="299">
                  <c:v>493.5</c:v>
                </c:pt>
                <c:pt idx="300">
                  <c:v>196.19999694824219</c:v>
                </c:pt>
                <c:pt idx="301">
                  <c:v>130.80000305175781</c:v>
                </c:pt>
                <c:pt idx="302">
                  <c:v>208.30000305175781</c:v>
                </c:pt>
                <c:pt idx="303">
                  <c:v>527.5</c:v>
                </c:pt>
                <c:pt idx="304">
                  <c:v>1060</c:v>
                </c:pt>
                <c:pt idx="305">
                  <c:v>1222</c:v>
                </c:pt>
                <c:pt idx="306">
                  <c:v>801.79998779296875</c:v>
                </c:pt>
                <c:pt idx="307">
                  <c:v>378.79998779296875</c:v>
                </c:pt>
                <c:pt idx="308">
                  <c:v>236.5</c:v>
                </c:pt>
                <c:pt idx="309">
                  <c:v>227.30000305175781</c:v>
                </c:pt>
                <c:pt idx="310">
                  <c:v>218.5</c:v>
                </c:pt>
                <c:pt idx="311">
                  <c:v>196.19999694824219</c:v>
                </c:pt>
                <c:pt idx="312">
                  <c:v>193.30000305175781</c:v>
                </c:pt>
                <c:pt idx="313">
                  <c:v>214.80000305175781</c:v>
                </c:pt>
                <c:pt idx="314">
                  <c:v>288.5</c:v>
                </c:pt>
                <c:pt idx="315">
                  <c:v>356.29998779296875</c:v>
                </c:pt>
                <c:pt idx="316">
                  <c:v>408.79998779296875</c:v>
                </c:pt>
                <c:pt idx="317">
                  <c:v>438.79998779296875</c:v>
                </c:pt>
                <c:pt idx="318">
                  <c:v>337</c:v>
                </c:pt>
                <c:pt idx="319">
                  <c:v>188.5</c:v>
                </c:pt>
                <c:pt idx="320">
                  <c:v>130.80000305175781</c:v>
                </c:pt>
                <c:pt idx="321">
                  <c:v>142.5</c:v>
                </c:pt>
                <c:pt idx="322">
                  <c:v>182.69999694824219</c:v>
                </c:pt>
                <c:pt idx="323">
                  <c:v>226.80000305175781</c:v>
                </c:pt>
                <c:pt idx="324">
                  <c:v>218.80000305175781</c:v>
                </c:pt>
                <c:pt idx="325">
                  <c:v>186.5</c:v>
                </c:pt>
                <c:pt idx="326">
                  <c:v>245.80000305175781</c:v>
                </c:pt>
                <c:pt idx="327">
                  <c:v>335.70001220703125</c:v>
                </c:pt>
                <c:pt idx="328">
                  <c:v>384.20001220703125</c:v>
                </c:pt>
                <c:pt idx="329">
                  <c:v>425.5</c:v>
                </c:pt>
                <c:pt idx="330">
                  <c:v>380.5</c:v>
                </c:pt>
                <c:pt idx="331">
                  <c:v>372.79998779296875</c:v>
                </c:pt>
                <c:pt idx="332">
                  <c:v>1564</c:v>
                </c:pt>
                <c:pt idx="333">
                  <c:v>15690</c:v>
                </c:pt>
                <c:pt idx="334">
                  <c:v>106900</c:v>
                </c:pt>
                <c:pt idx="335">
                  <c:v>245200</c:v>
                </c:pt>
                <c:pt idx="336">
                  <c:v>236100</c:v>
                </c:pt>
                <c:pt idx="337">
                  <c:v>94360</c:v>
                </c:pt>
                <c:pt idx="338">
                  <c:v>12020</c:v>
                </c:pt>
                <c:pt idx="339">
                  <c:v>1348</c:v>
                </c:pt>
                <c:pt idx="340">
                  <c:v>791.79998779296875</c:v>
                </c:pt>
                <c:pt idx="341">
                  <c:v>1672</c:v>
                </c:pt>
                <c:pt idx="342">
                  <c:v>2473</c:v>
                </c:pt>
                <c:pt idx="343">
                  <c:v>1905</c:v>
                </c:pt>
                <c:pt idx="344">
                  <c:v>821.29998779296875</c:v>
                </c:pt>
                <c:pt idx="345">
                  <c:v>406.5</c:v>
                </c:pt>
                <c:pt idx="346">
                  <c:v>674.20001220703125</c:v>
                </c:pt>
                <c:pt idx="347">
                  <c:v>1534</c:v>
                </c:pt>
                <c:pt idx="348">
                  <c:v>2059</c:v>
                </c:pt>
                <c:pt idx="349">
                  <c:v>1344</c:v>
                </c:pt>
                <c:pt idx="350">
                  <c:v>407.5</c:v>
                </c:pt>
                <c:pt idx="351">
                  <c:v>149.80000305175781</c:v>
                </c:pt>
                <c:pt idx="352">
                  <c:v>243.5</c:v>
                </c:pt>
                <c:pt idx="353">
                  <c:v>601.79998779296875</c:v>
                </c:pt>
                <c:pt idx="354">
                  <c:v>1386</c:v>
                </c:pt>
                <c:pt idx="355">
                  <c:v>1728</c:v>
                </c:pt>
                <c:pt idx="356">
                  <c:v>1079</c:v>
                </c:pt>
                <c:pt idx="357">
                  <c:v>450.29998779296875</c:v>
                </c:pt>
                <c:pt idx="358">
                  <c:v>296.20001220703125</c:v>
                </c:pt>
                <c:pt idx="359">
                  <c:v>337.29998779296875</c:v>
                </c:pt>
                <c:pt idx="360">
                  <c:v>413.5</c:v>
                </c:pt>
                <c:pt idx="361">
                  <c:v>402.29998779296875</c:v>
                </c:pt>
                <c:pt idx="362">
                  <c:v>362.29998779296875</c:v>
                </c:pt>
                <c:pt idx="363">
                  <c:v>302.5</c:v>
                </c:pt>
                <c:pt idx="364">
                  <c:v>249.80000305175781</c:v>
                </c:pt>
                <c:pt idx="365">
                  <c:v>376.5</c:v>
                </c:pt>
                <c:pt idx="366">
                  <c:v>528.70001220703125</c:v>
                </c:pt>
                <c:pt idx="367">
                  <c:v>409</c:v>
                </c:pt>
                <c:pt idx="368">
                  <c:v>191.5</c:v>
                </c:pt>
                <c:pt idx="369">
                  <c:v>123.5</c:v>
                </c:pt>
                <c:pt idx="370">
                  <c:v>149.19999694824219</c:v>
                </c:pt>
                <c:pt idx="371">
                  <c:v>165.80000305175781</c:v>
                </c:pt>
                <c:pt idx="372">
                  <c:v>151.30000305175781</c:v>
                </c:pt>
                <c:pt idx="373">
                  <c:v>140.30000305175781</c:v>
                </c:pt>
                <c:pt idx="374">
                  <c:v>179</c:v>
                </c:pt>
                <c:pt idx="375">
                  <c:v>253.30000305175781</c:v>
                </c:pt>
                <c:pt idx="376">
                  <c:v>343.29998779296875</c:v>
                </c:pt>
                <c:pt idx="377">
                  <c:v>368.79998779296875</c:v>
                </c:pt>
                <c:pt idx="378">
                  <c:v>309.79998779296875</c:v>
                </c:pt>
                <c:pt idx="379">
                  <c:v>349.5</c:v>
                </c:pt>
                <c:pt idx="380">
                  <c:v>471</c:v>
                </c:pt>
                <c:pt idx="381">
                  <c:v>644.5</c:v>
                </c:pt>
                <c:pt idx="382">
                  <c:v>1486</c:v>
                </c:pt>
                <c:pt idx="383">
                  <c:v>9599</c:v>
                </c:pt>
                <c:pt idx="384">
                  <c:v>71540</c:v>
                </c:pt>
                <c:pt idx="385">
                  <c:v>182900</c:v>
                </c:pt>
                <c:pt idx="386">
                  <c:v>197300</c:v>
                </c:pt>
                <c:pt idx="387">
                  <c:v>91410</c:v>
                </c:pt>
                <c:pt idx="388">
                  <c:v>15260</c:v>
                </c:pt>
                <c:pt idx="389">
                  <c:v>1513</c:v>
                </c:pt>
                <c:pt idx="390">
                  <c:v>577</c:v>
                </c:pt>
                <c:pt idx="391">
                  <c:v>1006</c:v>
                </c:pt>
                <c:pt idx="392">
                  <c:v>1545</c:v>
                </c:pt>
                <c:pt idx="393">
                  <c:v>1287</c:v>
                </c:pt>
                <c:pt idx="394">
                  <c:v>507</c:v>
                </c:pt>
                <c:pt idx="395">
                  <c:v>167.5</c:v>
                </c:pt>
                <c:pt idx="396">
                  <c:v>346.5</c:v>
                </c:pt>
                <c:pt idx="397">
                  <c:v>1256</c:v>
                </c:pt>
                <c:pt idx="398">
                  <c:v>2165</c:v>
                </c:pt>
                <c:pt idx="399">
                  <c:v>1636</c:v>
                </c:pt>
                <c:pt idx="400">
                  <c:v>602.5</c:v>
                </c:pt>
                <c:pt idx="401">
                  <c:v>214.30000305175781</c:v>
                </c:pt>
                <c:pt idx="402">
                  <c:v>166</c:v>
                </c:pt>
                <c:pt idx="403">
                  <c:v>288</c:v>
                </c:pt>
                <c:pt idx="404">
                  <c:v>617.5</c:v>
                </c:pt>
                <c:pt idx="405">
                  <c:v>797.29998779296875</c:v>
                </c:pt>
                <c:pt idx="406">
                  <c:v>562</c:v>
                </c:pt>
                <c:pt idx="407">
                  <c:v>251</c:v>
                </c:pt>
                <c:pt idx="408">
                  <c:v>161.69999694824219</c:v>
                </c:pt>
                <c:pt idx="409">
                  <c:v>213.5</c:v>
                </c:pt>
                <c:pt idx="410">
                  <c:v>217.19999694824219</c:v>
                </c:pt>
                <c:pt idx="411">
                  <c:v>181.5</c:v>
                </c:pt>
                <c:pt idx="412">
                  <c:v>159</c:v>
                </c:pt>
                <c:pt idx="413">
                  <c:v>170</c:v>
                </c:pt>
                <c:pt idx="414">
                  <c:v>213.19999694824219</c:v>
                </c:pt>
                <c:pt idx="415">
                  <c:v>255.80000305175781</c:v>
                </c:pt>
                <c:pt idx="416">
                  <c:v>306</c:v>
                </c:pt>
                <c:pt idx="417">
                  <c:v>288.20001220703125</c:v>
                </c:pt>
                <c:pt idx="418">
                  <c:v>204.5</c:v>
                </c:pt>
                <c:pt idx="419">
                  <c:v>174</c:v>
                </c:pt>
                <c:pt idx="420">
                  <c:v>210.5</c:v>
                </c:pt>
                <c:pt idx="421">
                  <c:v>216</c:v>
                </c:pt>
                <c:pt idx="422">
                  <c:v>150.80000305175781</c:v>
                </c:pt>
                <c:pt idx="423">
                  <c:v>72.75</c:v>
                </c:pt>
                <c:pt idx="424">
                  <c:v>69.5</c:v>
                </c:pt>
                <c:pt idx="425">
                  <c:v>160.5</c:v>
                </c:pt>
                <c:pt idx="426">
                  <c:v>259</c:v>
                </c:pt>
                <c:pt idx="427">
                  <c:v>333.29998779296875</c:v>
                </c:pt>
                <c:pt idx="428">
                  <c:v>401</c:v>
                </c:pt>
                <c:pt idx="429">
                  <c:v>376</c:v>
                </c:pt>
                <c:pt idx="430">
                  <c:v>248.19999694824219</c:v>
                </c:pt>
                <c:pt idx="431">
                  <c:v>237.30000305175781</c:v>
                </c:pt>
                <c:pt idx="432">
                  <c:v>915.5</c:v>
                </c:pt>
                <c:pt idx="433">
                  <c:v>6140</c:v>
                </c:pt>
                <c:pt idx="434">
                  <c:v>33830</c:v>
                </c:pt>
                <c:pt idx="435">
                  <c:v>83200</c:v>
                </c:pt>
                <c:pt idx="436">
                  <c:v>95580</c:v>
                </c:pt>
                <c:pt idx="437">
                  <c:v>51820</c:v>
                </c:pt>
                <c:pt idx="438">
                  <c:v>12410</c:v>
                </c:pt>
                <c:pt idx="439">
                  <c:v>1807</c:v>
                </c:pt>
                <c:pt idx="440">
                  <c:v>638</c:v>
                </c:pt>
                <c:pt idx="441">
                  <c:v>568</c:v>
                </c:pt>
                <c:pt idx="442">
                  <c:v>657.5</c:v>
                </c:pt>
                <c:pt idx="443">
                  <c:v>560.5</c:v>
                </c:pt>
                <c:pt idx="444">
                  <c:v>326.79998779296875</c:v>
                </c:pt>
                <c:pt idx="445">
                  <c:v>170.80000305175781</c:v>
                </c:pt>
                <c:pt idx="446">
                  <c:v>224.30000305175781</c:v>
                </c:pt>
                <c:pt idx="447">
                  <c:v>681.29998779296875</c:v>
                </c:pt>
                <c:pt idx="448">
                  <c:v>1071</c:v>
                </c:pt>
                <c:pt idx="449">
                  <c:v>738.79998779296875</c:v>
                </c:pt>
                <c:pt idx="450">
                  <c:v>226.80000305175781</c:v>
                </c:pt>
                <c:pt idx="451">
                  <c:v>72.5</c:v>
                </c:pt>
                <c:pt idx="452">
                  <c:v>67.75</c:v>
                </c:pt>
                <c:pt idx="453">
                  <c:v>89.25</c:v>
                </c:pt>
                <c:pt idx="454">
                  <c:v>164.5</c:v>
                </c:pt>
                <c:pt idx="455">
                  <c:v>221.5</c:v>
                </c:pt>
                <c:pt idx="456">
                  <c:v>197.5</c:v>
                </c:pt>
                <c:pt idx="457">
                  <c:v>164</c:v>
                </c:pt>
                <c:pt idx="458">
                  <c:v>144</c:v>
                </c:pt>
                <c:pt idx="459">
                  <c:v>106</c:v>
                </c:pt>
                <c:pt idx="460">
                  <c:v>84.25</c:v>
                </c:pt>
                <c:pt idx="461">
                  <c:v>107.30000305175781</c:v>
                </c:pt>
                <c:pt idx="462">
                  <c:v>113.80000305175781</c:v>
                </c:pt>
                <c:pt idx="463">
                  <c:v>106</c:v>
                </c:pt>
                <c:pt idx="464">
                  <c:v>146.5</c:v>
                </c:pt>
                <c:pt idx="465">
                  <c:v>175.80000305175781</c:v>
                </c:pt>
                <c:pt idx="466">
                  <c:v>147.5</c:v>
                </c:pt>
                <c:pt idx="467">
                  <c:v>119.80000305175781</c:v>
                </c:pt>
                <c:pt idx="468">
                  <c:v>93.25</c:v>
                </c:pt>
                <c:pt idx="469">
                  <c:v>65.75</c:v>
                </c:pt>
                <c:pt idx="470">
                  <c:v>66</c:v>
                </c:pt>
                <c:pt idx="471">
                  <c:v>77.5</c:v>
                </c:pt>
                <c:pt idx="472">
                  <c:v>102.30000305175781</c:v>
                </c:pt>
                <c:pt idx="473">
                  <c:v>123.80000305175781</c:v>
                </c:pt>
                <c:pt idx="474">
                  <c:v>114.30000305175781</c:v>
                </c:pt>
                <c:pt idx="475">
                  <c:v>102.5</c:v>
                </c:pt>
                <c:pt idx="476">
                  <c:v>98.25</c:v>
                </c:pt>
                <c:pt idx="477">
                  <c:v>82.5</c:v>
                </c:pt>
                <c:pt idx="478">
                  <c:v>70</c:v>
                </c:pt>
                <c:pt idx="479">
                  <c:v>85</c:v>
                </c:pt>
                <c:pt idx="480">
                  <c:v>136.5</c:v>
                </c:pt>
                <c:pt idx="481">
                  <c:v>219.69999694824219</c:v>
                </c:pt>
                <c:pt idx="482">
                  <c:v>602.70001220703125</c:v>
                </c:pt>
                <c:pt idx="483">
                  <c:v>3124</c:v>
                </c:pt>
                <c:pt idx="484">
                  <c:v>12280</c:v>
                </c:pt>
                <c:pt idx="485">
                  <c:v>26100</c:v>
                </c:pt>
                <c:pt idx="486">
                  <c:v>29440</c:v>
                </c:pt>
                <c:pt idx="487">
                  <c:v>17790</c:v>
                </c:pt>
                <c:pt idx="488">
                  <c:v>6063</c:v>
                </c:pt>
                <c:pt idx="489">
                  <c:v>1537</c:v>
                </c:pt>
                <c:pt idx="490">
                  <c:v>399.29998779296875</c:v>
                </c:pt>
                <c:pt idx="491">
                  <c:v>212</c:v>
                </c:pt>
                <c:pt idx="492">
                  <c:v>260</c:v>
                </c:pt>
                <c:pt idx="493">
                  <c:v>212.30000305175781</c:v>
                </c:pt>
                <c:pt idx="494">
                  <c:v>97.5</c:v>
                </c:pt>
                <c:pt idx="495">
                  <c:v>60</c:v>
                </c:pt>
                <c:pt idx="496">
                  <c:v>71</c:v>
                </c:pt>
                <c:pt idx="497">
                  <c:v>109.69999694824219</c:v>
                </c:pt>
                <c:pt idx="498">
                  <c:v>183</c:v>
                </c:pt>
                <c:pt idx="499">
                  <c:v>199.19999694824219</c:v>
                </c:pt>
                <c:pt idx="500">
                  <c:v>144.5</c:v>
                </c:pt>
                <c:pt idx="501">
                  <c:v>111</c:v>
                </c:pt>
                <c:pt idx="502">
                  <c:v>100.80000305175781</c:v>
                </c:pt>
                <c:pt idx="503">
                  <c:v>68.75</c:v>
                </c:pt>
                <c:pt idx="504">
                  <c:v>49</c:v>
                </c:pt>
                <c:pt idx="505">
                  <c:v>73.5</c:v>
                </c:pt>
                <c:pt idx="506">
                  <c:v>82.25</c:v>
                </c:pt>
                <c:pt idx="507">
                  <c:v>55.5</c:v>
                </c:pt>
                <c:pt idx="508">
                  <c:v>49.5</c:v>
                </c:pt>
                <c:pt idx="509">
                  <c:v>45.75</c:v>
                </c:pt>
                <c:pt idx="510">
                  <c:v>26.5</c:v>
                </c:pt>
                <c:pt idx="511">
                  <c:v>27</c:v>
                </c:pt>
                <c:pt idx="512">
                  <c:v>32.5</c:v>
                </c:pt>
                <c:pt idx="513">
                  <c:v>32.5</c:v>
                </c:pt>
                <c:pt idx="514">
                  <c:v>36.75</c:v>
                </c:pt>
                <c:pt idx="515">
                  <c:v>57.75</c:v>
                </c:pt>
                <c:pt idx="516">
                  <c:v>102.80000305175781</c:v>
                </c:pt>
                <c:pt idx="517">
                  <c:v>122.5</c:v>
                </c:pt>
                <c:pt idx="518">
                  <c:v>86.25</c:v>
                </c:pt>
                <c:pt idx="519">
                  <c:v>45.25</c:v>
                </c:pt>
                <c:pt idx="520">
                  <c:v>38.75</c:v>
                </c:pt>
                <c:pt idx="521">
                  <c:v>38.75</c:v>
                </c:pt>
                <c:pt idx="522">
                  <c:v>27.75</c:v>
                </c:pt>
                <c:pt idx="523">
                  <c:v>33.75</c:v>
                </c:pt>
                <c:pt idx="524">
                  <c:v>54</c:v>
                </c:pt>
                <c:pt idx="525">
                  <c:v>59.25</c:v>
                </c:pt>
                <c:pt idx="526">
                  <c:v>58.75</c:v>
                </c:pt>
                <c:pt idx="527">
                  <c:v>53.75</c:v>
                </c:pt>
                <c:pt idx="528">
                  <c:v>73.75</c:v>
                </c:pt>
                <c:pt idx="529">
                  <c:v>149</c:v>
                </c:pt>
                <c:pt idx="530">
                  <c:v>200.69999694824219</c:v>
                </c:pt>
                <c:pt idx="531">
                  <c:v>231.5</c:v>
                </c:pt>
                <c:pt idx="532">
                  <c:v>414.5</c:v>
                </c:pt>
                <c:pt idx="533">
                  <c:v>1309</c:v>
                </c:pt>
                <c:pt idx="534">
                  <c:v>4002</c:v>
                </c:pt>
                <c:pt idx="535">
                  <c:v>7685</c:v>
                </c:pt>
                <c:pt idx="536">
                  <c:v>8544</c:v>
                </c:pt>
                <c:pt idx="537">
                  <c:v>5524</c:v>
                </c:pt>
                <c:pt idx="538">
                  <c:v>2223</c:v>
                </c:pt>
                <c:pt idx="539">
                  <c:v>782.70001220703125</c:v>
                </c:pt>
                <c:pt idx="540">
                  <c:v>443</c:v>
                </c:pt>
                <c:pt idx="541">
                  <c:v>363.79998779296875</c:v>
                </c:pt>
                <c:pt idx="542">
                  <c:v>284.20001220703125</c:v>
                </c:pt>
                <c:pt idx="543">
                  <c:v>192.30000305175781</c:v>
                </c:pt>
                <c:pt idx="544">
                  <c:v>128</c:v>
                </c:pt>
                <c:pt idx="545">
                  <c:v>94.5</c:v>
                </c:pt>
                <c:pt idx="546">
                  <c:v>73.5</c:v>
                </c:pt>
                <c:pt idx="547">
                  <c:v>67.5</c:v>
                </c:pt>
                <c:pt idx="548">
                  <c:v>75.25</c:v>
                </c:pt>
                <c:pt idx="549">
                  <c:v>80.25</c:v>
                </c:pt>
                <c:pt idx="550">
                  <c:v>64</c:v>
                </c:pt>
                <c:pt idx="551">
                  <c:v>49.5</c:v>
                </c:pt>
                <c:pt idx="552">
                  <c:v>64.5</c:v>
                </c:pt>
                <c:pt idx="553">
                  <c:v>68.5</c:v>
                </c:pt>
                <c:pt idx="554">
                  <c:v>62.75</c:v>
                </c:pt>
                <c:pt idx="555">
                  <c:v>75.5</c:v>
                </c:pt>
                <c:pt idx="556">
                  <c:v>73.5</c:v>
                </c:pt>
                <c:pt idx="557">
                  <c:v>70.75</c:v>
                </c:pt>
                <c:pt idx="558">
                  <c:v>79</c:v>
                </c:pt>
                <c:pt idx="559">
                  <c:v>65.75</c:v>
                </c:pt>
                <c:pt idx="560">
                  <c:v>54.25</c:v>
                </c:pt>
                <c:pt idx="561">
                  <c:v>61</c:v>
                </c:pt>
                <c:pt idx="562">
                  <c:v>60.75</c:v>
                </c:pt>
                <c:pt idx="563">
                  <c:v>60</c:v>
                </c:pt>
                <c:pt idx="564">
                  <c:v>72.75</c:v>
                </c:pt>
                <c:pt idx="565">
                  <c:v>71.75</c:v>
                </c:pt>
                <c:pt idx="566">
                  <c:v>47.5</c:v>
                </c:pt>
                <c:pt idx="567">
                  <c:v>29.25</c:v>
                </c:pt>
                <c:pt idx="568">
                  <c:v>27</c:v>
                </c:pt>
                <c:pt idx="569">
                  <c:v>24.25</c:v>
                </c:pt>
                <c:pt idx="570">
                  <c:v>14.25</c:v>
                </c:pt>
                <c:pt idx="571">
                  <c:v>27.25</c:v>
                </c:pt>
                <c:pt idx="572">
                  <c:v>55.25</c:v>
                </c:pt>
                <c:pt idx="573">
                  <c:v>68</c:v>
                </c:pt>
                <c:pt idx="574">
                  <c:v>87.5</c:v>
                </c:pt>
                <c:pt idx="575">
                  <c:v>83.5</c:v>
                </c:pt>
                <c:pt idx="576">
                  <c:v>48.75</c:v>
                </c:pt>
                <c:pt idx="577">
                  <c:v>53</c:v>
                </c:pt>
                <c:pt idx="578">
                  <c:v>71</c:v>
                </c:pt>
                <c:pt idx="579">
                  <c:v>68.75</c:v>
                </c:pt>
                <c:pt idx="580">
                  <c:v>69</c:v>
                </c:pt>
                <c:pt idx="581">
                  <c:v>91.5</c:v>
                </c:pt>
                <c:pt idx="582">
                  <c:v>186.5</c:v>
                </c:pt>
                <c:pt idx="583">
                  <c:v>438.79998779296875</c:v>
                </c:pt>
                <c:pt idx="584">
                  <c:v>885.70001220703125</c:v>
                </c:pt>
                <c:pt idx="585">
                  <c:v>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ED8-49F4-B4E1-C9641C804F13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min}'!$G$10:$G$11</c:f>
              <c:numCache>
                <c:formatCode>General</c:formatCode>
                <c:ptCount val="2"/>
                <c:pt idx="0">
                  <c:v>525.093017578125</c:v>
                </c:pt>
                <c:pt idx="1">
                  <c:v>528.41900634765625</c:v>
                </c:pt>
              </c:numCache>
            </c:numRef>
          </c:xVal>
          <c:yVal>
            <c:numRef>
              <c:f>'Sheet1 {13 min}'!$F$13:$F$14</c:f>
              <c:numCache>
                <c:formatCode>General</c:formatCode>
                <c:ptCount val="2"/>
                <c:pt idx="0">
                  <c:v>24520</c:v>
                </c:pt>
                <c:pt idx="1">
                  <c:v>24520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ED8-49F4-B4E1-C9641C804F13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{13 min}'!$G$4,'Sheet1 {13 min}'!$G$4)</c:f>
              <c:numCache>
                <c:formatCode>General</c:formatCode>
                <c:ptCount val="2"/>
                <c:pt idx="0">
                  <c:v>526.7777099609375</c:v>
                </c:pt>
                <c:pt idx="1">
                  <c:v>526.7777099609375</c:v>
                </c:pt>
              </c:numCache>
            </c:numRef>
          </c:xVal>
          <c:yVal>
            <c:numRef>
              <c:f>'Sheet1 {13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24520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ED8-49F4-B4E1-C9641C804F13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{13 min}'!$D$1:$D$14</c:f>
              <c:numCache>
                <c:formatCode>General</c:formatCode>
                <c:ptCount val="14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7651</c:v>
                </c:pt>
                <c:pt idx="3">
                  <c:v>34670</c:v>
                </c:pt>
                <c:pt idx="4">
                  <c:v>105400</c:v>
                </c:pt>
                <c:pt idx="5">
                  <c:v>203700</c:v>
                </c:pt>
                <c:pt idx="6">
                  <c:v>245200</c:v>
                </c:pt>
                <c:pt idx="7">
                  <c:v>197300</c:v>
                </c:pt>
                <c:pt idx="8">
                  <c:v>95580</c:v>
                </c:pt>
                <c:pt idx="9">
                  <c:v>29440</c:v>
                </c:pt>
                <c:pt idx="10">
                  <c:v>8544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ED8-49F4-B4E1-C9641C804F13}"/>
            </c:ext>
          </c:extLst>
        </c:ser>
        <c:ser>
          <c:idx val="4"/>
          <c:order val="4"/>
          <c:tx>
            <c:v>Binomial 7.6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{13 min}'!$P$1:$P$31</c:f>
              <c:numCache>
                <c:formatCode>General</c:formatCode>
                <c:ptCount val="31"/>
                <c:pt idx="0">
                  <c:v>53.432889579368506</c:v>
                </c:pt>
                <c:pt idx="1">
                  <c:v>980.50539310368413</c:v>
                </c:pt>
                <c:pt idx="2">
                  <c:v>7886.3200729222726</c:v>
                </c:pt>
                <c:pt idx="3">
                  <c:v>36395.888080247983</c:v>
                </c:pt>
                <c:pt idx="4">
                  <c:v>105895.65784179799</c:v>
                </c:pt>
                <c:pt idx="5">
                  <c:v>200868.95306716871</c:v>
                </c:pt>
                <c:pt idx="6">
                  <c:v>248352.61777067234</c:v>
                </c:pt>
                <c:pt idx="7">
                  <c:v>195448.96167513289</c:v>
                </c:pt>
                <c:pt idx="8">
                  <c:v>95211.1273386065</c:v>
                </c:pt>
                <c:pt idx="9">
                  <c:v>31554.927326976795</c:v>
                </c:pt>
                <c:pt idx="10">
                  <c:v>7922.9017196119785</c:v>
                </c:pt>
                <c:pt idx="11">
                  <c:v>1611.1167090807412</c:v>
                </c:pt>
                <c:pt idx="12">
                  <c:v>276.89609864084974</c:v>
                </c:pt>
                <c:pt idx="13">
                  <c:v>41.392549233555826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ED8-49F4-B4E1-C9641C80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10288"/>
        <c:axId val="307108208"/>
      </c:scatterChart>
      <c:valAx>
        <c:axId val="307110288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108208"/>
        <c:crosses val="autoZero"/>
        <c:crossBetween val="midCat"/>
      </c:valAx>
      <c:valAx>
        <c:axId val="30710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11028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{14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min}'!$A$1:$A$585</c:f>
              <c:numCache>
                <c:formatCode>General</c:formatCode>
                <c:ptCount val="585"/>
                <c:pt idx="0">
                  <c:v>523.43499755859375</c:v>
                </c:pt>
                <c:pt idx="1">
                  <c:v>523.44500732421875</c:v>
                </c:pt>
                <c:pt idx="2">
                  <c:v>523.46502685546875</c:v>
                </c:pt>
                <c:pt idx="3">
                  <c:v>523.4749755859375</c:v>
                </c:pt>
                <c:pt idx="4">
                  <c:v>523.4849853515625</c:v>
                </c:pt>
                <c:pt idx="5">
                  <c:v>523.4949951171875</c:v>
                </c:pt>
                <c:pt idx="6">
                  <c:v>523.5050048828125</c:v>
                </c:pt>
                <c:pt idx="7">
                  <c:v>523.5150146484375</c:v>
                </c:pt>
                <c:pt idx="8">
                  <c:v>523.5250244140625</c:v>
                </c:pt>
                <c:pt idx="9">
                  <c:v>523.53497314453125</c:v>
                </c:pt>
                <c:pt idx="10">
                  <c:v>523.54498291015625</c:v>
                </c:pt>
                <c:pt idx="11">
                  <c:v>523.55499267578125</c:v>
                </c:pt>
                <c:pt idx="12">
                  <c:v>523.56500244140625</c:v>
                </c:pt>
                <c:pt idx="13">
                  <c:v>523.57501220703125</c:v>
                </c:pt>
                <c:pt idx="14">
                  <c:v>523.58502197265625</c:v>
                </c:pt>
                <c:pt idx="15">
                  <c:v>523.594970703125</c:v>
                </c:pt>
                <c:pt idx="16">
                  <c:v>523.60498046875</c:v>
                </c:pt>
                <c:pt idx="17">
                  <c:v>523.614990234375</c:v>
                </c:pt>
                <c:pt idx="18">
                  <c:v>523.625</c:v>
                </c:pt>
                <c:pt idx="19">
                  <c:v>523.635009765625</c:v>
                </c:pt>
                <c:pt idx="20">
                  <c:v>523.64501953125</c:v>
                </c:pt>
                <c:pt idx="21">
                  <c:v>523.655029296875</c:v>
                </c:pt>
                <c:pt idx="22">
                  <c:v>523.66497802734375</c:v>
                </c:pt>
                <c:pt idx="23">
                  <c:v>523.67498779296875</c:v>
                </c:pt>
                <c:pt idx="24">
                  <c:v>523.68499755859375</c:v>
                </c:pt>
                <c:pt idx="25">
                  <c:v>523.69500732421875</c:v>
                </c:pt>
                <c:pt idx="26">
                  <c:v>523.70501708984375</c:v>
                </c:pt>
                <c:pt idx="27">
                  <c:v>523.71502685546875</c:v>
                </c:pt>
                <c:pt idx="28">
                  <c:v>523.7249755859375</c:v>
                </c:pt>
                <c:pt idx="29">
                  <c:v>523.7349853515625</c:v>
                </c:pt>
                <c:pt idx="30">
                  <c:v>523.7449951171875</c:v>
                </c:pt>
                <c:pt idx="31">
                  <c:v>523.7550048828125</c:v>
                </c:pt>
                <c:pt idx="32">
                  <c:v>523.7650146484375</c:v>
                </c:pt>
                <c:pt idx="33">
                  <c:v>523.7750244140625</c:v>
                </c:pt>
                <c:pt idx="34">
                  <c:v>523.78497314453125</c:v>
                </c:pt>
                <c:pt idx="35">
                  <c:v>523.79498291015625</c:v>
                </c:pt>
                <c:pt idx="36">
                  <c:v>523.80499267578125</c:v>
                </c:pt>
                <c:pt idx="37">
                  <c:v>523.81500244140625</c:v>
                </c:pt>
                <c:pt idx="38">
                  <c:v>523.82501220703125</c:v>
                </c:pt>
                <c:pt idx="39">
                  <c:v>523.83502197265625</c:v>
                </c:pt>
                <c:pt idx="40">
                  <c:v>523.844970703125</c:v>
                </c:pt>
                <c:pt idx="41">
                  <c:v>523.85498046875</c:v>
                </c:pt>
                <c:pt idx="42">
                  <c:v>523.864990234375</c:v>
                </c:pt>
                <c:pt idx="43">
                  <c:v>523.875</c:v>
                </c:pt>
                <c:pt idx="44">
                  <c:v>523.885009765625</c:v>
                </c:pt>
                <c:pt idx="45">
                  <c:v>523.89501953125</c:v>
                </c:pt>
                <c:pt idx="46">
                  <c:v>523.905029296875</c:v>
                </c:pt>
                <c:pt idx="47">
                  <c:v>523.91497802734375</c:v>
                </c:pt>
                <c:pt idx="48">
                  <c:v>523.92498779296875</c:v>
                </c:pt>
                <c:pt idx="49">
                  <c:v>523.93499755859375</c:v>
                </c:pt>
                <c:pt idx="50">
                  <c:v>523.94500732421875</c:v>
                </c:pt>
                <c:pt idx="51">
                  <c:v>523.95501708984375</c:v>
                </c:pt>
                <c:pt idx="52">
                  <c:v>523.96502685546875</c:v>
                </c:pt>
                <c:pt idx="53">
                  <c:v>523.9749755859375</c:v>
                </c:pt>
                <c:pt idx="54">
                  <c:v>523.9849853515625</c:v>
                </c:pt>
                <c:pt idx="55">
                  <c:v>523.9949951171875</c:v>
                </c:pt>
                <c:pt idx="56">
                  <c:v>524.0050048828125</c:v>
                </c:pt>
                <c:pt idx="57">
                  <c:v>524.0150146484375</c:v>
                </c:pt>
                <c:pt idx="58">
                  <c:v>524.0250244140625</c:v>
                </c:pt>
                <c:pt idx="59">
                  <c:v>524.03497314453125</c:v>
                </c:pt>
                <c:pt idx="60">
                  <c:v>524.04498291015625</c:v>
                </c:pt>
                <c:pt idx="61">
                  <c:v>524.05499267578125</c:v>
                </c:pt>
                <c:pt idx="62">
                  <c:v>524.06500244140625</c:v>
                </c:pt>
                <c:pt idx="63">
                  <c:v>524.07501220703125</c:v>
                </c:pt>
                <c:pt idx="64">
                  <c:v>524.08502197265625</c:v>
                </c:pt>
                <c:pt idx="65">
                  <c:v>524.094970703125</c:v>
                </c:pt>
                <c:pt idx="66">
                  <c:v>524.10400390625</c:v>
                </c:pt>
                <c:pt idx="67">
                  <c:v>524.114990234375</c:v>
                </c:pt>
                <c:pt idx="68">
                  <c:v>524.125</c:v>
                </c:pt>
                <c:pt idx="69">
                  <c:v>524.135009765625</c:v>
                </c:pt>
                <c:pt idx="70">
                  <c:v>524.14398193359375</c:v>
                </c:pt>
                <c:pt idx="71">
                  <c:v>524.15399169921875</c:v>
                </c:pt>
                <c:pt idx="72">
                  <c:v>524.16400146484375</c:v>
                </c:pt>
                <c:pt idx="73">
                  <c:v>524.17401123046875</c:v>
                </c:pt>
                <c:pt idx="74">
                  <c:v>524.18402099609375</c:v>
                </c:pt>
                <c:pt idx="75">
                  <c:v>524.1939697265625</c:v>
                </c:pt>
                <c:pt idx="76">
                  <c:v>524.2039794921875</c:v>
                </c:pt>
                <c:pt idx="77">
                  <c:v>524.2139892578125</c:v>
                </c:pt>
                <c:pt idx="78">
                  <c:v>524.2239990234375</c:v>
                </c:pt>
                <c:pt idx="79">
                  <c:v>524.2340087890625</c:v>
                </c:pt>
                <c:pt idx="80">
                  <c:v>524.2440185546875</c:v>
                </c:pt>
                <c:pt idx="81">
                  <c:v>524.2540283203125</c:v>
                </c:pt>
                <c:pt idx="82">
                  <c:v>524.26397705078125</c:v>
                </c:pt>
                <c:pt idx="83">
                  <c:v>524.27398681640625</c:v>
                </c:pt>
                <c:pt idx="84">
                  <c:v>524.28399658203125</c:v>
                </c:pt>
                <c:pt idx="85">
                  <c:v>524.29400634765625</c:v>
                </c:pt>
                <c:pt idx="86">
                  <c:v>524.30401611328125</c:v>
                </c:pt>
                <c:pt idx="87">
                  <c:v>524.31402587890625</c:v>
                </c:pt>
                <c:pt idx="88">
                  <c:v>524.323974609375</c:v>
                </c:pt>
                <c:pt idx="89">
                  <c:v>524.333984375</c:v>
                </c:pt>
                <c:pt idx="90">
                  <c:v>524.343994140625</c:v>
                </c:pt>
                <c:pt idx="91">
                  <c:v>524.35400390625</c:v>
                </c:pt>
                <c:pt idx="92">
                  <c:v>524.364013671875</c:v>
                </c:pt>
                <c:pt idx="93">
                  <c:v>524.3740234375</c:v>
                </c:pt>
                <c:pt idx="94">
                  <c:v>524.38397216796875</c:v>
                </c:pt>
                <c:pt idx="95">
                  <c:v>524.39398193359375</c:v>
                </c:pt>
                <c:pt idx="96">
                  <c:v>524.40399169921875</c:v>
                </c:pt>
                <c:pt idx="97">
                  <c:v>524.41400146484375</c:v>
                </c:pt>
                <c:pt idx="98">
                  <c:v>524.42401123046875</c:v>
                </c:pt>
                <c:pt idx="99">
                  <c:v>524.43402099609375</c:v>
                </c:pt>
                <c:pt idx="100">
                  <c:v>524.4439697265625</c:v>
                </c:pt>
                <c:pt idx="101">
                  <c:v>524.4539794921875</c:v>
                </c:pt>
                <c:pt idx="102">
                  <c:v>524.4639892578125</c:v>
                </c:pt>
                <c:pt idx="103">
                  <c:v>524.4739990234375</c:v>
                </c:pt>
                <c:pt idx="104">
                  <c:v>524.4840087890625</c:v>
                </c:pt>
                <c:pt idx="105">
                  <c:v>524.4940185546875</c:v>
                </c:pt>
                <c:pt idx="106">
                  <c:v>524.5040283203125</c:v>
                </c:pt>
                <c:pt idx="107">
                  <c:v>524.51397705078125</c:v>
                </c:pt>
                <c:pt idx="108">
                  <c:v>524.52398681640625</c:v>
                </c:pt>
                <c:pt idx="109">
                  <c:v>524.53399658203125</c:v>
                </c:pt>
                <c:pt idx="110">
                  <c:v>524.54400634765625</c:v>
                </c:pt>
                <c:pt idx="111">
                  <c:v>524.55401611328125</c:v>
                </c:pt>
                <c:pt idx="112">
                  <c:v>524.56402587890625</c:v>
                </c:pt>
                <c:pt idx="113">
                  <c:v>524.573974609375</c:v>
                </c:pt>
                <c:pt idx="114">
                  <c:v>524.583984375</c:v>
                </c:pt>
                <c:pt idx="115">
                  <c:v>524.593994140625</c:v>
                </c:pt>
                <c:pt idx="116">
                  <c:v>524.60400390625</c:v>
                </c:pt>
                <c:pt idx="117">
                  <c:v>524.614013671875</c:v>
                </c:pt>
                <c:pt idx="118">
                  <c:v>524.6240234375</c:v>
                </c:pt>
                <c:pt idx="119">
                  <c:v>524.63397216796875</c:v>
                </c:pt>
                <c:pt idx="120">
                  <c:v>524.64398193359375</c:v>
                </c:pt>
                <c:pt idx="121">
                  <c:v>524.65399169921875</c:v>
                </c:pt>
                <c:pt idx="122">
                  <c:v>524.66400146484375</c:v>
                </c:pt>
                <c:pt idx="123">
                  <c:v>524.67401123046875</c:v>
                </c:pt>
                <c:pt idx="124">
                  <c:v>524.68402099609375</c:v>
                </c:pt>
                <c:pt idx="125">
                  <c:v>524.6939697265625</c:v>
                </c:pt>
                <c:pt idx="126">
                  <c:v>524.7039794921875</c:v>
                </c:pt>
                <c:pt idx="127">
                  <c:v>524.7139892578125</c:v>
                </c:pt>
                <c:pt idx="128">
                  <c:v>524.7239990234375</c:v>
                </c:pt>
                <c:pt idx="129">
                  <c:v>524.7340087890625</c:v>
                </c:pt>
                <c:pt idx="130">
                  <c:v>524.7440185546875</c:v>
                </c:pt>
                <c:pt idx="131">
                  <c:v>524.7540283203125</c:v>
                </c:pt>
                <c:pt idx="132">
                  <c:v>524.76397705078125</c:v>
                </c:pt>
                <c:pt idx="133">
                  <c:v>524.77398681640625</c:v>
                </c:pt>
                <c:pt idx="134">
                  <c:v>524.78399658203125</c:v>
                </c:pt>
                <c:pt idx="135">
                  <c:v>524.79400634765625</c:v>
                </c:pt>
                <c:pt idx="136">
                  <c:v>524.80401611328125</c:v>
                </c:pt>
                <c:pt idx="137">
                  <c:v>524.81402587890625</c:v>
                </c:pt>
                <c:pt idx="138">
                  <c:v>524.823974609375</c:v>
                </c:pt>
                <c:pt idx="139">
                  <c:v>524.833984375</c:v>
                </c:pt>
                <c:pt idx="140">
                  <c:v>524.843994140625</c:v>
                </c:pt>
                <c:pt idx="141">
                  <c:v>524.85400390625</c:v>
                </c:pt>
                <c:pt idx="142">
                  <c:v>524.864013671875</c:v>
                </c:pt>
                <c:pt idx="143">
                  <c:v>524.8740234375</c:v>
                </c:pt>
                <c:pt idx="144">
                  <c:v>524.88397216796875</c:v>
                </c:pt>
                <c:pt idx="145">
                  <c:v>524.89398193359375</c:v>
                </c:pt>
                <c:pt idx="146">
                  <c:v>524.90399169921875</c:v>
                </c:pt>
                <c:pt idx="147">
                  <c:v>524.91400146484375</c:v>
                </c:pt>
                <c:pt idx="148">
                  <c:v>524.92401123046875</c:v>
                </c:pt>
                <c:pt idx="149">
                  <c:v>524.93402099609375</c:v>
                </c:pt>
                <c:pt idx="150">
                  <c:v>524.9439697265625</c:v>
                </c:pt>
                <c:pt idx="151">
                  <c:v>524.9539794921875</c:v>
                </c:pt>
                <c:pt idx="152">
                  <c:v>524.9639892578125</c:v>
                </c:pt>
                <c:pt idx="153">
                  <c:v>524.9739990234375</c:v>
                </c:pt>
                <c:pt idx="154">
                  <c:v>524.9840087890625</c:v>
                </c:pt>
                <c:pt idx="155">
                  <c:v>524.9940185546875</c:v>
                </c:pt>
                <c:pt idx="156">
                  <c:v>525.0040283203125</c:v>
                </c:pt>
                <c:pt idx="157">
                  <c:v>525.01397705078125</c:v>
                </c:pt>
                <c:pt idx="158">
                  <c:v>525.02398681640625</c:v>
                </c:pt>
                <c:pt idx="159">
                  <c:v>525.03399658203125</c:v>
                </c:pt>
                <c:pt idx="160">
                  <c:v>525.04400634765625</c:v>
                </c:pt>
                <c:pt idx="161">
                  <c:v>525.05401611328125</c:v>
                </c:pt>
                <c:pt idx="162">
                  <c:v>525.06402587890625</c:v>
                </c:pt>
                <c:pt idx="163">
                  <c:v>525.073974609375</c:v>
                </c:pt>
                <c:pt idx="164">
                  <c:v>525.083984375</c:v>
                </c:pt>
                <c:pt idx="165">
                  <c:v>525.093994140625</c:v>
                </c:pt>
                <c:pt idx="166">
                  <c:v>525.10400390625</c:v>
                </c:pt>
                <c:pt idx="167">
                  <c:v>525.114013671875</c:v>
                </c:pt>
                <c:pt idx="168">
                  <c:v>525.1240234375</c:v>
                </c:pt>
                <c:pt idx="169">
                  <c:v>525.13397216796875</c:v>
                </c:pt>
                <c:pt idx="170">
                  <c:v>525.14398193359375</c:v>
                </c:pt>
                <c:pt idx="171">
                  <c:v>525.15399169921875</c:v>
                </c:pt>
                <c:pt idx="172">
                  <c:v>525.16400146484375</c:v>
                </c:pt>
                <c:pt idx="173">
                  <c:v>525.17401123046875</c:v>
                </c:pt>
                <c:pt idx="174">
                  <c:v>525.18499755859375</c:v>
                </c:pt>
                <c:pt idx="175">
                  <c:v>525.19500732421875</c:v>
                </c:pt>
                <c:pt idx="176">
                  <c:v>525.2039794921875</c:v>
                </c:pt>
                <c:pt idx="177">
                  <c:v>525.2139892578125</c:v>
                </c:pt>
                <c:pt idx="178">
                  <c:v>525.2239990234375</c:v>
                </c:pt>
                <c:pt idx="179">
                  <c:v>525.2340087890625</c:v>
                </c:pt>
                <c:pt idx="180">
                  <c:v>525.2449951171875</c:v>
                </c:pt>
                <c:pt idx="181">
                  <c:v>525.2550048828125</c:v>
                </c:pt>
                <c:pt idx="182">
                  <c:v>525.2650146484375</c:v>
                </c:pt>
                <c:pt idx="183">
                  <c:v>525.2750244140625</c:v>
                </c:pt>
                <c:pt idx="184">
                  <c:v>525.28497314453125</c:v>
                </c:pt>
                <c:pt idx="185">
                  <c:v>525.29400634765625</c:v>
                </c:pt>
                <c:pt idx="186">
                  <c:v>525.30499267578125</c:v>
                </c:pt>
                <c:pt idx="187">
                  <c:v>525.31500244140625</c:v>
                </c:pt>
                <c:pt idx="188">
                  <c:v>525.32501220703125</c:v>
                </c:pt>
                <c:pt idx="189">
                  <c:v>525.33502197265625</c:v>
                </c:pt>
                <c:pt idx="190">
                  <c:v>525.344970703125</c:v>
                </c:pt>
                <c:pt idx="191">
                  <c:v>525.35498046875</c:v>
                </c:pt>
                <c:pt idx="192">
                  <c:v>525.364990234375</c:v>
                </c:pt>
                <c:pt idx="193">
                  <c:v>525.375</c:v>
                </c:pt>
                <c:pt idx="194">
                  <c:v>525.385009765625</c:v>
                </c:pt>
                <c:pt idx="195">
                  <c:v>525.39501953125</c:v>
                </c:pt>
                <c:pt idx="196">
                  <c:v>525.405029296875</c:v>
                </c:pt>
                <c:pt idx="197">
                  <c:v>525.41497802734375</c:v>
                </c:pt>
                <c:pt idx="198">
                  <c:v>525.42498779296875</c:v>
                </c:pt>
                <c:pt idx="199">
                  <c:v>525.43499755859375</c:v>
                </c:pt>
                <c:pt idx="200">
                  <c:v>525.44500732421875</c:v>
                </c:pt>
                <c:pt idx="201">
                  <c:v>525.45501708984375</c:v>
                </c:pt>
                <c:pt idx="202">
                  <c:v>525.46502685546875</c:v>
                </c:pt>
                <c:pt idx="203">
                  <c:v>525.4749755859375</c:v>
                </c:pt>
                <c:pt idx="204">
                  <c:v>525.4849853515625</c:v>
                </c:pt>
                <c:pt idx="205">
                  <c:v>525.4949951171875</c:v>
                </c:pt>
                <c:pt idx="206">
                  <c:v>525.5050048828125</c:v>
                </c:pt>
                <c:pt idx="207">
                  <c:v>525.5150146484375</c:v>
                </c:pt>
                <c:pt idx="208">
                  <c:v>525.5250244140625</c:v>
                </c:pt>
                <c:pt idx="209">
                  <c:v>525.53497314453125</c:v>
                </c:pt>
                <c:pt idx="210">
                  <c:v>525.54498291015625</c:v>
                </c:pt>
                <c:pt idx="211">
                  <c:v>525.55499267578125</c:v>
                </c:pt>
                <c:pt idx="212">
                  <c:v>525.56500244140625</c:v>
                </c:pt>
                <c:pt idx="213">
                  <c:v>525.57501220703125</c:v>
                </c:pt>
                <c:pt idx="214">
                  <c:v>525.58502197265625</c:v>
                </c:pt>
                <c:pt idx="215">
                  <c:v>525.594970703125</c:v>
                </c:pt>
                <c:pt idx="216">
                  <c:v>525.60498046875</c:v>
                </c:pt>
                <c:pt idx="217">
                  <c:v>525.614990234375</c:v>
                </c:pt>
                <c:pt idx="218">
                  <c:v>525.625</c:v>
                </c:pt>
                <c:pt idx="219">
                  <c:v>525.635009765625</c:v>
                </c:pt>
                <c:pt idx="220">
                  <c:v>525.64501953125</c:v>
                </c:pt>
                <c:pt idx="221">
                  <c:v>525.655029296875</c:v>
                </c:pt>
                <c:pt idx="222">
                  <c:v>525.66497802734375</c:v>
                </c:pt>
                <c:pt idx="223">
                  <c:v>525.67498779296875</c:v>
                </c:pt>
                <c:pt idx="224">
                  <c:v>525.68499755859375</c:v>
                </c:pt>
                <c:pt idx="225">
                  <c:v>525.69500732421875</c:v>
                </c:pt>
                <c:pt idx="226">
                  <c:v>525.70501708984375</c:v>
                </c:pt>
                <c:pt idx="227">
                  <c:v>525.71502685546875</c:v>
                </c:pt>
                <c:pt idx="228">
                  <c:v>525.7249755859375</c:v>
                </c:pt>
                <c:pt idx="229">
                  <c:v>525.7349853515625</c:v>
                </c:pt>
                <c:pt idx="230">
                  <c:v>525.7449951171875</c:v>
                </c:pt>
                <c:pt idx="231">
                  <c:v>525.7550048828125</c:v>
                </c:pt>
                <c:pt idx="232">
                  <c:v>525.7650146484375</c:v>
                </c:pt>
                <c:pt idx="233">
                  <c:v>525.7750244140625</c:v>
                </c:pt>
                <c:pt idx="234">
                  <c:v>525.78497314453125</c:v>
                </c:pt>
                <c:pt idx="235">
                  <c:v>525.79498291015625</c:v>
                </c:pt>
                <c:pt idx="236">
                  <c:v>525.80499267578125</c:v>
                </c:pt>
                <c:pt idx="237">
                  <c:v>525.81500244140625</c:v>
                </c:pt>
                <c:pt idx="238">
                  <c:v>525.82501220703125</c:v>
                </c:pt>
                <c:pt idx="239">
                  <c:v>525.83502197265625</c:v>
                </c:pt>
                <c:pt idx="240">
                  <c:v>525.844970703125</c:v>
                </c:pt>
                <c:pt idx="241">
                  <c:v>525.85498046875</c:v>
                </c:pt>
                <c:pt idx="242">
                  <c:v>525.864990234375</c:v>
                </c:pt>
                <c:pt idx="243">
                  <c:v>525.875</c:v>
                </c:pt>
                <c:pt idx="244">
                  <c:v>525.885009765625</c:v>
                </c:pt>
                <c:pt idx="245">
                  <c:v>525.89501953125</c:v>
                </c:pt>
                <c:pt idx="246">
                  <c:v>525.905029296875</c:v>
                </c:pt>
                <c:pt idx="247">
                  <c:v>525.91497802734375</c:v>
                </c:pt>
                <c:pt idx="248">
                  <c:v>525.92498779296875</c:v>
                </c:pt>
                <c:pt idx="249">
                  <c:v>525.93499755859375</c:v>
                </c:pt>
                <c:pt idx="250">
                  <c:v>525.94500732421875</c:v>
                </c:pt>
                <c:pt idx="251">
                  <c:v>525.95501708984375</c:v>
                </c:pt>
                <c:pt idx="252">
                  <c:v>525.96502685546875</c:v>
                </c:pt>
                <c:pt idx="253">
                  <c:v>525.9749755859375</c:v>
                </c:pt>
                <c:pt idx="254">
                  <c:v>525.9849853515625</c:v>
                </c:pt>
                <c:pt idx="255">
                  <c:v>525.9949951171875</c:v>
                </c:pt>
                <c:pt idx="256">
                  <c:v>526.0050048828125</c:v>
                </c:pt>
                <c:pt idx="257">
                  <c:v>526.0150146484375</c:v>
                </c:pt>
                <c:pt idx="258">
                  <c:v>526.0250244140625</c:v>
                </c:pt>
                <c:pt idx="259">
                  <c:v>526.03497314453125</c:v>
                </c:pt>
                <c:pt idx="260">
                  <c:v>526.04498291015625</c:v>
                </c:pt>
                <c:pt idx="261">
                  <c:v>526.05499267578125</c:v>
                </c:pt>
                <c:pt idx="262">
                  <c:v>526.06500244140625</c:v>
                </c:pt>
                <c:pt idx="263">
                  <c:v>526.07501220703125</c:v>
                </c:pt>
                <c:pt idx="264">
                  <c:v>526.08502197265625</c:v>
                </c:pt>
                <c:pt idx="265">
                  <c:v>526.094970703125</c:v>
                </c:pt>
                <c:pt idx="266">
                  <c:v>526.10498046875</c:v>
                </c:pt>
                <c:pt idx="267">
                  <c:v>526.114990234375</c:v>
                </c:pt>
                <c:pt idx="268">
                  <c:v>526.125</c:v>
                </c:pt>
                <c:pt idx="269">
                  <c:v>526.135009765625</c:v>
                </c:pt>
                <c:pt idx="270">
                  <c:v>526.14501953125</c:v>
                </c:pt>
                <c:pt idx="271">
                  <c:v>526.155029296875</c:v>
                </c:pt>
                <c:pt idx="272">
                  <c:v>526.16497802734375</c:v>
                </c:pt>
                <c:pt idx="273">
                  <c:v>526.17498779296875</c:v>
                </c:pt>
                <c:pt idx="274">
                  <c:v>526.18499755859375</c:v>
                </c:pt>
                <c:pt idx="275">
                  <c:v>526.19500732421875</c:v>
                </c:pt>
                <c:pt idx="276">
                  <c:v>526.20501708984375</c:v>
                </c:pt>
                <c:pt idx="277">
                  <c:v>526.21502685546875</c:v>
                </c:pt>
                <c:pt idx="278">
                  <c:v>526.2249755859375</c:v>
                </c:pt>
                <c:pt idx="279">
                  <c:v>526.2349853515625</c:v>
                </c:pt>
                <c:pt idx="280">
                  <c:v>526.2449951171875</c:v>
                </c:pt>
                <c:pt idx="281">
                  <c:v>526.2550048828125</c:v>
                </c:pt>
                <c:pt idx="282">
                  <c:v>526.2659912109375</c:v>
                </c:pt>
                <c:pt idx="283">
                  <c:v>526.2760009765625</c:v>
                </c:pt>
                <c:pt idx="284">
                  <c:v>526.2860107421875</c:v>
                </c:pt>
                <c:pt idx="285">
                  <c:v>526.2960205078125</c:v>
                </c:pt>
                <c:pt idx="286">
                  <c:v>526.3060302734375</c:v>
                </c:pt>
                <c:pt idx="287">
                  <c:v>526.31597900390625</c:v>
                </c:pt>
                <c:pt idx="288">
                  <c:v>526.32598876953125</c:v>
                </c:pt>
                <c:pt idx="289">
                  <c:v>526.33599853515625</c:v>
                </c:pt>
                <c:pt idx="290">
                  <c:v>526.34600830078125</c:v>
                </c:pt>
                <c:pt idx="291">
                  <c:v>526.35601806640625</c:v>
                </c:pt>
                <c:pt idx="292">
                  <c:v>526.36602783203125</c:v>
                </c:pt>
                <c:pt idx="293">
                  <c:v>526.3759765625</c:v>
                </c:pt>
                <c:pt idx="294">
                  <c:v>526.385986328125</c:v>
                </c:pt>
                <c:pt idx="295">
                  <c:v>526.39599609375</c:v>
                </c:pt>
                <c:pt idx="296">
                  <c:v>526.406005859375</c:v>
                </c:pt>
                <c:pt idx="297">
                  <c:v>526.416015625</c:v>
                </c:pt>
                <c:pt idx="298">
                  <c:v>526.426025390625</c:v>
                </c:pt>
                <c:pt idx="299">
                  <c:v>526.43597412109375</c:v>
                </c:pt>
                <c:pt idx="300">
                  <c:v>526.44598388671875</c:v>
                </c:pt>
                <c:pt idx="301">
                  <c:v>526.45599365234375</c:v>
                </c:pt>
                <c:pt idx="302">
                  <c:v>526.46600341796875</c:v>
                </c:pt>
                <c:pt idx="303">
                  <c:v>526.47601318359375</c:v>
                </c:pt>
                <c:pt idx="304">
                  <c:v>526.48602294921875</c:v>
                </c:pt>
                <c:pt idx="305">
                  <c:v>526.4959716796875</c:v>
                </c:pt>
                <c:pt idx="306">
                  <c:v>526.5059814453125</c:v>
                </c:pt>
                <c:pt idx="307">
                  <c:v>526.5159912109375</c:v>
                </c:pt>
                <c:pt idx="308">
                  <c:v>526.5260009765625</c:v>
                </c:pt>
                <c:pt idx="309">
                  <c:v>526.5360107421875</c:v>
                </c:pt>
                <c:pt idx="310">
                  <c:v>526.5460205078125</c:v>
                </c:pt>
                <c:pt idx="311">
                  <c:v>526.5560302734375</c:v>
                </c:pt>
                <c:pt idx="312">
                  <c:v>526.56597900390625</c:v>
                </c:pt>
                <c:pt idx="313">
                  <c:v>526.57598876953125</c:v>
                </c:pt>
                <c:pt idx="314">
                  <c:v>526.58599853515625</c:v>
                </c:pt>
                <c:pt idx="315">
                  <c:v>526.59600830078125</c:v>
                </c:pt>
                <c:pt idx="316">
                  <c:v>526.60601806640625</c:v>
                </c:pt>
                <c:pt idx="317">
                  <c:v>526.61602783203125</c:v>
                </c:pt>
                <c:pt idx="318">
                  <c:v>526.6259765625</c:v>
                </c:pt>
                <c:pt idx="319">
                  <c:v>526.635986328125</c:v>
                </c:pt>
                <c:pt idx="320">
                  <c:v>526.64599609375</c:v>
                </c:pt>
                <c:pt idx="321">
                  <c:v>526.656005859375</c:v>
                </c:pt>
                <c:pt idx="322">
                  <c:v>526.666015625</c:v>
                </c:pt>
                <c:pt idx="323">
                  <c:v>526.676025390625</c:v>
                </c:pt>
                <c:pt idx="324">
                  <c:v>526.68597412109375</c:v>
                </c:pt>
                <c:pt idx="325">
                  <c:v>526.69598388671875</c:v>
                </c:pt>
                <c:pt idx="326">
                  <c:v>526.70599365234375</c:v>
                </c:pt>
                <c:pt idx="327">
                  <c:v>526.71600341796875</c:v>
                </c:pt>
                <c:pt idx="328">
                  <c:v>526.72601318359375</c:v>
                </c:pt>
                <c:pt idx="329">
                  <c:v>526.73602294921875</c:v>
                </c:pt>
                <c:pt idx="330">
                  <c:v>526.7459716796875</c:v>
                </c:pt>
                <c:pt idx="331">
                  <c:v>526.7559814453125</c:v>
                </c:pt>
                <c:pt idx="332">
                  <c:v>526.7659912109375</c:v>
                </c:pt>
                <c:pt idx="333">
                  <c:v>526.7760009765625</c:v>
                </c:pt>
                <c:pt idx="334">
                  <c:v>526.7860107421875</c:v>
                </c:pt>
                <c:pt idx="335">
                  <c:v>526.7960205078125</c:v>
                </c:pt>
                <c:pt idx="336">
                  <c:v>526.8060302734375</c:v>
                </c:pt>
                <c:pt idx="337">
                  <c:v>526.81597900390625</c:v>
                </c:pt>
                <c:pt idx="338">
                  <c:v>526.8270263671875</c:v>
                </c:pt>
                <c:pt idx="339">
                  <c:v>526.83697509765625</c:v>
                </c:pt>
                <c:pt idx="340">
                  <c:v>526.84698486328125</c:v>
                </c:pt>
                <c:pt idx="341">
                  <c:v>526.85699462890625</c:v>
                </c:pt>
                <c:pt idx="342">
                  <c:v>526.86700439453125</c:v>
                </c:pt>
                <c:pt idx="343">
                  <c:v>526.87701416015625</c:v>
                </c:pt>
                <c:pt idx="344">
                  <c:v>526.88702392578125</c:v>
                </c:pt>
                <c:pt idx="345">
                  <c:v>526.89697265625</c:v>
                </c:pt>
                <c:pt idx="346">
                  <c:v>526.906982421875</c:v>
                </c:pt>
                <c:pt idx="347">
                  <c:v>526.9169921875</c:v>
                </c:pt>
                <c:pt idx="348">
                  <c:v>526.927001953125</c:v>
                </c:pt>
                <c:pt idx="349">
                  <c:v>526.93701171875</c:v>
                </c:pt>
                <c:pt idx="350">
                  <c:v>526.947021484375</c:v>
                </c:pt>
                <c:pt idx="351">
                  <c:v>526.95697021484375</c:v>
                </c:pt>
                <c:pt idx="352">
                  <c:v>526.96697998046875</c:v>
                </c:pt>
                <c:pt idx="353">
                  <c:v>526.97698974609375</c:v>
                </c:pt>
                <c:pt idx="354">
                  <c:v>526.98699951171875</c:v>
                </c:pt>
                <c:pt idx="355">
                  <c:v>526.99700927734375</c:v>
                </c:pt>
                <c:pt idx="356">
                  <c:v>527.00701904296875</c:v>
                </c:pt>
                <c:pt idx="357">
                  <c:v>527.01702880859375</c:v>
                </c:pt>
                <c:pt idx="358">
                  <c:v>527.0269775390625</c:v>
                </c:pt>
                <c:pt idx="359">
                  <c:v>527.0369873046875</c:v>
                </c:pt>
                <c:pt idx="360">
                  <c:v>527.0469970703125</c:v>
                </c:pt>
                <c:pt idx="361">
                  <c:v>527.0570068359375</c:v>
                </c:pt>
                <c:pt idx="362">
                  <c:v>527.0670166015625</c:v>
                </c:pt>
                <c:pt idx="363">
                  <c:v>527.0770263671875</c:v>
                </c:pt>
                <c:pt idx="364">
                  <c:v>527.08697509765625</c:v>
                </c:pt>
                <c:pt idx="365">
                  <c:v>527.09698486328125</c:v>
                </c:pt>
                <c:pt idx="366">
                  <c:v>527.10699462890625</c:v>
                </c:pt>
                <c:pt idx="367">
                  <c:v>527.11700439453125</c:v>
                </c:pt>
                <c:pt idx="368">
                  <c:v>527.12701416015625</c:v>
                </c:pt>
                <c:pt idx="369">
                  <c:v>527.13702392578125</c:v>
                </c:pt>
                <c:pt idx="370">
                  <c:v>527.14697265625</c:v>
                </c:pt>
                <c:pt idx="371">
                  <c:v>527.156982421875</c:v>
                </c:pt>
                <c:pt idx="372">
                  <c:v>527.1669921875</c:v>
                </c:pt>
                <c:pt idx="373">
                  <c:v>527.177001953125</c:v>
                </c:pt>
                <c:pt idx="374">
                  <c:v>527.18701171875</c:v>
                </c:pt>
                <c:pt idx="375">
                  <c:v>527.197021484375</c:v>
                </c:pt>
                <c:pt idx="376">
                  <c:v>527.20697021484375</c:v>
                </c:pt>
                <c:pt idx="377">
                  <c:v>527.21697998046875</c:v>
                </c:pt>
                <c:pt idx="378">
                  <c:v>527.22698974609375</c:v>
                </c:pt>
                <c:pt idx="379">
                  <c:v>527.23699951171875</c:v>
                </c:pt>
                <c:pt idx="380">
                  <c:v>527.24700927734375</c:v>
                </c:pt>
                <c:pt idx="381">
                  <c:v>527.25799560546875</c:v>
                </c:pt>
                <c:pt idx="382">
                  <c:v>527.26800537109375</c:v>
                </c:pt>
                <c:pt idx="383">
                  <c:v>527.27801513671875</c:v>
                </c:pt>
                <c:pt idx="384">
                  <c:v>527.28802490234375</c:v>
                </c:pt>
                <c:pt idx="385">
                  <c:v>527.2979736328125</c:v>
                </c:pt>
                <c:pt idx="386">
                  <c:v>527.3079833984375</c:v>
                </c:pt>
                <c:pt idx="387">
                  <c:v>527.3179931640625</c:v>
                </c:pt>
                <c:pt idx="388">
                  <c:v>527.3280029296875</c:v>
                </c:pt>
                <c:pt idx="389">
                  <c:v>527.3380126953125</c:v>
                </c:pt>
                <c:pt idx="390">
                  <c:v>527.3480224609375</c:v>
                </c:pt>
                <c:pt idx="391">
                  <c:v>527.35797119140625</c:v>
                </c:pt>
                <c:pt idx="392">
                  <c:v>527.36798095703125</c:v>
                </c:pt>
                <c:pt idx="393">
                  <c:v>527.37799072265625</c:v>
                </c:pt>
                <c:pt idx="394">
                  <c:v>527.38800048828125</c:v>
                </c:pt>
                <c:pt idx="395">
                  <c:v>527.39801025390625</c:v>
                </c:pt>
                <c:pt idx="396">
                  <c:v>527.40802001953125</c:v>
                </c:pt>
                <c:pt idx="397">
                  <c:v>527.41802978515625</c:v>
                </c:pt>
                <c:pt idx="398">
                  <c:v>527.427978515625</c:v>
                </c:pt>
                <c:pt idx="399">
                  <c:v>527.43798828125</c:v>
                </c:pt>
                <c:pt idx="400">
                  <c:v>527.447998046875</c:v>
                </c:pt>
                <c:pt idx="401">
                  <c:v>527.4580078125</c:v>
                </c:pt>
                <c:pt idx="402">
                  <c:v>527.468017578125</c:v>
                </c:pt>
                <c:pt idx="403">
                  <c:v>527.47802734375</c:v>
                </c:pt>
                <c:pt idx="404">
                  <c:v>527.48797607421875</c:v>
                </c:pt>
                <c:pt idx="405">
                  <c:v>527.49798583984375</c:v>
                </c:pt>
                <c:pt idx="406">
                  <c:v>527.50799560546875</c:v>
                </c:pt>
                <c:pt idx="407">
                  <c:v>527.51800537109375</c:v>
                </c:pt>
                <c:pt idx="408">
                  <c:v>527.52801513671875</c:v>
                </c:pt>
                <c:pt idx="409">
                  <c:v>527.53802490234375</c:v>
                </c:pt>
                <c:pt idx="410">
                  <c:v>527.5479736328125</c:v>
                </c:pt>
                <c:pt idx="411">
                  <c:v>527.5579833984375</c:v>
                </c:pt>
                <c:pt idx="412">
                  <c:v>527.5679931640625</c:v>
                </c:pt>
                <c:pt idx="413">
                  <c:v>527.5780029296875</c:v>
                </c:pt>
                <c:pt idx="414">
                  <c:v>527.5880126953125</c:v>
                </c:pt>
                <c:pt idx="415">
                  <c:v>527.5980224609375</c:v>
                </c:pt>
                <c:pt idx="416">
                  <c:v>527.60797119140625</c:v>
                </c:pt>
                <c:pt idx="417">
                  <c:v>527.61798095703125</c:v>
                </c:pt>
                <c:pt idx="418">
                  <c:v>527.62799072265625</c:v>
                </c:pt>
                <c:pt idx="419">
                  <c:v>527.63800048828125</c:v>
                </c:pt>
                <c:pt idx="420">
                  <c:v>527.64801025390625</c:v>
                </c:pt>
                <c:pt idx="421">
                  <c:v>527.65899658203125</c:v>
                </c:pt>
                <c:pt idx="422">
                  <c:v>527.66900634765625</c:v>
                </c:pt>
                <c:pt idx="423">
                  <c:v>527.67901611328125</c:v>
                </c:pt>
                <c:pt idx="424">
                  <c:v>527.68902587890625</c:v>
                </c:pt>
                <c:pt idx="425">
                  <c:v>527.698974609375</c:v>
                </c:pt>
                <c:pt idx="426">
                  <c:v>527.708984375</c:v>
                </c:pt>
                <c:pt idx="427">
                  <c:v>527.718994140625</c:v>
                </c:pt>
                <c:pt idx="428">
                  <c:v>527.72900390625</c:v>
                </c:pt>
                <c:pt idx="429">
                  <c:v>527.739013671875</c:v>
                </c:pt>
                <c:pt idx="430">
                  <c:v>527.7490234375</c:v>
                </c:pt>
                <c:pt idx="431">
                  <c:v>527.75897216796875</c:v>
                </c:pt>
                <c:pt idx="432">
                  <c:v>527.76898193359375</c:v>
                </c:pt>
                <c:pt idx="433">
                  <c:v>527.77899169921875</c:v>
                </c:pt>
                <c:pt idx="434">
                  <c:v>527.78900146484375</c:v>
                </c:pt>
                <c:pt idx="435">
                  <c:v>527.79901123046875</c:v>
                </c:pt>
                <c:pt idx="436">
                  <c:v>527.80902099609375</c:v>
                </c:pt>
                <c:pt idx="437">
                  <c:v>527.8189697265625</c:v>
                </c:pt>
                <c:pt idx="438">
                  <c:v>527.8289794921875</c:v>
                </c:pt>
                <c:pt idx="439">
                  <c:v>527.8389892578125</c:v>
                </c:pt>
                <c:pt idx="440">
                  <c:v>527.8489990234375</c:v>
                </c:pt>
                <c:pt idx="441">
                  <c:v>527.8590087890625</c:v>
                </c:pt>
                <c:pt idx="442">
                  <c:v>527.8690185546875</c:v>
                </c:pt>
                <c:pt idx="443">
                  <c:v>527.8790283203125</c:v>
                </c:pt>
                <c:pt idx="444">
                  <c:v>527.88897705078125</c:v>
                </c:pt>
                <c:pt idx="445">
                  <c:v>527.89898681640625</c:v>
                </c:pt>
                <c:pt idx="446">
                  <c:v>527.90899658203125</c:v>
                </c:pt>
                <c:pt idx="447">
                  <c:v>527.91900634765625</c:v>
                </c:pt>
                <c:pt idx="448">
                  <c:v>527.92901611328125</c:v>
                </c:pt>
                <c:pt idx="449">
                  <c:v>527.93902587890625</c:v>
                </c:pt>
                <c:pt idx="450">
                  <c:v>527.948974609375</c:v>
                </c:pt>
                <c:pt idx="451">
                  <c:v>527.958984375</c:v>
                </c:pt>
                <c:pt idx="452">
                  <c:v>527.969970703125</c:v>
                </c:pt>
                <c:pt idx="453">
                  <c:v>527.97998046875</c:v>
                </c:pt>
                <c:pt idx="454">
                  <c:v>527.989990234375</c:v>
                </c:pt>
                <c:pt idx="455">
                  <c:v>528</c:v>
                </c:pt>
                <c:pt idx="456">
                  <c:v>528.010009765625</c:v>
                </c:pt>
                <c:pt idx="457">
                  <c:v>528.02001953125</c:v>
                </c:pt>
                <c:pt idx="458">
                  <c:v>528.030029296875</c:v>
                </c:pt>
                <c:pt idx="459">
                  <c:v>528.03997802734375</c:v>
                </c:pt>
                <c:pt idx="460">
                  <c:v>528.04998779296875</c:v>
                </c:pt>
                <c:pt idx="461">
                  <c:v>528.05999755859375</c:v>
                </c:pt>
                <c:pt idx="462">
                  <c:v>528.07000732421875</c:v>
                </c:pt>
                <c:pt idx="463">
                  <c:v>528.08001708984375</c:v>
                </c:pt>
                <c:pt idx="464">
                  <c:v>528.09002685546875</c:v>
                </c:pt>
                <c:pt idx="465">
                  <c:v>528.0999755859375</c:v>
                </c:pt>
                <c:pt idx="466">
                  <c:v>528.1099853515625</c:v>
                </c:pt>
                <c:pt idx="467">
                  <c:v>528.1199951171875</c:v>
                </c:pt>
                <c:pt idx="468">
                  <c:v>528.1300048828125</c:v>
                </c:pt>
                <c:pt idx="469">
                  <c:v>528.1400146484375</c:v>
                </c:pt>
                <c:pt idx="470">
                  <c:v>528.1500244140625</c:v>
                </c:pt>
                <c:pt idx="471">
                  <c:v>528.15997314453125</c:v>
                </c:pt>
                <c:pt idx="472">
                  <c:v>528.16998291015625</c:v>
                </c:pt>
                <c:pt idx="473">
                  <c:v>528.17999267578125</c:v>
                </c:pt>
                <c:pt idx="474">
                  <c:v>528.19000244140625</c:v>
                </c:pt>
                <c:pt idx="475">
                  <c:v>528.20001220703125</c:v>
                </c:pt>
                <c:pt idx="476">
                  <c:v>528.21002197265625</c:v>
                </c:pt>
                <c:pt idx="477">
                  <c:v>528.219970703125</c:v>
                </c:pt>
                <c:pt idx="478">
                  <c:v>528.22998046875</c:v>
                </c:pt>
                <c:pt idx="479">
                  <c:v>528.239990234375</c:v>
                </c:pt>
                <c:pt idx="480">
                  <c:v>528.25</c:v>
                </c:pt>
                <c:pt idx="481">
                  <c:v>528.260009765625</c:v>
                </c:pt>
                <c:pt idx="482">
                  <c:v>528.27099609375</c:v>
                </c:pt>
                <c:pt idx="483">
                  <c:v>528.281005859375</c:v>
                </c:pt>
                <c:pt idx="484">
                  <c:v>528.291015625</c:v>
                </c:pt>
                <c:pt idx="485">
                  <c:v>528.301025390625</c:v>
                </c:pt>
                <c:pt idx="486">
                  <c:v>528.31097412109375</c:v>
                </c:pt>
                <c:pt idx="487">
                  <c:v>528.32098388671875</c:v>
                </c:pt>
                <c:pt idx="488">
                  <c:v>528.33099365234375</c:v>
                </c:pt>
                <c:pt idx="489">
                  <c:v>528.34100341796875</c:v>
                </c:pt>
                <c:pt idx="490">
                  <c:v>528.35101318359375</c:v>
                </c:pt>
                <c:pt idx="491">
                  <c:v>528.36102294921875</c:v>
                </c:pt>
                <c:pt idx="492">
                  <c:v>528.3709716796875</c:v>
                </c:pt>
                <c:pt idx="493">
                  <c:v>528.3809814453125</c:v>
                </c:pt>
                <c:pt idx="494">
                  <c:v>528.3909912109375</c:v>
                </c:pt>
                <c:pt idx="495">
                  <c:v>528.4010009765625</c:v>
                </c:pt>
                <c:pt idx="496">
                  <c:v>528.4110107421875</c:v>
                </c:pt>
                <c:pt idx="497">
                  <c:v>528.4210205078125</c:v>
                </c:pt>
                <c:pt idx="498">
                  <c:v>528.4310302734375</c:v>
                </c:pt>
                <c:pt idx="499">
                  <c:v>528.44097900390625</c:v>
                </c:pt>
                <c:pt idx="500">
                  <c:v>528.45098876953125</c:v>
                </c:pt>
                <c:pt idx="501">
                  <c:v>528.46099853515625</c:v>
                </c:pt>
                <c:pt idx="502">
                  <c:v>528.47100830078125</c:v>
                </c:pt>
                <c:pt idx="503">
                  <c:v>528.48101806640625</c:v>
                </c:pt>
                <c:pt idx="504">
                  <c:v>528.49102783203125</c:v>
                </c:pt>
                <c:pt idx="505">
                  <c:v>528.5009765625</c:v>
                </c:pt>
                <c:pt idx="506">
                  <c:v>528.510986328125</c:v>
                </c:pt>
                <c:pt idx="507">
                  <c:v>528.52099609375</c:v>
                </c:pt>
                <c:pt idx="508">
                  <c:v>528.531005859375</c:v>
                </c:pt>
                <c:pt idx="509">
                  <c:v>528.541015625</c:v>
                </c:pt>
                <c:pt idx="510">
                  <c:v>528.552001953125</c:v>
                </c:pt>
                <c:pt idx="511">
                  <c:v>528.56201171875</c:v>
                </c:pt>
                <c:pt idx="512">
                  <c:v>528.572021484375</c:v>
                </c:pt>
                <c:pt idx="513">
                  <c:v>528.58197021484375</c:v>
                </c:pt>
                <c:pt idx="514">
                  <c:v>528.59197998046875</c:v>
                </c:pt>
                <c:pt idx="515">
                  <c:v>528.60198974609375</c:v>
                </c:pt>
                <c:pt idx="516">
                  <c:v>528.61199951171875</c:v>
                </c:pt>
                <c:pt idx="517">
                  <c:v>528.62200927734375</c:v>
                </c:pt>
                <c:pt idx="518">
                  <c:v>528.63201904296875</c:v>
                </c:pt>
                <c:pt idx="519">
                  <c:v>528.64202880859375</c:v>
                </c:pt>
                <c:pt idx="520">
                  <c:v>528.6519775390625</c:v>
                </c:pt>
                <c:pt idx="521">
                  <c:v>528.6619873046875</c:v>
                </c:pt>
                <c:pt idx="522">
                  <c:v>528.6719970703125</c:v>
                </c:pt>
                <c:pt idx="523">
                  <c:v>528.6820068359375</c:v>
                </c:pt>
                <c:pt idx="524">
                  <c:v>528.6920166015625</c:v>
                </c:pt>
                <c:pt idx="525">
                  <c:v>528.7020263671875</c:v>
                </c:pt>
                <c:pt idx="526">
                  <c:v>528.71197509765625</c:v>
                </c:pt>
                <c:pt idx="527">
                  <c:v>528.72198486328125</c:v>
                </c:pt>
                <c:pt idx="528">
                  <c:v>528.73199462890625</c:v>
                </c:pt>
                <c:pt idx="529">
                  <c:v>528.74200439453125</c:v>
                </c:pt>
                <c:pt idx="530">
                  <c:v>528.75201416015625</c:v>
                </c:pt>
                <c:pt idx="531">
                  <c:v>528.76202392578125</c:v>
                </c:pt>
                <c:pt idx="532">
                  <c:v>528.77197265625</c:v>
                </c:pt>
                <c:pt idx="533">
                  <c:v>528.781982421875</c:v>
                </c:pt>
                <c:pt idx="534">
                  <c:v>528.7919921875</c:v>
                </c:pt>
                <c:pt idx="535">
                  <c:v>528.802001953125</c:v>
                </c:pt>
                <c:pt idx="536">
                  <c:v>528.81201171875</c:v>
                </c:pt>
                <c:pt idx="537">
                  <c:v>528.822998046875</c:v>
                </c:pt>
                <c:pt idx="538">
                  <c:v>528.8330078125</c:v>
                </c:pt>
                <c:pt idx="539">
                  <c:v>528.843017578125</c:v>
                </c:pt>
                <c:pt idx="540">
                  <c:v>528.85302734375</c:v>
                </c:pt>
                <c:pt idx="541">
                  <c:v>528.86297607421875</c:v>
                </c:pt>
                <c:pt idx="542">
                  <c:v>528.87298583984375</c:v>
                </c:pt>
                <c:pt idx="543">
                  <c:v>528.88299560546875</c:v>
                </c:pt>
                <c:pt idx="544">
                  <c:v>528.89300537109375</c:v>
                </c:pt>
                <c:pt idx="545">
                  <c:v>528.90301513671875</c:v>
                </c:pt>
                <c:pt idx="546">
                  <c:v>528.91302490234375</c:v>
                </c:pt>
                <c:pt idx="547">
                  <c:v>528.9229736328125</c:v>
                </c:pt>
                <c:pt idx="548">
                  <c:v>528.9329833984375</c:v>
                </c:pt>
                <c:pt idx="549">
                  <c:v>528.9429931640625</c:v>
                </c:pt>
                <c:pt idx="550">
                  <c:v>528.9530029296875</c:v>
                </c:pt>
                <c:pt idx="551">
                  <c:v>528.9630126953125</c:v>
                </c:pt>
                <c:pt idx="552">
                  <c:v>528.9730224609375</c:v>
                </c:pt>
                <c:pt idx="553">
                  <c:v>528.98297119140625</c:v>
                </c:pt>
                <c:pt idx="554">
                  <c:v>528.99298095703125</c:v>
                </c:pt>
                <c:pt idx="555">
                  <c:v>529.00299072265625</c:v>
                </c:pt>
                <c:pt idx="556">
                  <c:v>529.01300048828125</c:v>
                </c:pt>
                <c:pt idx="557">
                  <c:v>529.02301025390625</c:v>
                </c:pt>
                <c:pt idx="558">
                  <c:v>529.03302001953125</c:v>
                </c:pt>
                <c:pt idx="559">
                  <c:v>529.04302978515625</c:v>
                </c:pt>
                <c:pt idx="560">
                  <c:v>529.052978515625</c:v>
                </c:pt>
                <c:pt idx="561">
                  <c:v>529.06298828125</c:v>
                </c:pt>
                <c:pt idx="562">
                  <c:v>529.072998046875</c:v>
                </c:pt>
                <c:pt idx="563">
                  <c:v>529.0830078125</c:v>
                </c:pt>
                <c:pt idx="564">
                  <c:v>529.093994140625</c:v>
                </c:pt>
                <c:pt idx="565">
                  <c:v>529.10400390625</c:v>
                </c:pt>
                <c:pt idx="566">
                  <c:v>529.114013671875</c:v>
                </c:pt>
                <c:pt idx="567">
                  <c:v>529.1240234375</c:v>
                </c:pt>
                <c:pt idx="568">
                  <c:v>529.13397216796875</c:v>
                </c:pt>
                <c:pt idx="569">
                  <c:v>529.14398193359375</c:v>
                </c:pt>
                <c:pt idx="570">
                  <c:v>529.15399169921875</c:v>
                </c:pt>
                <c:pt idx="571">
                  <c:v>529.16400146484375</c:v>
                </c:pt>
                <c:pt idx="572">
                  <c:v>529.17401123046875</c:v>
                </c:pt>
                <c:pt idx="573">
                  <c:v>529.18402099609375</c:v>
                </c:pt>
                <c:pt idx="574">
                  <c:v>529.1939697265625</c:v>
                </c:pt>
                <c:pt idx="575">
                  <c:v>529.2039794921875</c:v>
                </c:pt>
                <c:pt idx="576">
                  <c:v>529.2139892578125</c:v>
                </c:pt>
                <c:pt idx="577">
                  <c:v>529.2239990234375</c:v>
                </c:pt>
                <c:pt idx="578">
                  <c:v>529.2340087890625</c:v>
                </c:pt>
                <c:pt idx="579">
                  <c:v>529.2440185546875</c:v>
                </c:pt>
                <c:pt idx="580">
                  <c:v>529.2540283203125</c:v>
                </c:pt>
                <c:pt idx="581">
                  <c:v>529.26397705078125</c:v>
                </c:pt>
                <c:pt idx="582">
                  <c:v>529.27398681640625</c:v>
                </c:pt>
                <c:pt idx="583">
                  <c:v>529.28399658203125</c:v>
                </c:pt>
                <c:pt idx="584">
                  <c:v>529.29400634765625</c:v>
                </c:pt>
              </c:numCache>
            </c:numRef>
          </c:xVal>
          <c:yVal>
            <c:numRef>
              <c:f>'Sheet1 {14 min}'!$B$1:$B$585</c:f>
              <c:numCache>
                <c:formatCode>General</c:formatCode>
                <c:ptCount val="585"/>
                <c:pt idx="0">
                  <c:v>0</c:v>
                </c:pt>
                <c:pt idx="1">
                  <c:v>0</c:v>
                </c:pt>
                <c:pt idx="2">
                  <c:v>9.5</c:v>
                </c:pt>
                <c:pt idx="3">
                  <c:v>25</c:v>
                </c:pt>
                <c:pt idx="4">
                  <c:v>21.75</c:v>
                </c:pt>
                <c:pt idx="5">
                  <c:v>30.5</c:v>
                </c:pt>
                <c:pt idx="6">
                  <c:v>55.75</c:v>
                </c:pt>
                <c:pt idx="7">
                  <c:v>39.25</c:v>
                </c:pt>
                <c:pt idx="8">
                  <c:v>11.75</c:v>
                </c:pt>
                <c:pt idx="9">
                  <c:v>7.75</c:v>
                </c:pt>
                <c:pt idx="10">
                  <c:v>31</c:v>
                </c:pt>
                <c:pt idx="11">
                  <c:v>58.75</c:v>
                </c:pt>
                <c:pt idx="12">
                  <c:v>36.5</c:v>
                </c:pt>
                <c:pt idx="13">
                  <c:v>23.75</c:v>
                </c:pt>
                <c:pt idx="14">
                  <c:v>57.25</c:v>
                </c:pt>
                <c:pt idx="15">
                  <c:v>83.25</c:v>
                </c:pt>
                <c:pt idx="16">
                  <c:v>81.5</c:v>
                </c:pt>
                <c:pt idx="17">
                  <c:v>51.5</c:v>
                </c:pt>
                <c:pt idx="18">
                  <c:v>25.75</c:v>
                </c:pt>
                <c:pt idx="19">
                  <c:v>29.75</c:v>
                </c:pt>
                <c:pt idx="20">
                  <c:v>34</c:v>
                </c:pt>
                <c:pt idx="21">
                  <c:v>40</c:v>
                </c:pt>
                <c:pt idx="22">
                  <c:v>86.5</c:v>
                </c:pt>
                <c:pt idx="23">
                  <c:v>135.30000305175781</c:v>
                </c:pt>
                <c:pt idx="24">
                  <c:v>124.80000305175781</c:v>
                </c:pt>
                <c:pt idx="25">
                  <c:v>95.75</c:v>
                </c:pt>
                <c:pt idx="26">
                  <c:v>88.5</c:v>
                </c:pt>
                <c:pt idx="27">
                  <c:v>107.5</c:v>
                </c:pt>
                <c:pt idx="28">
                  <c:v>174.19999694824219</c:v>
                </c:pt>
                <c:pt idx="29">
                  <c:v>398.70001220703125</c:v>
                </c:pt>
                <c:pt idx="30">
                  <c:v>1557</c:v>
                </c:pt>
                <c:pt idx="31">
                  <c:v>5336</c:v>
                </c:pt>
                <c:pt idx="32">
                  <c:v>11670</c:v>
                </c:pt>
                <c:pt idx="33">
                  <c:v>14400</c:v>
                </c:pt>
                <c:pt idx="34">
                  <c:v>9535</c:v>
                </c:pt>
                <c:pt idx="35">
                  <c:v>3479</c:v>
                </c:pt>
                <c:pt idx="36">
                  <c:v>1006</c:v>
                </c:pt>
                <c:pt idx="37">
                  <c:v>438.29998779296875</c:v>
                </c:pt>
                <c:pt idx="38">
                  <c:v>377.5</c:v>
                </c:pt>
                <c:pt idx="39">
                  <c:v>474</c:v>
                </c:pt>
                <c:pt idx="40">
                  <c:v>574.70001220703125</c:v>
                </c:pt>
                <c:pt idx="41">
                  <c:v>591.20001220703125</c:v>
                </c:pt>
                <c:pt idx="42">
                  <c:v>428.5</c:v>
                </c:pt>
                <c:pt idx="43">
                  <c:v>206</c:v>
                </c:pt>
                <c:pt idx="44">
                  <c:v>82.75</c:v>
                </c:pt>
                <c:pt idx="45">
                  <c:v>37.75</c:v>
                </c:pt>
                <c:pt idx="46">
                  <c:v>27.5</c:v>
                </c:pt>
                <c:pt idx="47">
                  <c:v>45</c:v>
                </c:pt>
                <c:pt idx="48">
                  <c:v>61.75</c:v>
                </c:pt>
                <c:pt idx="49">
                  <c:v>42.75</c:v>
                </c:pt>
                <c:pt idx="50">
                  <c:v>18</c:v>
                </c:pt>
                <c:pt idx="51">
                  <c:v>23.5</c:v>
                </c:pt>
                <c:pt idx="52">
                  <c:v>41.75</c:v>
                </c:pt>
                <c:pt idx="53">
                  <c:v>43.5</c:v>
                </c:pt>
                <c:pt idx="54">
                  <c:v>30.25</c:v>
                </c:pt>
                <c:pt idx="55">
                  <c:v>56</c:v>
                </c:pt>
                <c:pt idx="56">
                  <c:v>104.80000305175781</c:v>
                </c:pt>
                <c:pt idx="57">
                  <c:v>112</c:v>
                </c:pt>
                <c:pt idx="58">
                  <c:v>92.75</c:v>
                </c:pt>
                <c:pt idx="59">
                  <c:v>74.25</c:v>
                </c:pt>
                <c:pt idx="60">
                  <c:v>65</c:v>
                </c:pt>
                <c:pt idx="61">
                  <c:v>67</c:v>
                </c:pt>
                <c:pt idx="62">
                  <c:v>62</c:v>
                </c:pt>
                <c:pt idx="63">
                  <c:v>40.75</c:v>
                </c:pt>
                <c:pt idx="64">
                  <c:v>23.75</c:v>
                </c:pt>
                <c:pt idx="65">
                  <c:v>49.25</c:v>
                </c:pt>
                <c:pt idx="66">
                  <c:v>99</c:v>
                </c:pt>
                <c:pt idx="67">
                  <c:v>112</c:v>
                </c:pt>
                <c:pt idx="68">
                  <c:v>86.5</c:v>
                </c:pt>
                <c:pt idx="69">
                  <c:v>60.5</c:v>
                </c:pt>
                <c:pt idx="70">
                  <c:v>50.25</c:v>
                </c:pt>
                <c:pt idx="71">
                  <c:v>52.75</c:v>
                </c:pt>
                <c:pt idx="72">
                  <c:v>58.75</c:v>
                </c:pt>
                <c:pt idx="73">
                  <c:v>67.75</c:v>
                </c:pt>
                <c:pt idx="74">
                  <c:v>96.5</c:v>
                </c:pt>
                <c:pt idx="75">
                  <c:v>124.19999694824219</c:v>
                </c:pt>
                <c:pt idx="76">
                  <c:v>164.5</c:v>
                </c:pt>
                <c:pt idx="77">
                  <c:v>195</c:v>
                </c:pt>
                <c:pt idx="78">
                  <c:v>182.5</c:v>
                </c:pt>
                <c:pt idx="79">
                  <c:v>324.5</c:v>
                </c:pt>
                <c:pt idx="80">
                  <c:v>1481</c:v>
                </c:pt>
                <c:pt idx="81">
                  <c:v>9035</c:v>
                </c:pt>
                <c:pt idx="82">
                  <c:v>29100</c:v>
                </c:pt>
                <c:pt idx="83">
                  <c:v>45620</c:v>
                </c:pt>
                <c:pt idx="84">
                  <c:v>36040</c:v>
                </c:pt>
                <c:pt idx="85">
                  <c:v>14050</c:v>
                </c:pt>
                <c:pt idx="86">
                  <c:v>2686</c:v>
                </c:pt>
                <c:pt idx="87">
                  <c:v>469.20001220703125</c:v>
                </c:pt>
                <c:pt idx="88">
                  <c:v>277.29998779296875</c:v>
                </c:pt>
                <c:pt idx="89">
                  <c:v>463.79998779296875</c:v>
                </c:pt>
                <c:pt idx="90">
                  <c:v>676</c:v>
                </c:pt>
                <c:pt idx="91">
                  <c:v>740</c:v>
                </c:pt>
                <c:pt idx="92">
                  <c:v>609.79998779296875</c:v>
                </c:pt>
                <c:pt idx="93">
                  <c:v>389</c:v>
                </c:pt>
                <c:pt idx="94">
                  <c:v>219.19999694824219</c:v>
                </c:pt>
                <c:pt idx="95">
                  <c:v>144.80000305175781</c:v>
                </c:pt>
                <c:pt idx="96">
                  <c:v>103.80000305175781</c:v>
                </c:pt>
                <c:pt idx="97">
                  <c:v>67.25</c:v>
                </c:pt>
                <c:pt idx="98">
                  <c:v>39</c:v>
                </c:pt>
                <c:pt idx="99">
                  <c:v>37.25</c:v>
                </c:pt>
                <c:pt idx="100">
                  <c:v>67.5</c:v>
                </c:pt>
                <c:pt idx="101">
                  <c:v>121.5</c:v>
                </c:pt>
                <c:pt idx="102">
                  <c:v>150</c:v>
                </c:pt>
                <c:pt idx="103">
                  <c:v>103.5</c:v>
                </c:pt>
                <c:pt idx="104">
                  <c:v>50</c:v>
                </c:pt>
                <c:pt idx="105">
                  <c:v>45</c:v>
                </c:pt>
                <c:pt idx="106">
                  <c:v>87</c:v>
                </c:pt>
                <c:pt idx="107">
                  <c:v>123.80000305175781</c:v>
                </c:pt>
                <c:pt idx="108">
                  <c:v>99.25</c:v>
                </c:pt>
                <c:pt idx="109">
                  <c:v>64.5</c:v>
                </c:pt>
                <c:pt idx="110">
                  <c:v>90</c:v>
                </c:pt>
                <c:pt idx="111">
                  <c:v>133</c:v>
                </c:pt>
                <c:pt idx="112">
                  <c:v>111.5</c:v>
                </c:pt>
                <c:pt idx="113">
                  <c:v>79</c:v>
                </c:pt>
                <c:pt idx="114">
                  <c:v>95.25</c:v>
                </c:pt>
                <c:pt idx="115">
                  <c:v>103</c:v>
                </c:pt>
                <c:pt idx="116">
                  <c:v>65.25</c:v>
                </c:pt>
                <c:pt idx="117">
                  <c:v>34</c:v>
                </c:pt>
                <c:pt idx="118">
                  <c:v>35</c:v>
                </c:pt>
                <c:pt idx="119">
                  <c:v>39.75</c:v>
                </c:pt>
                <c:pt idx="120">
                  <c:v>39.5</c:v>
                </c:pt>
                <c:pt idx="121">
                  <c:v>55.75</c:v>
                </c:pt>
                <c:pt idx="122">
                  <c:v>80.5</c:v>
                </c:pt>
                <c:pt idx="123">
                  <c:v>68.75</c:v>
                </c:pt>
                <c:pt idx="124">
                  <c:v>34.75</c:v>
                </c:pt>
                <c:pt idx="125">
                  <c:v>43.25</c:v>
                </c:pt>
                <c:pt idx="126">
                  <c:v>128.30000305175781</c:v>
                </c:pt>
                <c:pt idx="127">
                  <c:v>176.80000305175781</c:v>
                </c:pt>
                <c:pt idx="128">
                  <c:v>192.5</c:v>
                </c:pt>
                <c:pt idx="129">
                  <c:v>381.5</c:v>
                </c:pt>
                <c:pt idx="130">
                  <c:v>1270</c:v>
                </c:pt>
                <c:pt idx="131">
                  <c:v>6855</c:v>
                </c:pt>
                <c:pt idx="132">
                  <c:v>28440</c:v>
                </c:pt>
                <c:pt idx="133">
                  <c:v>55850</c:v>
                </c:pt>
                <c:pt idx="134">
                  <c:v>53420</c:v>
                </c:pt>
                <c:pt idx="135">
                  <c:v>25420</c:v>
                </c:pt>
                <c:pt idx="136">
                  <c:v>6304</c:v>
                </c:pt>
                <c:pt idx="137">
                  <c:v>1490</c:v>
                </c:pt>
                <c:pt idx="138">
                  <c:v>1044</c:v>
                </c:pt>
                <c:pt idx="139">
                  <c:v>1360</c:v>
                </c:pt>
                <c:pt idx="140">
                  <c:v>1464</c:v>
                </c:pt>
                <c:pt idx="141">
                  <c:v>1181</c:v>
                </c:pt>
                <c:pt idx="142">
                  <c:v>744.70001220703125</c:v>
                </c:pt>
                <c:pt idx="143">
                  <c:v>420.70001220703125</c:v>
                </c:pt>
                <c:pt idx="144">
                  <c:v>281</c:v>
                </c:pt>
                <c:pt idx="145">
                  <c:v>212.5</c:v>
                </c:pt>
                <c:pt idx="146">
                  <c:v>188.5</c:v>
                </c:pt>
                <c:pt idx="147">
                  <c:v>178.30000305175781</c:v>
                </c:pt>
                <c:pt idx="148">
                  <c:v>154.80000305175781</c:v>
                </c:pt>
                <c:pt idx="149">
                  <c:v>164.30000305175781</c:v>
                </c:pt>
                <c:pt idx="150">
                  <c:v>150.5</c:v>
                </c:pt>
                <c:pt idx="151">
                  <c:v>100</c:v>
                </c:pt>
                <c:pt idx="152">
                  <c:v>78</c:v>
                </c:pt>
                <c:pt idx="153">
                  <c:v>114.5</c:v>
                </c:pt>
                <c:pt idx="154">
                  <c:v>187</c:v>
                </c:pt>
                <c:pt idx="155">
                  <c:v>218</c:v>
                </c:pt>
                <c:pt idx="156">
                  <c:v>172.5</c:v>
                </c:pt>
                <c:pt idx="157">
                  <c:v>127.5</c:v>
                </c:pt>
                <c:pt idx="158">
                  <c:v>118.30000305175781</c:v>
                </c:pt>
                <c:pt idx="159">
                  <c:v>99.75</c:v>
                </c:pt>
                <c:pt idx="160">
                  <c:v>88.75</c:v>
                </c:pt>
                <c:pt idx="161">
                  <c:v>86</c:v>
                </c:pt>
                <c:pt idx="162">
                  <c:v>64.75</c:v>
                </c:pt>
                <c:pt idx="163">
                  <c:v>80</c:v>
                </c:pt>
                <c:pt idx="164">
                  <c:v>136.30000305175781</c:v>
                </c:pt>
                <c:pt idx="165">
                  <c:v>151.30000305175781</c:v>
                </c:pt>
                <c:pt idx="166">
                  <c:v>102.5</c:v>
                </c:pt>
                <c:pt idx="167">
                  <c:v>77.5</c:v>
                </c:pt>
                <c:pt idx="168">
                  <c:v>103</c:v>
                </c:pt>
                <c:pt idx="169">
                  <c:v>93.75</c:v>
                </c:pt>
                <c:pt idx="170">
                  <c:v>79</c:v>
                </c:pt>
                <c:pt idx="171">
                  <c:v>113.30000305175781</c:v>
                </c:pt>
                <c:pt idx="172">
                  <c:v>159.30000305175781</c:v>
                </c:pt>
                <c:pt idx="173">
                  <c:v>171</c:v>
                </c:pt>
                <c:pt idx="174">
                  <c:v>142.80000305175781</c:v>
                </c:pt>
                <c:pt idx="175">
                  <c:v>121.19999694824219</c:v>
                </c:pt>
                <c:pt idx="176">
                  <c:v>131</c:v>
                </c:pt>
                <c:pt idx="177">
                  <c:v>140.30000305175781</c:v>
                </c:pt>
                <c:pt idx="178">
                  <c:v>131.30000305175781</c:v>
                </c:pt>
                <c:pt idx="179">
                  <c:v>182</c:v>
                </c:pt>
                <c:pt idx="180">
                  <c:v>750.29998779296875</c:v>
                </c:pt>
                <c:pt idx="181">
                  <c:v>4572</c:v>
                </c:pt>
                <c:pt idx="182">
                  <c:v>21270</c:v>
                </c:pt>
                <c:pt idx="183">
                  <c:v>47270</c:v>
                </c:pt>
                <c:pt idx="184">
                  <c:v>51850</c:v>
                </c:pt>
                <c:pt idx="185">
                  <c:v>28690</c:v>
                </c:pt>
                <c:pt idx="186">
                  <c:v>7844</c:v>
                </c:pt>
                <c:pt idx="187">
                  <c:v>1337</c:v>
                </c:pt>
                <c:pt idx="188">
                  <c:v>465.5</c:v>
                </c:pt>
                <c:pt idx="189">
                  <c:v>457</c:v>
                </c:pt>
                <c:pt idx="190">
                  <c:v>632.20001220703125</c:v>
                </c:pt>
                <c:pt idx="191">
                  <c:v>660.5</c:v>
                </c:pt>
                <c:pt idx="192">
                  <c:v>493.29998779296875</c:v>
                </c:pt>
                <c:pt idx="193">
                  <c:v>331.5</c:v>
                </c:pt>
                <c:pt idx="194">
                  <c:v>220.80000305175781</c:v>
                </c:pt>
                <c:pt idx="195">
                  <c:v>154.30000305175781</c:v>
                </c:pt>
                <c:pt idx="196">
                  <c:v>143</c:v>
                </c:pt>
                <c:pt idx="197">
                  <c:v>132.5</c:v>
                </c:pt>
                <c:pt idx="198">
                  <c:v>88.25</c:v>
                </c:pt>
                <c:pt idx="199">
                  <c:v>61.75</c:v>
                </c:pt>
                <c:pt idx="200">
                  <c:v>68.25</c:v>
                </c:pt>
                <c:pt idx="201">
                  <c:v>75</c:v>
                </c:pt>
                <c:pt idx="202">
                  <c:v>91.75</c:v>
                </c:pt>
                <c:pt idx="203">
                  <c:v>113.5</c:v>
                </c:pt>
                <c:pt idx="204">
                  <c:v>98.75</c:v>
                </c:pt>
                <c:pt idx="205">
                  <c:v>49.5</c:v>
                </c:pt>
                <c:pt idx="206">
                  <c:v>19</c:v>
                </c:pt>
                <c:pt idx="207">
                  <c:v>30.75</c:v>
                </c:pt>
                <c:pt idx="208">
                  <c:v>53.5</c:v>
                </c:pt>
                <c:pt idx="209">
                  <c:v>54</c:v>
                </c:pt>
                <c:pt idx="210">
                  <c:v>53.75</c:v>
                </c:pt>
                <c:pt idx="211">
                  <c:v>61.5</c:v>
                </c:pt>
                <c:pt idx="212">
                  <c:v>81</c:v>
                </c:pt>
                <c:pt idx="213">
                  <c:v>114.5</c:v>
                </c:pt>
                <c:pt idx="214">
                  <c:v>104</c:v>
                </c:pt>
                <c:pt idx="215">
                  <c:v>75.5</c:v>
                </c:pt>
                <c:pt idx="216">
                  <c:v>79.25</c:v>
                </c:pt>
                <c:pt idx="217">
                  <c:v>101.80000305175781</c:v>
                </c:pt>
                <c:pt idx="218">
                  <c:v>118.30000305175781</c:v>
                </c:pt>
                <c:pt idx="219">
                  <c:v>105.30000305175781</c:v>
                </c:pt>
                <c:pt idx="220">
                  <c:v>100</c:v>
                </c:pt>
                <c:pt idx="221">
                  <c:v>126</c:v>
                </c:pt>
                <c:pt idx="222">
                  <c:v>133.30000305175781</c:v>
                </c:pt>
                <c:pt idx="223">
                  <c:v>106.5</c:v>
                </c:pt>
                <c:pt idx="224">
                  <c:v>104</c:v>
                </c:pt>
                <c:pt idx="225">
                  <c:v>149.80000305175781</c:v>
                </c:pt>
                <c:pt idx="226">
                  <c:v>175</c:v>
                </c:pt>
                <c:pt idx="227">
                  <c:v>146.19999694824219</c:v>
                </c:pt>
                <c:pt idx="228">
                  <c:v>131.69999694824219</c:v>
                </c:pt>
                <c:pt idx="229">
                  <c:v>175.19999694824219</c:v>
                </c:pt>
                <c:pt idx="230">
                  <c:v>584.79998779296875</c:v>
                </c:pt>
                <c:pt idx="231">
                  <c:v>3103</c:v>
                </c:pt>
                <c:pt idx="232">
                  <c:v>14690</c:v>
                </c:pt>
                <c:pt idx="233">
                  <c:v>39920</c:v>
                </c:pt>
                <c:pt idx="234">
                  <c:v>55340</c:v>
                </c:pt>
                <c:pt idx="235">
                  <c:v>38900</c:v>
                </c:pt>
                <c:pt idx="236">
                  <c:v>13740</c:v>
                </c:pt>
                <c:pt idx="237">
                  <c:v>2809</c:v>
                </c:pt>
                <c:pt idx="238">
                  <c:v>705.5</c:v>
                </c:pt>
                <c:pt idx="239">
                  <c:v>455.5</c:v>
                </c:pt>
                <c:pt idx="240">
                  <c:v>701</c:v>
                </c:pt>
                <c:pt idx="241">
                  <c:v>942</c:v>
                </c:pt>
                <c:pt idx="242">
                  <c:v>772.5</c:v>
                </c:pt>
                <c:pt idx="243">
                  <c:v>494.20001220703125</c:v>
                </c:pt>
                <c:pt idx="244">
                  <c:v>356.70001220703125</c:v>
                </c:pt>
                <c:pt idx="245">
                  <c:v>261.79998779296875</c:v>
                </c:pt>
                <c:pt idx="246">
                  <c:v>206.30000305175781</c:v>
                </c:pt>
                <c:pt idx="247">
                  <c:v>181.69999694824219</c:v>
                </c:pt>
                <c:pt idx="248">
                  <c:v>146.5</c:v>
                </c:pt>
                <c:pt idx="249">
                  <c:v>88.5</c:v>
                </c:pt>
                <c:pt idx="250">
                  <c:v>61.5</c:v>
                </c:pt>
                <c:pt idx="251">
                  <c:v>102.5</c:v>
                </c:pt>
                <c:pt idx="252">
                  <c:v>146.19999694824219</c:v>
                </c:pt>
                <c:pt idx="253">
                  <c:v>155.80000305175781</c:v>
                </c:pt>
                <c:pt idx="254">
                  <c:v>181.30000305175781</c:v>
                </c:pt>
                <c:pt idx="255">
                  <c:v>228.5</c:v>
                </c:pt>
                <c:pt idx="256">
                  <c:v>214</c:v>
                </c:pt>
                <c:pt idx="257">
                  <c:v>155.80000305175781</c:v>
                </c:pt>
                <c:pt idx="258">
                  <c:v>148.19999694824219</c:v>
                </c:pt>
                <c:pt idx="259">
                  <c:v>166</c:v>
                </c:pt>
                <c:pt idx="260">
                  <c:v>154.80000305175781</c:v>
                </c:pt>
                <c:pt idx="261">
                  <c:v>110.30000305175781</c:v>
                </c:pt>
                <c:pt idx="262">
                  <c:v>97.5</c:v>
                </c:pt>
                <c:pt idx="263">
                  <c:v>133</c:v>
                </c:pt>
                <c:pt idx="264">
                  <c:v>138.5</c:v>
                </c:pt>
                <c:pt idx="265">
                  <c:v>146.19999694824219</c:v>
                </c:pt>
                <c:pt idx="266">
                  <c:v>149.80000305175781</c:v>
                </c:pt>
                <c:pt idx="267">
                  <c:v>135</c:v>
                </c:pt>
                <c:pt idx="268">
                  <c:v>160</c:v>
                </c:pt>
                <c:pt idx="269">
                  <c:v>161.69999694824219</c:v>
                </c:pt>
                <c:pt idx="270">
                  <c:v>128.30000305175781</c:v>
                </c:pt>
                <c:pt idx="271">
                  <c:v>130</c:v>
                </c:pt>
                <c:pt idx="272">
                  <c:v>166.80000305175781</c:v>
                </c:pt>
                <c:pt idx="273">
                  <c:v>192.80000305175781</c:v>
                </c:pt>
                <c:pt idx="274">
                  <c:v>179.80000305175781</c:v>
                </c:pt>
                <c:pt idx="275">
                  <c:v>178.5</c:v>
                </c:pt>
                <c:pt idx="276">
                  <c:v>226.5</c:v>
                </c:pt>
                <c:pt idx="277">
                  <c:v>291.29998779296875</c:v>
                </c:pt>
                <c:pt idx="278">
                  <c:v>348.70001220703125</c:v>
                </c:pt>
                <c:pt idx="279">
                  <c:v>325</c:v>
                </c:pt>
                <c:pt idx="280">
                  <c:v>380</c:v>
                </c:pt>
                <c:pt idx="281">
                  <c:v>2119</c:v>
                </c:pt>
                <c:pt idx="282">
                  <c:v>15690</c:v>
                </c:pt>
                <c:pt idx="283">
                  <c:v>64290</c:v>
                </c:pt>
                <c:pt idx="284">
                  <c:v>115500</c:v>
                </c:pt>
                <c:pt idx="285">
                  <c:v>96610</c:v>
                </c:pt>
                <c:pt idx="286">
                  <c:v>37010</c:v>
                </c:pt>
                <c:pt idx="287">
                  <c:v>6173</c:v>
                </c:pt>
                <c:pt idx="288">
                  <c:v>955.70001220703125</c:v>
                </c:pt>
                <c:pt idx="289">
                  <c:v>533</c:v>
                </c:pt>
                <c:pt idx="290">
                  <c:v>778.70001220703125</c:v>
                </c:pt>
                <c:pt idx="291">
                  <c:v>986.70001220703125</c:v>
                </c:pt>
                <c:pt idx="292">
                  <c:v>757</c:v>
                </c:pt>
                <c:pt idx="293">
                  <c:v>356</c:v>
                </c:pt>
                <c:pt idx="294">
                  <c:v>220.30000305175781</c:v>
                </c:pt>
                <c:pt idx="295">
                  <c:v>268.5</c:v>
                </c:pt>
                <c:pt idx="296">
                  <c:v>347.79998779296875</c:v>
                </c:pt>
                <c:pt idx="297">
                  <c:v>369.20001220703125</c:v>
                </c:pt>
                <c:pt idx="298">
                  <c:v>252.5</c:v>
                </c:pt>
                <c:pt idx="299">
                  <c:v>129.30000305175781</c:v>
                </c:pt>
                <c:pt idx="300">
                  <c:v>108</c:v>
                </c:pt>
                <c:pt idx="301">
                  <c:v>164.5</c:v>
                </c:pt>
                <c:pt idx="302">
                  <c:v>279.29998779296875</c:v>
                </c:pt>
                <c:pt idx="303">
                  <c:v>435.5</c:v>
                </c:pt>
                <c:pt idx="304">
                  <c:v>495</c:v>
                </c:pt>
                <c:pt idx="305">
                  <c:v>384</c:v>
                </c:pt>
                <c:pt idx="306">
                  <c:v>294.70001220703125</c:v>
                </c:pt>
                <c:pt idx="307">
                  <c:v>290</c:v>
                </c:pt>
                <c:pt idx="308">
                  <c:v>325.20001220703125</c:v>
                </c:pt>
                <c:pt idx="309">
                  <c:v>322</c:v>
                </c:pt>
                <c:pt idx="310">
                  <c:v>234</c:v>
                </c:pt>
                <c:pt idx="311">
                  <c:v>173.19999694824219</c:v>
                </c:pt>
                <c:pt idx="312">
                  <c:v>186.30000305175781</c:v>
                </c:pt>
                <c:pt idx="313">
                  <c:v>206.30000305175781</c:v>
                </c:pt>
                <c:pt idx="314">
                  <c:v>201.5</c:v>
                </c:pt>
                <c:pt idx="315">
                  <c:v>232.19999694824219</c:v>
                </c:pt>
                <c:pt idx="316">
                  <c:v>268</c:v>
                </c:pt>
                <c:pt idx="317">
                  <c:v>221.5</c:v>
                </c:pt>
                <c:pt idx="318">
                  <c:v>144.19999694824219</c:v>
                </c:pt>
                <c:pt idx="319">
                  <c:v>163.80000305175781</c:v>
                </c:pt>
                <c:pt idx="320">
                  <c:v>234.5</c:v>
                </c:pt>
                <c:pt idx="321">
                  <c:v>223.19999694824219</c:v>
                </c:pt>
                <c:pt idx="322">
                  <c:v>223.69999694824219</c:v>
                </c:pt>
                <c:pt idx="323">
                  <c:v>269.20001220703125</c:v>
                </c:pt>
                <c:pt idx="324">
                  <c:v>283</c:v>
                </c:pt>
                <c:pt idx="325">
                  <c:v>310.70001220703125</c:v>
                </c:pt>
                <c:pt idx="326">
                  <c:v>312.70001220703125</c:v>
                </c:pt>
                <c:pt idx="327">
                  <c:v>315.5</c:v>
                </c:pt>
                <c:pt idx="328">
                  <c:v>389.5</c:v>
                </c:pt>
                <c:pt idx="329">
                  <c:v>409.79998779296875</c:v>
                </c:pt>
                <c:pt idx="330">
                  <c:v>514.5</c:v>
                </c:pt>
                <c:pt idx="331">
                  <c:v>1440</c:v>
                </c:pt>
                <c:pt idx="332">
                  <c:v>12470</c:v>
                </c:pt>
                <c:pt idx="333">
                  <c:v>86090</c:v>
                </c:pt>
                <c:pt idx="334">
                  <c:v>206400</c:v>
                </c:pt>
                <c:pt idx="335">
                  <c:v>209200</c:v>
                </c:pt>
                <c:pt idx="336">
                  <c:v>88240</c:v>
                </c:pt>
                <c:pt idx="337">
                  <c:v>11630</c:v>
                </c:pt>
                <c:pt idx="338">
                  <c:v>1222</c:v>
                </c:pt>
                <c:pt idx="339">
                  <c:v>860.5</c:v>
                </c:pt>
                <c:pt idx="340">
                  <c:v>1326</c:v>
                </c:pt>
                <c:pt idx="341">
                  <c:v>1826</c:v>
                </c:pt>
                <c:pt idx="342">
                  <c:v>1678</c:v>
                </c:pt>
                <c:pt idx="343">
                  <c:v>931.79998779296875</c:v>
                </c:pt>
                <c:pt idx="344">
                  <c:v>439.29998779296875</c:v>
                </c:pt>
                <c:pt idx="345">
                  <c:v>459.5</c:v>
                </c:pt>
                <c:pt idx="346">
                  <c:v>777.5</c:v>
                </c:pt>
                <c:pt idx="347">
                  <c:v>968.79998779296875</c:v>
                </c:pt>
                <c:pt idx="348">
                  <c:v>667.79998779296875</c:v>
                </c:pt>
                <c:pt idx="349">
                  <c:v>276.29998779296875</c:v>
                </c:pt>
                <c:pt idx="350">
                  <c:v>163</c:v>
                </c:pt>
                <c:pt idx="351">
                  <c:v>196.5</c:v>
                </c:pt>
                <c:pt idx="352">
                  <c:v>485</c:v>
                </c:pt>
                <c:pt idx="353">
                  <c:v>1146</c:v>
                </c:pt>
                <c:pt idx="354">
                  <c:v>1351</c:v>
                </c:pt>
                <c:pt idx="355">
                  <c:v>755.29998779296875</c:v>
                </c:pt>
                <c:pt idx="356">
                  <c:v>321</c:v>
                </c:pt>
                <c:pt idx="357">
                  <c:v>288</c:v>
                </c:pt>
                <c:pt idx="358">
                  <c:v>328.79998779296875</c:v>
                </c:pt>
                <c:pt idx="359">
                  <c:v>353</c:v>
                </c:pt>
                <c:pt idx="360">
                  <c:v>280.29998779296875</c:v>
                </c:pt>
                <c:pt idx="361">
                  <c:v>260.70001220703125</c:v>
                </c:pt>
                <c:pt idx="362">
                  <c:v>305</c:v>
                </c:pt>
                <c:pt idx="363">
                  <c:v>322.79998779296875</c:v>
                </c:pt>
                <c:pt idx="364">
                  <c:v>407.70001220703125</c:v>
                </c:pt>
                <c:pt idx="365">
                  <c:v>441.79998779296875</c:v>
                </c:pt>
                <c:pt idx="366">
                  <c:v>301.5</c:v>
                </c:pt>
                <c:pt idx="367">
                  <c:v>156.5</c:v>
                </c:pt>
                <c:pt idx="368">
                  <c:v>98</c:v>
                </c:pt>
                <c:pt idx="369">
                  <c:v>104</c:v>
                </c:pt>
                <c:pt idx="370">
                  <c:v>172.5</c:v>
                </c:pt>
                <c:pt idx="371">
                  <c:v>212.5</c:v>
                </c:pt>
                <c:pt idx="372">
                  <c:v>168.80000305175781</c:v>
                </c:pt>
                <c:pt idx="373">
                  <c:v>168</c:v>
                </c:pt>
                <c:pt idx="374">
                  <c:v>279.5</c:v>
                </c:pt>
                <c:pt idx="375">
                  <c:v>375.5</c:v>
                </c:pt>
                <c:pt idx="376">
                  <c:v>415.20001220703125</c:v>
                </c:pt>
                <c:pt idx="377">
                  <c:v>454.29998779296875</c:v>
                </c:pt>
                <c:pt idx="378">
                  <c:v>446.5</c:v>
                </c:pt>
                <c:pt idx="379">
                  <c:v>371.70001220703125</c:v>
                </c:pt>
                <c:pt idx="380">
                  <c:v>452.5</c:v>
                </c:pt>
                <c:pt idx="381">
                  <c:v>1347</c:v>
                </c:pt>
                <c:pt idx="382">
                  <c:v>9139</c:v>
                </c:pt>
                <c:pt idx="383">
                  <c:v>71070</c:v>
                </c:pt>
                <c:pt idx="384">
                  <c:v>193200</c:v>
                </c:pt>
                <c:pt idx="385">
                  <c:v>221500</c:v>
                </c:pt>
                <c:pt idx="386">
                  <c:v>109300</c:v>
                </c:pt>
                <c:pt idx="387">
                  <c:v>19310</c:v>
                </c:pt>
                <c:pt idx="388">
                  <c:v>1589</c:v>
                </c:pt>
                <c:pt idx="389">
                  <c:v>643.29998779296875</c:v>
                </c:pt>
                <c:pt idx="390">
                  <c:v>1095</c:v>
                </c:pt>
                <c:pt idx="391">
                  <c:v>1591</c:v>
                </c:pt>
                <c:pt idx="392">
                  <c:v>1259</c:v>
                </c:pt>
                <c:pt idx="393">
                  <c:v>506.70001220703125</c:v>
                </c:pt>
                <c:pt idx="394">
                  <c:v>185</c:v>
                </c:pt>
                <c:pt idx="395">
                  <c:v>339</c:v>
                </c:pt>
                <c:pt idx="396">
                  <c:v>1220</c:v>
                </c:pt>
                <c:pt idx="397">
                  <c:v>2063</c:v>
                </c:pt>
                <c:pt idx="398">
                  <c:v>1526</c:v>
                </c:pt>
                <c:pt idx="399">
                  <c:v>508.20001220703125</c:v>
                </c:pt>
                <c:pt idx="400">
                  <c:v>154.30000305175781</c:v>
                </c:pt>
                <c:pt idx="401">
                  <c:v>200.19999694824219</c:v>
                </c:pt>
                <c:pt idx="402">
                  <c:v>420</c:v>
                </c:pt>
                <c:pt idx="403">
                  <c:v>902.29998779296875</c:v>
                </c:pt>
                <c:pt idx="404">
                  <c:v>1215</c:v>
                </c:pt>
                <c:pt idx="405">
                  <c:v>832.20001220703125</c:v>
                </c:pt>
                <c:pt idx="406">
                  <c:v>320.5</c:v>
                </c:pt>
                <c:pt idx="407">
                  <c:v>193</c:v>
                </c:pt>
                <c:pt idx="408">
                  <c:v>200</c:v>
                </c:pt>
                <c:pt idx="409">
                  <c:v>204.69999694824219</c:v>
                </c:pt>
                <c:pt idx="410">
                  <c:v>219.5</c:v>
                </c:pt>
                <c:pt idx="411">
                  <c:v>177</c:v>
                </c:pt>
                <c:pt idx="412">
                  <c:v>118.30000305175781</c:v>
                </c:pt>
                <c:pt idx="413">
                  <c:v>149.19999694824219</c:v>
                </c:pt>
                <c:pt idx="414">
                  <c:v>239.5</c:v>
                </c:pt>
                <c:pt idx="415">
                  <c:v>252.5</c:v>
                </c:pt>
                <c:pt idx="416">
                  <c:v>169.80000305175781</c:v>
                </c:pt>
                <c:pt idx="417">
                  <c:v>144.80000305175781</c:v>
                </c:pt>
                <c:pt idx="418">
                  <c:v>211.5</c:v>
                </c:pt>
                <c:pt idx="419">
                  <c:v>281.29998779296875</c:v>
                </c:pt>
                <c:pt idx="420">
                  <c:v>303</c:v>
                </c:pt>
                <c:pt idx="421">
                  <c:v>258.29998779296875</c:v>
                </c:pt>
                <c:pt idx="422">
                  <c:v>185.5</c:v>
                </c:pt>
                <c:pt idx="423">
                  <c:v>134.69999694824219</c:v>
                </c:pt>
                <c:pt idx="424">
                  <c:v>141</c:v>
                </c:pt>
                <c:pt idx="425">
                  <c:v>167.5</c:v>
                </c:pt>
                <c:pt idx="426">
                  <c:v>188.80000305175781</c:v>
                </c:pt>
                <c:pt idx="427">
                  <c:v>268.79998779296875</c:v>
                </c:pt>
                <c:pt idx="428">
                  <c:v>297.5</c:v>
                </c:pt>
                <c:pt idx="429">
                  <c:v>238.80000305175781</c:v>
                </c:pt>
                <c:pt idx="430">
                  <c:v>294.5</c:v>
                </c:pt>
                <c:pt idx="431">
                  <c:v>848.20001220703125</c:v>
                </c:pt>
                <c:pt idx="432">
                  <c:v>6019</c:v>
                </c:pt>
                <c:pt idx="433">
                  <c:v>39200</c:v>
                </c:pt>
                <c:pt idx="434">
                  <c:v>103400</c:v>
                </c:pt>
                <c:pt idx="435">
                  <c:v>122100</c:v>
                </c:pt>
                <c:pt idx="436">
                  <c:v>66100</c:v>
                </c:pt>
                <c:pt idx="437">
                  <c:v>15470</c:v>
                </c:pt>
                <c:pt idx="438">
                  <c:v>2343</c:v>
                </c:pt>
                <c:pt idx="439">
                  <c:v>780</c:v>
                </c:pt>
                <c:pt idx="440">
                  <c:v>851.20001220703125</c:v>
                </c:pt>
                <c:pt idx="441">
                  <c:v>1119</c:v>
                </c:pt>
                <c:pt idx="442">
                  <c:v>990</c:v>
                </c:pt>
                <c:pt idx="443">
                  <c:v>539</c:v>
                </c:pt>
                <c:pt idx="444">
                  <c:v>182</c:v>
                </c:pt>
                <c:pt idx="445">
                  <c:v>188.30000305175781</c:v>
                </c:pt>
                <c:pt idx="446">
                  <c:v>778.70001220703125</c:v>
                </c:pt>
                <c:pt idx="447">
                  <c:v>1394</c:v>
                </c:pt>
                <c:pt idx="448">
                  <c:v>1123</c:v>
                </c:pt>
                <c:pt idx="449">
                  <c:v>479.29998779296875</c:v>
                </c:pt>
                <c:pt idx="450">
                  <c:v>190.80000305175781</c:v>
                </c:pt>
                <c:pt idx="451">
                  <c:v>88</c:v>
                </c:pt>
                <c:pt idx="452">
                  <c:v>75.25</c:v>
                </c:pt>
                <c:pt idx="453">
                  <c:v>156.30000305175781</c:v>
                </c:pt>
                <c:pt idx="454">
                  <c:v>212.30000305175781</c:v>
                </c:pt>
                <c:pt idx="455">
                  <c:v>190.80000305175781</c:v>
                </c:pt>
                <c:pt idx="456">
                  <c:v>169</c:v>
                </c:pt>
                <c:pt idx="457">
                  <c:v>181.5</c:v>
                </c:pt>
                <c:pt idx="458">
                  <c:v>175</c:v>
                </c:pt>
                <c:pt idx="459">
                  <c:v>177.5</c:v>
                </c:pt>
                <c:pt idx="460">
                  <c:v>170.19999694824219</c:v>
                </c:pt>
                <c:pt idx="461">
                  <c:v>92.25</c:v>
                </c:pt>
                <c:pt idx="462">
                  <c:v>46</c:v>
                </c:pt>
                <c:pt idx="463">
                  <c:v>86.5</c:v>
                </c:pt>
                <c:pt idx="464">
                  <c:v>154</c:v>
                </c:pt>
                <c:pt idx="465">
                  <c:v>219.19999694824219</c:v>
                </c:pt>
                <c:pt idx="466">
                  <c:v>212</c:v>
                </c:pt>
                <c:pt idx="467">
                  <c:v>143.30000305175781</c:v>
                </c:pt>
                <c:pt idx="468">
                  <c:v>107.30000305175781</c:v>
                </c:pt>
                <c:pt idx="469">
                  <c:v>86.5</c:v>
                </c:pt>
                <c:pt idx="470">
                  <c:v>69</c:v>
                </c:pt>
                <c:pt idx="471">
                  <c:v>78.75</c:v>
                </c:pt>
                <c:pt idx="472">
                  <c:v>103.5</c:v>
                </c:pt>
                <c:pt idx="473">
                  <c:v>119.5</c:v>
                </c:pt>
                <c:pt idx="474">
                  <c:v>124</c:v>
                </c:pt>
                <c:pt idx="475">
                  <c:v>115</c:v>
                </c:pt>
                <c:pt idx="476">
                  <c:v>126.5</c:v>
                </c:pt>
                <c:pt idx="477">
                  <c:v>181.5</c:v>
                </c:pt>
                <c:pt idx="478">
                  <c:v>218.80000305175781</c:v>
                </c:pt>
                <c:pt idx="479">
                  <c:v>229.69999694824219</c:v>
                </c:pt>
                <c:pt idx="480">
                  <c:v>251</c:v>
                </c:pt>
                <c:pt idx="481">
                  <c:v>622.29998779296875</c:v>
                </c:pt>
                <c:pt idx="482">
                  <c:v>3693</c:v>
                </c:pt>
                <c:pt idx="483">
                  <c:v>16720</c:v>
                </c:pt>
                <c:pt idx="484">
                  <c:v>37400</c:v>
                </c:pt>
                <c:pt idx="485">
                  <c:v>42350</c:v>
                </c:pt>
                <c:pt idx="486">
                  <c:v>24960</c:v>
                </c:pt>
                <c:pt idx="487">
                  <c:v>7882</c:v>
                </c:pt>
                <c:pt idx="488">
                  <c:v>1649</c:v>
                </c:pt>
                <c:pt idx="489">
                  <c:v>392</c:v>
                </c:pt>
                <c:pt idx="490">
                  <c:v>268</c:v>
                </c:pt>
                <c:pt idx="491">
                  <c:v>275.20001220703125</c:v>
                </c:pt>
                <c:pt idx="492">
                  <c:v>237.30000305175781</c:v>
                </c:pt>
                <c:pt idx="493">
                  <c:v>135.69999694824219</c:v>
                </c:pt>
                <c:pt idx="494">
                  <c:v>56</c:v>
                </c:pt>
                <c:pt idx="495">
                  <c:v>64.25</c:v>
                </c:pt>
                <c:pt idx="496">
                  <c:v>142.30000305175781</c:v>
                </c:pt>
                <c:pt idx="497">
                  <c:v>233</c:v>
                </c:pt>
                <c:pt idx="498">
                  <c:v>244</c:v>
                </c:pt>
                <c:pt idx="499">
                  <c:v>161.5</c:v>
                </c:pt>
                <c:pt idx="500">
                  <c:v>93.5</c:v>
                </c:pt>
                <c:pt idx="501">
                  <c:v>84.75</c:v>
                </c:pt>
                <c:pt idx="502">
                  <c:v>102.30000305175781</c:v>
                </c:pt>
                <c:pt idx="503">
                  <c:v>131</c:v>
                </c:pt>
                <c:pt idx="504">
                  <c:v>138</c:v>
                </c:pt>
                <c:pt idx="505">
                  <c:v>129.80000305175781</c:v>
                </c:pt>
                <c:pt idx="506">
                  <c:v>145</c:v>
                </c:pt>
                <c:pt idx="507">
                  <c:v>139.5</c:v>
                </c:pt>
                <c:pt idx="508">
                  <c:v>95</c:v>
                </c:pt>
                <c:pt idx="509">
                  <c:v>58</c:v>
                </c:pt>
                <c:pt idx="510">
                  <c:v>42</c:v>
                </c:pt>
                <c:pt idx="511">
                  <c:v>47.5</c:v>
                </c:pt>
                <c:pt idx="512">
                  <c:v>52</c:v>
                </c:pt>
                <c:pt idx="513">
                  <c:v>37.25</c:v>
                </c:pt>
                <c:pt idx="514">
                  <c:v>28.75</c:v>
                </c:pt>
                <c:pt idx="515">
                  <c:v>31</c:v>
                </c:pt>
                <c:pt idx="516">
                  <c:v>49.75</c:v>
                </c:pt>
                <c:pt idx="517">
                  <c:v>87.75</c:v>
                </c:pt>
                <c:pt idx="518">
                  <c:v>121.80000305175781</c:v>
                </c:pt>
                <c:pt idx="519">
                  <c:v>139.30000305175781</c:v>
                </c:pt>
                <c:pt idx="520">
                  <c:v>124.5</c:v>
                </c:pt>
                <c:pt idx="521">
                  <c:v>139.80000305175781</c:v>
                </c:pt>
                <c:pt idx="522">
                  <c:v>160</c:v>
                </c:pt>
                <c:pt idx="523">
                  <c:v>108.69999694824219</c:v>
                </c:pt>
                <c:pt idx="524">
                  <c:v>73.5</c:v>
                </c:pt>
                <c:pt idx="525">
                  <c:v>74.75</c:v>
                </c:pt>
                <c:pt idx="526">
                  <c:v>86.75</c:v>
                </c:pt>
                <c:pt idx="527">
                  <c:v>121</c:v>
                </c:pt>
                <c:pt idx="528">
                  <c:v>153.30000305175781</c:v>
                </c:pt>
                <c:pt idx="529">
                  <c:v>160.5</c:v>
                </c:pt>
                <c:pt idx="530">
                  <c:v>189.80000305175781</c:v>
                </c:pt>
                <c:pt idx="531">
                  <c:v>440</c:v>
                </c:pt>
                <c:pt idx="532">
                  <c:v>1549</c:v>
                </c:pt>
                <c:pt idx="533">
                  <c:v>4799</c:v>
                </c:pt>
                <c:pt idx="534">
                  <c:v>9494</c:v>
                </c:pt>
                <c:pt idx="535">
                  <c:v>10990</c:v>
                </c:pt>
                <c:pt idx="536">
                  <c:v>7363</c:v>
                </c:pt>
                <c:pt idx="537">
                  <c:v>2989</c:v>
                </c:pt>
                <c:pt idx="538">
                  <c:v>990</c:v>
                </c:pt>
                <c:pt idx="539">
                  <c:v>468.29998779296875</c:v>
                </c:pt>
                <c:pt idx="540">
                  <c:v>309.5</c:v>
                </c:pt>
                <c:pt idx="541">
                  <c:v>261.20001220703125</c:v>
                </c:pt>
                <c:pt idx="542">
                  <c:v>213.19999694824219</c:v>
                </c:pt>
                <c:pt idx="543">
                  <c:v>133</c:v>
                </c:pt>
                <c:pt idx="544">
                  <c:v>108</c:v>
                </c:pt>
                <c:pt idx="545">
                  <c:v>96.25</c:v>
                </c:pt>
                <c:pt idx="546">
                  <c:v>60.5</c:v>
                </c:pt>
                <c:pt idx="547">
                  <c:v>66.75</c:v>
                </c:pt>
                <c:pt idx="548">
                  <c:v>104.30000305175781</c:v>
                </c:pt>
                <c:pt idx="549">
                  <c:v>110.69999694824219</c:v>
                </c:pt>
                <c:pt idx="550">
                  <c:v>110.5</c:v>
                </c:pt>
                <c:pt idx="551">
                  <c:v>120.80000305175781</c:v>
                </c:pt>
                <c:pt idx="552">
                  <c:v>89</c:v>
                </c:pt>
                <c:pt idx="553">
                  <c:v>51.75</c:v>
                </c:pt>
                <c:pt idx="554">
                  <c:v>38.75</c:v>
                </c:pt>
                <c:pt idx="555">
                  <c:v>47.25</c:v>
                </c:pt>
                <c:pt idx="556">
                  <c:v>70.25</c:v>
                </c:pt>
                <c:pt idx="557">
                  <c:v>77.75</c:v>
                </c:pt>
                <c:pt idx="558">
                  <c:v>95.5</c:v>
                </c:pt>
                <c:pt idx="559">
                  <c:v>127.80000305175781</c:v>
                </c:pt>
                <c:pt idx="560">
                  <c:v>121.19999694824219</c:v>
                </c:pt>
                <c:pt idx="561">
                  <c:v>74.75</c:v>
                </c:pt>
                <c:pt idx="562">
                  <c:v>39</c:v>
                </c:pt>
                <c:pt idx="563">
                  <c:v>48.25</c:v>
                </c:pt>
                <c:pt idx="564">
                  <c:v>68.5</c:v>
                </c:pt>
                <c:pt idx="565">
                  <c:v>49</c:v>
                </c:pt>
                <c:pt idx="566">
                  <c:v>27.5</c:v>
                </c:pt>
                <c:pt idx="567">
                  <c:v>34</c:v>
                </c:pt>
                <c:pt idx="568">
                  <c:v>40.25</c:v>
                </c:pt>
                <c:pt idx="569">
                  <c:v>40.5</c:v>
                </c:pt>
                <c:pt idx="570">
                  <c:v>44.75</c:v>
                </c:pt>
                <c:pt idx="571">
                  <c:v>39.75</c:v>
                </c:pt>
                <c:pt idx="572">
                  <c:v>20.5</c:v>
                </c:pt>
                <c:pt idx="573">
                  <c:v>4.75</c:v>
                </c:pt>
                <c:pt idx="574">
                  <c:v>0</c:v>
                </c:pt>
                <c:pt idx="575">
                  <c:v>16.25</c:v>
                </c:pt>
                <c:pt idx="576">
                  <c:v>53.5</c:v>
                </c:pt>
                <c:pt idx="577">
                  <c:v>83.25</c:v>
                </c:pt>
                <c:pt idx="578">
                  <c:v>93.5</c:v>
                </c:pt>
                <c:pt idx="579">
                  <c:v>96.75</c:v>
                </c:pt>
                <c:pt idx="580">
                  <c:v>99.5</c:v>
                </c:pt>
                <c:pt idx="581">
                  <c:v>153.5</c:v>
                </c:pt>
                <c:pt idx="582">
                  <c:v>429.29998779296875</c:v>
                </c:pt>
                <c:pt idx="583">
                  <c:v>1176</c:v>
                </c:pt>
                <c:pt idx="584">
                  <c:v>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9AD-4488-A2B5-C9D3C62153ED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min}'!$G$10:$G$11</c:f>
              <c:numCache>
                <c:formatCode>General</c:formatCode>
                <c:ptCount val="2"/>
                <c:pt idx="0">
                  <c:v>523.89886474609375</c:v>
                </c:pt>
                <c:pt idx="1">
                  <c:v>528.62371826171875</c:v>
                </c:pt>
              </c:numCache>
            </c:numRef>
          </c:xVal>
          <c:yVal>
            <c:numRef>
              <c:f>'Sheet1 {14 min}'!$F$13:$F$14</c:f>
              <c:numCache>
                <c:formatCode>General</c:formatCode>
                <c:ptCount val="2"/>
                <c:pt idx="0">
                  <c:v>22150</c:v>
                </c:pt>
                <c:pt idx="1">
                  <c:v>22150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9AD-4488-A2B5-C9D3C62153ED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{14 min}'!$G$4,'Sheet1 {14 min}'!$G$4)</c:f>
              <c:numCache>
                <c:formatCode>General</c:formatCode>
                <c:ptCount val="2"/>
                <c:pt idx="0">
                  <c:v>526.63446044921875</c:v>
                </c:pt>
                <c:pt idx="1">
                  <c:v>526.63446044921875</c:v>
                </c:pt>
              </c:numCache>
            </c:numRef>
          </c:xVal>
          <c:yVal>
            <c:numRef>
              <c:f>'Sheet1 {14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9AD-4488-A2B5-C9D3C62153ED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{14 min}'!$D$1:$D$14</c:f>
              <c:numCache>
                <c:formatCode>General</c:formatCode>
                <c:ptCount val="14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{14 min}'!$E$1:$E$28</c:f>
              <c:numCache>
                <c:formatCode>General</c:formatCode>
                <c:ptCount val="28"/>
                <c:pt idx="0">
                  <c:v>14400</c:v>
                </c:pt>
                <c:pt idx="1">
                  <c:v>45620</c:v>
                </c:pt>
                <c:pt idx="2">
                  <c:v>55850</c:v>
                </c:pt>
                <c:pt idx="3">
                  <c:v>51850</c:v>
                </c:pt>
                <c:pt idx="4">
                  <c:v>55340</c:v>
                </c:pt>
                <c:pt idx="5">
                  <c:v>115500</c:v>
                </c:pt>
                <c:pt idx="6">
                  <c:v>209200</c:v>
                </c:pt>
                <c:pt idx="7">
                  <c:v>221500</c:v>
                </c:pt>
                <c:pt idx="8">
                  <c:v>122100</c:v>
                </c:pt>
                <c:pt idx="9">
                  <c:v>42350</c:v>
                </c:pt>
                <c:pt idx="10">
                  <c:v>10990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9AD-4488-A2B5-C9D3C62153ED}"/>
            </c:ext>
          </c:extLst>
        </c:ser>
        <c:ser>
          <c:idx val="4"/>
          <c:order val="4"/>
          <c:tx>
            <c:v>Binomial 7.8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{14 min}'!$P$1:$P$31</c:f>
              <c:numCache>
                <c:formatCode>General</c:formatCode>
                <c:ptCount val="31"/>
                <c:pt idx="0">
                  <c:v>9.9276966901479948</c:v>
                </c:pt>
                <c:pt idx="1">
                  <c:v>233.22999365184955</c:v>
                </c:pt>
                <c:pt idx="2">
                  <c:v>2406.4711218849284</c:v>
                </c:pt>
                <c:pt idx="3">
                  <c:v>14279.214517056074</c:v>
                </c:pt>
                <c:pt idx="4">
                  <c:v>53540.669479093442</c:v>
                </c:pt>
                <c:pt idx="5">
                  <c:v>131125.97589482399</c:v>
                </c:pt>
                <c:pt idx="6">
                  <c:v>209269.78907261183</c:v>
                </c:pt>
                <c:pt idx="7">
                  <c:v>210910.70092028179</c:v>
                </c:pt>
                <c:pt idx="8">
                  <c:v>127286.85780611362</c:v>
                </c:pt>
                <c:pt idx="9">
                  <c:v>47590.99680475182</c:v>
                </c:pt>
                <c:pt idx="10">
                  <c:v>12888.300131458032</c:v>
                </c:pt>
                <c:pt idx="11">
                  <c:v>2760.7728383160083</c:v>
                </c:pt>
                <c:pt idx="12">
                  <c:v>492.98117190489432</c:v>
                </c:pt>
                <c:pt idx="13">
                  <c:v>75.905102086744506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9AD-4488-A2B5-C9D3C6215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66847"/>
        <c:axId val="281559775"/>
      </c:scatterChart>
      <c:valAx>
        <c:axId val="281566847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559775"/>
        <c:crosses val="autoZero"/>
        <c:crossBetween val="midCat"/>
      </c:valAx>
      <c:valAx>
        <c:axId val="28155977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6684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 width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squar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Summary!$D$4:$D$24</c:f>
              <c:numCache>
                <c:formatCode>0.00</c:formatCode>
                <c:ptCount val="21"/>
                <c:pt idx="0">
                  <c:v>5.523681640625</c:v>
                </c:pt>
                <c:pt idx="1">
                  <c:v>6.10400390625</c:v>
                </c:pt>
                <c:pt idx="2">
                  <c:v>6.5157470703125</c:v>
                </c:pt>
                <c:pt idx="3">
                  <c:v>8.931640625</c:v>
                </c:pt>
                <c:pt idx="4">
                  <c:v>4.7017822265625</c:v>
                </c:pt>
                <c:pt idx="5">
                  <c:v>6.5218505859375</c:v>
                </c:pt>
                <c:pt idx="6">
                  <c:v>7.8597412109375</c:v>
                </c:pt>
                <c:pt idx="7">
                  <c:v>9.466552734375</c:v>
                </c:pt>
                <c:pt idx="8">
                  <c:v>6.87744140625</c:v>
                </c:pt>
                <c:pt idx="9">
                  <c:v>8.634033203125</c:v>
                </c:pt>
                <c:pt idx="10">
                  <c:v>8.2418212890625</c:v>
                </c:pt>
                <c:pt idx="11">
                  <c:v>7.304443359375</c:v>
                </c:pt>
                <c:pt idx="12">
                  <c:v>6.6519775390625</c:v>
                </c:pt>
                <c:pt idx="13">
                  <c:v>9.44970703125</c:v>
                </c:pt>
                <c:pt idx="14">
                  <c:v>7.0848388671875</c:v>
                </c:pt>
                <c:pt idx="15">
                  <c:v>8.5267333984375</c:v>
                </c:pt>
                <c:pt idx="16">
                  <c:v>7.5478515625</c:v>
                </c:pt>
                <c:pt idx="17">
                  <c:v>6.7086181640625</c:v>
                </c:pt>
                <c:pt idx="18">
                  <c:v>7.9283447265625</c:v>
                </c:pt>
                <c:pt idx="19">
                  <c:v>9.0584716796875</c:v>
                </c:pt>
                <c:pt idx="20">
                  <c:v>9.2689208984375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A-45FB-B328-2B3327883AB6}"/>
            </c:ext>
          </c:extLst>
        </c:ser>
        <c:ser>
          <c:idx val="1"/>
          <c:order val="1"/>
          <c:tx>
            <c:v>Sheet1(#NHs 1st)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12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Summary!$N$4:$N$24</c:f>
              <c:numCache>
                <c:formatCode>0.00</c:formatCode>
                <c:ptCount val="21"/>
                <c:pt idx="0">
                  <c:v>5.5011297692422252</c:v>
                </c:pt>
                <c:pt idx="1">
                  <c:v>5.8751380163200038</c:v>
                </c:pt>
                <c:pt idx="2">
                  <c:v>6.6405105930676571</c:v>
                </c:pt>
                <c:pt idx="3">
                  <c:v>13.437061874999927</c:v>
                </c:pt>
                <c:pt idx="4">
                  <c:v>5.3818860937499258</c:v>
                </c:pt>
                <c:pt idx="5">
                  <c:v>8.6079603124999267</c:v>
                </c:pt>
                <c:pt idx="6">
                  <c:v>11.072804062499927</c:v>
                </c:pt>
                <c:pt idx="7">
                  <c:v>17.341847031249927</c:v>
                </c:pt>
                <c:pt idx="8">
                  <c:v>12.152393906249927</c:v>
                </c:pt>
                <c:pt idx="9">
                  <c:v>15.138233749999925</c:v>
                </c:pt>
                <c:pt idx="10">
                  <c:v>16.116227964721034</c:v>
                </c:pt>
                <c:pt idx="11">
                  <c:v>2.1549273341612891</c:v>
                </c:pt>
                <c:pt idx="12">
                  <c:v>7.5751879611190605</c:v>
                </c:pt>
                <c:pt idx="13">
                  <c:v>7.8030480483633999</c:v>
                </c:pt>
                <c:pt idx="14">
                  <c:v>7.8270047847008088</c:v>
                </c:pt>
                <c:pt idx="15">
                  <c:v>10.14784608974254</c:v>
                </c:pt>
                <c:pt idx="16">
                  <c:v>11.885304062499927</c:v>
                </c:pt>
                <c:pt idx="17">
                  <c:v>7.6810393478479098</c:v>
                </c:pt>
                <c:pt idx="18">
                  <c:v>10.624073593749927</c:v>
                </c:pt>
                <c:pt idx="19">
                  <c:v>14.391163437499925</c:v>
                </c:pt>
                <c:pt idx="20">
                  <c:v>19.343311874999927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A-45FB-B328-2B3327883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87231"/>
        <c:axId val="281593471"/>
      </c:scatterChart>
      <c:valAx>
        <c:axId val="281587231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Width (Da/#NH)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81593471"/>
        <c:crosses val="autoZero"/>
        <c:crossBetween val="midCat"/>
      </c:valAx>
      <c:valAx>
        <c:axId val="28159347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Da/#NHs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81587231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{15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{15 min}'!$B$1:$B$586</c:f>
              <c:numCache>
                <c:formatCode>General</c:formatCode>
                <c:ptCount val="586"/>
                <c:pt idx="0">
                  <c:v>60</c:v>
                </c:pt>
                <c:pt idx="1">
                  <c:v>52.25</c:v>
                </c:pt>
                <c:pt idx="2">
                  <c:v>36</c:v>
                </c:pt>
                <c:pt idx="3">
                  <c:v>39.75</c:v>
                </c:pt>
                <c:pt idx="4">
                  <c:v>57.75</c:v>
                </c:pt>
                <c:pt idx="5">
                  <c:v>62</c:v>
                </c:pt>
                <c:pt idx="6">
                  <c:v>62.75</c:v>
                </c:pt>
                <c:pt idx="7">
                  <c:v>46</c:v>
                </c:pt>
                <c:pt idx="8">
                  <c:v>26.75</c:v>
                </c:pt>
                <c:pt idx="9">
                  <c:v>39.5</c:v>
                </c:pt>
                <c:pt idx="10">
                  <c:v>62.5</c:v>
                </c:pt>
                <c:pt idx="11">
                  <c:v>71</c:v>
                </c:pt>
                <c:pt idx="12">
                  <c:v>61.25</c:v>
                </c:pt>
                <c:pt idx="13">
                  <c:v>43</c:v>
                </c:pt>
                <c:pt idx="14">
                  <c:v>29.5</c:v>
                </c:pt>
                <c:pt idx="15">
                  <c:v>55.75</c:v>
                </c:pt>
                <c:pt idx="16">
                  <c:v>104.30000305175781</c:v>
                </c:pt>
                <c:pt idx="17">
                  <c:v>87.75</c:v>
                </c:pt>
                <c:pt idx="18">
                  <c:v>29.75</c:v>
                </c:pt>
                <c:pt idx="19">
                  <c:v>21.25</c:v>
                </c:pt>
                <c:pt idx="20">
                  <c:v>59</c:v>
                </c:pt>
                <c:pt idx="21">
                  <c:v>90.25</c:v>
                </c:pt>
                <c:pt idx="22">
                  <c:v>85</c:v>
                </c:pt>
                <c:pt idx="23">
                  <c:v>73.25</c:v>
                </c:pt>
                <c:pt idx="24">
                  <c:v>69.5</c:v>
                </c:pt>
                <c:pt idx="25">
                  <c:v>59.75</c:v>
                </c:pt>
                <c:pt idx="26">
                  <c:v>101.30000305175781</c:v>
                </c:pt>
                <c:pt idx="27">
                  <c:v>153.30000305175781</c:v>
                </c:pt>
                <c:pt idx="28">
                  <c:v>139.80000305175781</c:v>
                </c:pt>
                <c:pt idx="29">
                  <c:v>140.30000305175781</c:v>
                </c:pt>
                <c:pt idx="30">
                  <c:v>353.5</c:v>
                </c:pt>
                <c:pt idx="31">
                  <c:v>1732</c:v>
                </c:pt>
                <c:pt idx="32">
                  <c:v>7293</c:v>
                </c:pt>
                <c:pt idx="33">
                  <c:v>16630</c:v>
                </c:pt>
                <c:pt idx="34">
                  <c:v>20020</c:v>
                </c:pt>
                <c:pt idx="35">
                  <c:v>13140</c:v>
                </c:pt>
                <c:pt idx="36">
                  <c:v>5061</c:v>
                </c:pt>
                <c:pt idx="37">
                  <c:v>1525</c:v>
                </c:pt>
                <c:pt idx="38">
                  <c:v>661</c:v>
                </c:pt>
                <c:pt idx="39">
                  <c:v>597.5</c:v>
                </c:pt>
                <c:pt idx="40">
                  <c:v>736.5</c:v>
                </c:pt>
                <c:pt idx="41">
                  <c:v>827.29998779296875</c:v>
                </c:pt>
                <c:pt idx="42">
                  <c:v>686.5</c:v>
                </c:pt>
                <c:pt idx="43">
                  <c:v>411.20001220703125</c:v>
                </c:pt>
                <c:pt idx="44">
                  <c:v>213.19999694824219</c:v>
                </c:pt>
                <c:pt idx="45">
                  <c:v>177</c:v>
                </c:pt>
                <c:pt idx="46">
                  <c:v>215.80000305175781</c:v>
                </c:pt>
                <c:pt idx="47">
                  <c:v>209</c:v>
                </c:pt>
                <c:pt idx="48">
                  <c:v>139.5</c:v>
                </c:pt>
                <c:pt idx="49">
                  <c:v>93.5</c:v>
                </c:pt>
                <c:pt idx="50">
                  <c:v>81.5</c:v>
                </c:pt>
                <c:pt idx="51">
                  <c:v>64</c:v>
                </c:pt>
                <c:pt idx="52">
                  <c:v>78.25</c:v>
                </c:pt>
                <c:pt idx="53">
                  <c:v>110</c:v>
                </c:pt>
                <c:pt idx="54">
                  <c:v>104.80000305175781</c:v>
                </c:pt>
                <c:pt idx="55">
                  <c:v>94.25</c:v>
                </c:pt>
                <c:pt idx="56">
                  <c:v>126.5</c:v>
                </c:pt>
                <c:pt idx="57">
                  <c:v>160</c:v>
                </c:pt>
                <c:pt idx="58">
                  <c:v>146.80000305175781</c:v>
                </c:pt>
                <c:pt idx="59">
                  <c:v>104.5</c:v>
                </c:pt>
                <c:pt idx="60">
                  <c:v>79.25</c:v>
                </c:pt>
                <c:pt idx="61">
                  <c:v>68.5</c:v>
                </c:pt>
                <c:pt idx="62">
                  <c:v>57.5</c:v>
                </c:pt>
                <c:pt idx="63">
                  <c:v>80.25</c:v>
                </c:pt>
                <c:pt idx="64">
                  <c:v>114</c:v>
                </c:pt>
                <c:pt idx="65">
                  <c:v>117</c:v>
                </c:pt>
                <c:pt idx="66">
                  <c:v>124.80000305175781</c:v>
                </c:pt>
                <c:pt idx="67">
                  <c:v>141</c:v>
                </c:pt>
                <c:pt idx="68">
                  <c:v>149</c:v>
                </c:pt>
                <c:pt idx="69">
                  <c:v>145</c:v>
                </c:pt>
                <c:pt idx="70">
                  <c:v>98.5</c:v>
                </c:pt>
                <c:pt idx="71">
                  <c:v>76.5</c:v>
                </c:pt>
                <c:pt idx="72">
                  <c:v>108.5</c:v>
                </c:pt>
                <c:pt idx="73">
                  <c:v>107.5</c:v>
                </c:pt>
                <c:pt idx="74">
                  <c:v>87</c:v>
                </c:pt>
                <c:pt idx="75">
                  <c:v>112.5</c:v>
                </c:pt>
                <c:pt idx="76">
                  <c:v>162.69999694824219</c:v>
                </c:pt>
                <c:pt idx="77">
                  <c:v>190.30000305175781</c:v>
                </c:pt>
                <c:pt idx="78">
                  <c:v>220.80000305175781</c:v>
                </c:pt>
                <c:pt idx="79">
                  <c:v>266.29998779296875</c:v>
                </c:pt>
                <c:pt idx="80">
                  <c:v>471.79998779296875</c:v>
                </c:pt>
                <c:pt idx="81">
                  <c:v>2168</c:v>
                </c:pt>
                <c:pt idx="82">
                  <c:v>13780</c:v>
                </c:pt>
                <c:pt idx="83">
                  <c:v>50610</c:v>
                </c:pt>
                <c:pt idx="84">
                  <c:v>84100</c:v>
                </c:pt>
                <c:pt idx="85">
                  <c:v>65690</c:v>
                </c:pt>
                <c:pt idx="86">
                  <c:v>23770</c:v>
                </c:pt>
                <c:pt idx="87">
                  <c:v>3951</c:v>
                </c:pt>
                <c:pt idx="88">
                  <c:v>638.5</c:v>
                </c:pt>
                <c:pt idx="89">
                  <c:v>479</c:v>
                </c:pt>
                <c:pt idx="90">
                  <c:v>776.79998779296875</c:v>
                </c:pt>
                <c:pt idx="91">
                  <c:v>1000</c:v>
                </c:pt>
                <c:pt idx="92">
                  <c:v>854.29998779296875</c:v>
                </c:pt>
                <c:pt idx="93">
                  <c:v>519</c:v>
                </c:pt>
                <c:pt idx="94">
                  <c:v>280.29998779296875</c:v>
                </c:pt>
                <c:pt idx="95">
                  <c:v>184.69999694824219</c:v>
                </c:pt>
                <c:pt idx="96">
                  <c:v>134.5</c:v>
                </c:pt>
                <c:pt idx="97">
                  <c:v>108.69999694824219</c:v>
                </c:pt>
                <c:pt idx="98">
                  <c:v>143.80000305175781</c:v>
                </c:pt>
                <c:pt idx="99">
                  <c:v>168</c:v>
                </c:pt>
                <c:pt idx="100">
                  <c:v>112</c:v>
                </c:pt>
                <c:pt idx="101">
                  <c:v>86.25</c:v>
                </c:pt>
                <c:pt idx="102">
                  <c:v>134.5</c:v>
                </c:pt>
                <c:pt idx="103">
                  <c:v>191.30000305175781</c:v>
                </c:pt>
                <c:pt idx="104">
                  <c:v>220.5</c:v>
                </c:pt>
                <c:pt idx="105">
                  <c:v>178.30000305175781</c:v>
                </c:pt>
                <c:pt idx="106">
                  <c:v>133.30000305175781</c:v>
                </c:pt>
                <c:pt idx="107">
                  <c:v>121</c:v>
                </c:pt>
                <c:pt idx="108">
                  <c:v>97.5</c:v>
                </c:pt>
                <c:pt idx="109">
                  <c:v>111</c:v>
                </c:pt>
                <c:pt idx="110">
                  <c:v>187.30000305175781</c:v>
                </c:pt>
                <c:pt idx="111">
                  <c:v>238.19999694824219</c:v>
                </c:pt>
                <c:pt idx="112">
                  <c:v>193.80000305175781</c:v>
                </c:pt>
                <c:pt idx="113">
                  <c:v>131.30000305175781</c:v>
                </c:pt>
                <c:pt idx="114">
                  <c:v>132.5</c:v>
                </c:pt>
                <c:pt idx="115">
                  <c:v>161.69999694824219</c:v>
                </c:pt>
                <c:pt idx="116">
                  <c:v>167.30000305175781</c:v>
                </c:pt>
                <c:pt idx="117">
                  <c:v>176.30000305175781</c:v>
                </c:pt>
                <c:pt idx="118">
                  <c:v>206.30000305175781</c:v>
                </c:pt>
                <c:pt idx="119">
                  <c:v>198.19999694824219</c:v>
                </c:pt>
                <c:pt idx="120">
                  <c:v>167</c:v>
                </c:pt>
                <c:pt idx="121">
                  <c:v>159.5</c:v>
                </c:pt>
                <c:pt idx="122">
                  <c:v>195.80000305175781</c:v>
                </c:pt>
                <c:pt idx="123">
                  <c:v>249.5</c:v>
                </c:pt>
                <c:pt idx="124">
                  <c:v>268</c:v>
                </c:pt>
                <c:pt idx="125">
                  <c:v>323.5</c:v>
                </c:pt>
                <c:pt idx="126">
                  <c:v>372.79998779296875</c:v>
                </c:pt>
                <c:pt idx="127">
                  <c:v>318.5</c:v>
                </c:pt>
                <c:pt idx="128">
                  <c:v>278.5</c:v>
                </c:pt>
                <c:pt idx="129">
                  <c:v>314.5</c:v>
                </c:pt>
                <c:pt idx="130">
                  <c:v>490</c:v>
                </c:pt>
                <c:pt idx="131">
                  <c:v>1535</c:v>
                </c:pt>
                <c:pt idx="132">
                  <c:v>12030</c:v>
                </c:pt>
                <c:pt idx="133">
                  <c:v>72920</c:v>
                </c:pt>
                <c:pt idx="134">
                  <c:v>161800</c:v>
                </c:pt>
                <c:pt idx="135">
                  <c:v>156000</c:v>
                </c:pt>
                <c:pt idx="136">
                  <c:v>65910</c:v>
                </c:pt>
                <c:pt idx="137">
                  <c:v>10480</c:v>
                </c:pt>
                <c:pt idx="138">
                  <c:v>999</c:v>
                </c:pt>
                <c:pt idx="139">
                  <c:v>592</c:v>
                </c:pt>
                <c:pt idx="140">
                  <c:v>1224</c:v>
                </c:pt>
                <c:pt idx="141">
                  <c:v>1511</c:v>
                </c:pt>
                <c:pt idx="142">
                  <c:v>1200</c:v>
                </c:pt>
                <c:pt idx="143">
                  <c:v>749.5</c:v>
                </c:pt>
                <c:pt idx="144">
                  <c:v>432.70001220703125</c:v>
                </c:pt>
                <c:pt idx="145">
                  <c:v>397.5</c:v>
                </c:pt>
                <c:pt idx="146">
                  <c:v>673</c:v>
                </c:pt>
                <c:pt idx="147">
                  <c:v>842</c:v>
                </c:pt>
                <c:pt idx="148">
                  <c:v>612</c:v>
                </c:pt>
                <c:pt idx="149">
                  <c:v>331.70001220703125</c:v>
                </c:pt>
                <c:pt idx="150">
                  <c:v>266</c:v>
                </c:pt>
                <c:pt idx="151">
                  <c:v>329.5</c:v>
                </c:pt>
                <c:pt idx="152">
                  <c:v>485.5</c:v>
                </c:pt>
                <c:pt idx="153">
                  <c:v>672</c:v>
                </c:pt>
                <c:pt idx="154">
                  <c:v>667.5</c:v>
                </c:pt>
                <c:pt idx="155">
                  <c:v>437</c:v>
                </c:pt>
                <c:pt idx="156">
                  <c:v>260.5</c:v>
                </c:pt>
                <c:pt idx="157">
                  <c:v>195.5</c:v>
                </c:pt>
                <c:pt idx="158">
                  <c:v>186.30000305175781</c:v>
                </c:pt>
                <c:pt idx="159">
                  <c:v>263</c:v>
                </c:pt>
                <c:pt idx="160">
                  <c:v>286</c:v>
                </c:pt>
                <c:pt idx="161">
                  <c:v>244.69999694824219</c:v>
                </c:pt>
                <c:pt idx="162">
                  <c:v>250.5</c:v>
                </c:pt>
                <c:pt idx="163">
                  <c:v>242</c:v>
                </c:pt>
                <c:pt idx="164">
                  <c:v>235.30000305175781</c:v>
                </c:pt>
                <c:pt idx="165">
                  <c:v>294.70001220703125</c:v>
                </c:pt>
                <c:pt idx="166">
                  <c:v>355.5</c:v>
                </c:pt>
                <c:pt idx="167">
                  <c:v>323.5</c:v>
                </c:pt>
                <c:pt idx="168">
                  <c:v>224.80000305175781</c:v>
                </c:pt>
                <c:pt idx="169">
                  <c:v>178.5</c:v>
                </c:pt>
                <c:pt idx="170">
                  <c:v>196.5</c:v>
                </c:pt>
                <c:pt idx="171">
                  <c:v>207.5</c:v>
                </c:pt>
                <c:pt idx="172">
                  <c:v>194.80000305175781</c:v>
                </c:pt>
                <c:pt idx="173">
                  <c:v>212.69999694824219</c:v>
                </c:pt>
                <c:pt idx="174">
                  <c:v>284.79998779296875</c:v>
                </c:pt>
                <c:pt idx="175">
                  <c:v>301.29998779296875</c:v>
                </c:pt>
                <c:pt idx="176">
                  <c:v>245.30000305175781</c:v>
                </c:pt>
                <c:pt idx="177">
                  <c:v>282.20001220703125</c:v>
                </c:pt>
                <c:pt idx="178">
                  <c:v>364</c:v>
                </c:pt>
                <c:pt idx="179">
                  <c:v>374.5</c:v>
                </c:pt>
                <c:pt idx="180">
                  <c:v>415.20001220703125</c:v>
                </c:pt>
                <c:pt idx="181">
                  <c:v>817.79998779296875</c:v>
                </c:pt>
                <c:pt idx="182">
                  <c:v>6495</c:v>
                </c:pt>
                <c:pt idx="183">
                  <c:v>65320</c:v>
                </c:pt>
                <c:pt idx="184">
                  <c:v>196700</c:v>
                </c:pt>
                <c:pt idx="185">
                  <c:v>240500</c:v>
                </c:pt>
                <c:pt idx="186">
                  <c:v>124400</c:v>
                </c:pt>
                <c:pt idx="187">
                  <c:v>22910</c:v>
                </c:pt>
                <c:pt idx="188">
                  <c:v>1950</c:v>
                </c:pt>
                <c:pt idx="189">
                  <c:v>698.20001220703125</c:v>
                </c:pt>
                <c:pt idx="190">
                  <c:v>1117</c:v>
                </c:pt>
                <c:pt idx="191">
                  <c:v>1636</c:v>
                </c:pt>
                <c:pt idx="192">
                  <c:v>1541</c:v>
                </c:pt>
                <c:pt idx="193">
                  <c:v>889.79998779296875</c:v>
                </c:pt>
                <c:pt idx="194">
                  <c:v>366.79998779296875</c:v>
                </c:pt>
                <c:pt idx="195">
                  <c:v>290.79998779296875</c:v>
                </c:pt>
                <c:pt idx="196">
                  <c:v>803.70001220703125</c:v>
                </c:pt>
                <c:pt idx="197">
                  <c:v>1406</c:v>
                </c:pt>
                <c:pt idx="198">
                  <c:v>1117</c:v>
                </c:pt>
                <c:pt idx="199">
                  <c:v>393.79998779296875</c:v>
                </c:pt>
                <c:pt idx="200">
                  <c:v>122.19999694824219</c:v>
                </c:pt>
                <c:pt idx="201">
                  <c:v>122.80000305175781</c:v>
                </c:pt>
                <c:pt idx="202">
                  <c:v>349.29998779296875</c:v>
                </c:pt>
                <c:pt idx="203">
                  <c:v>1027</c:v>
                </c:pt>
                <c:pt idx="204">
                  <c:v>1437</c:v>
                </c:pt>
                <c:pt idx="205">
                  <c:v>950.20001220703125</c:v>
                </c:pt>
                <c:pt idx="206">
                  <c:v>335.29998779296875</c:v>
                </c:pt>
                <c:pt idx="207">
                  <c:v>191.30000305175781</c:v>
                </c:pt>
                <c:pt idx="208">
                  <c:v>246</c:v>
                </c:pt>
                <c:pt idx="209">
                  <c:v>239.80000305175781</c:v>
                </c:pt>
                <c:pt idx="210">
                  <c:v>172.80000305175781</c:v>
                </c:pt>
                <c:pt idx="211">
                  <c:v>149.80000305175781</c:v>
                </c:pt>
                <c:pt idx="212">
                  <c:v>201.30000305175781</c:v>
                </c:pt>
                <c:pt idx="213">
                  <c:v>218</c:v>
                </c:pt>
                <c:pt idx="214">
                  <c:v>251.30000305175781</c:v>
                </c:pt>
                <c:pt idx="215">
                  <c:v>339.29998779296875</c:v>
                </c:pt>
                <c:pt idx="216">
                  <c:v>313</c:v>
                </c:pt>
                <c:pt idx="217">
                  <c:v>200.69999694824219</c:v>
                </c:pt>
                <c:pt idx="218">
                  <c:v>120.80000305175781</c:v>
                </c:pt>
                <c:pt idx="219">
                  <c:v>109</c:v>
                </c:pt>
                <c:pt idx="220">
                  <c:v>130.80000305175781</c:v>
                </c:pt>
                <c:pt idx="221">
                  <c:v>168.30000305175781</c:v>
                </c:pt>
                <c:pt idx="222">
                  <c:v>215</c:v>
                </c:pt>
                <c:pt idx="223">
                  <c:v>225.19999694824219</c:v>
                </c:pt>
                <c:pt idx="224">
                  <c:v>244</c:v>
                </c:pt>
                <c:pt idx="225">
                  <c:v>278.29998779296875</c:v>
                </c:pt>
                <c:pt idx="226">
                  <c:v>266.29998779296875</c:v>
                </c:pt>
                <c:pt idx="227">
                  <c:v>291.79998779296875</c:v>
                </c:pt>
                <c:pt idx="228">
                  <c:v>404</c:v>
                </c:pt>
                <c:pt idx="229">
                  <c:v>439.29998779296875</c:v>
                </c:pt>
                <c:pt idx="230">
                  <c:v>380.29998779296875</c:v>
                </c:pt>
                <c:pt idx="231">
                  <c:v>673.70001220703125</c:v>
                </c:pt>
                <c:pt idx="232">
                  <c:v>4311</c:v>
                </c:pt>
                <c:pt idx="233">
                  <c:v>43190</c:v>
                </c:pt>
                <c:pt idx="234">
                  <c:v>163300</c:v>
                </c:pt>
                <c:pt idx="235">
                  <c:v>243800</c:v>
                </c:pt>
                <c:pt idx="236">
                  <c:v>154400</c:v>
                </c:pt>
                <c:pt idx="237">
                  <c:v>37500</c:v>
                </c:pt>
                <c:pt idx="238">
                  <c:v>3277</c:v>
                </c:pt>
                <c:pt idx="239">
                  <c:v>747</c:v>
                </c:pt>
                <c:pt idx="240">
                  <c:v>1105</c:v>
                </c:pt>
                <c:pt idx="241">
                  <c:v>1575</c:v>
                </c:pt>
                <c:pt idx="242">
                  <c:v>1450</c:v>
                </c:pt>
                <c:pt idx="243">
                  <c:v>809</c:v>
                </c:pt>
                <c:pt idx="244">
                  <c:v>332</c:v>
                </c:pt>
                <c:pt idx="245">
                  <c:v>422.5</c:v>
                </c:pt>
                <c:pt idx="246">
                  <c:v>1311</c:v>
                </c:pt>
                <c:pt idx="247">
                  <c:v>2307</c:v>
                </c:pt>
                <c:pt idx="248">
                  <c:v>2003</c:v>
                </c:pt>
                <c:pt idx="249">
                  <c:v>855.70001220703125</c:v>
                </c:pt>
                <c:pt idx="250">
                  <c:v>240.19999694824219</c:v>
                </c:pt>
                <c:pt idx="251">
                  <c:v>148.80000305175781</c:v>
                </c:pt>
                <c:pt idx="252">
                  <c:v>271.20001220703125</c:v>
                </c:pt>
                <c:pt idx="253">
                  <c:v>752</c:v>
                </c:pt>
                <c:pt idx="254">
                  <c:v>1226</c:v>
                </c:pt>
                <c:pt idx="255">
                  <c:v>1012</c:v>
                </c:pt>
                <c:pt idx="256">
                  <c:v>464</c:v>
                </c:pt>
                <c:pt idx="257">
                  <c:v>232.80000305175781</c:v>
                </c:pt>
                <c:pt idx="258">
                  <c:v>243.5</c:v>
                </c:pt>
                <c:pt idx="259">
                  <c:v>302</c:v>
                </c:pt>
                <c:pt idx="260">
                  <c:v>316.5</c:v>
                </c:pt>
                <c:pt idx="261">
                  <c:v>281.70001220703125</c:v>
                </c:pt>
                <c:pt idx="262">
                  <c:v>206.5</c:v>
                </c:pt>
                <c:pt idx="263">
                  <c:v>134</c:v>
                </c:pt>
                <c:pt idx="264">
                  <c:v>179</c:v>
                </c:pt>
                <c:pt idx="265">
                  <c:v>292.5</c:v>
                </c:pt>
                <c:pt idx="266">
                  <c:v>342</c:v>
                </c:pt>
                <c:pt idx="267">
                  <c:v>307.79998779296875</c:v>
                </c:pt>
                <c:pt idx="268">
                  <c:v>264.29998779296875</c:v>
                </c:pt>
                <c:pt idx="269">
                  <c:v>227.30000305175781</c:v>
                </c:pt>
                <c:pt idx="270">
                  <c:v>168.30000305175781</c:v>
                </c:pt>
                <c:pt idx="271">
                  <c:v>118.5</c:v>
                </c:pt>
                <c:pt idx="272">
                  <c:v>115.80000305175781</c:v>
                </c:pt>
                <c:pt idx="273">
                  <c:v>137.5</c:v>
                </c:pt>
                <c:pt idx="274">
                  <c:v>148</c:v>
                </c:pt>
                <c:pt idx="275">
                  <c:v>202.69999694824219</c:v>
                </c:pt>
                <c:pt idx="276">
                  <c:v>268</c:v>
                </c:pt>
                <c:pt idx="277">
                  <c:v>264.5</c:v>
                </c:pt>
                <c:pt idx="278">
                  <c:v>270.29998779296875</c:v>
                </c:pt>
                <c:pt idx="279">
                  <c:v>298.5</c:v>
                </c:pt>
                <c:pt idx="280">
                  <c:v>332.79998779296875</c:v>
                </c:pt>
                <c:pt idx="281">
                  <c:v>520.70001220703125</c:v>
                </c:pt>
                <c:pt idx="282">
                  <c:v>1983</c:v>
                </c:pt>
                <c:pt idx="283">
                  <c:v>21720</c:v>
                </c:pt>
                <c:pt idx="284">
                  <c:v>93140</c:v>
                </c:pt>
                <c:pt idx="285">
                  <c:v>158900</c:v>
                </c:pt>
                <c:pt idx="286">
                  <c:v>121000</c:v>
                </c:pt>
                <c:pt idx="287">
                  <c:v>39460</c:v>
                </c:pt>
                <c:pt idx="288">
                  <c:v>4995</c:v>
                </c:pt>
                <c:pt idx="289">
                  <c:v>991.79998779296875</c:v>
                </c:pt>
                <c:pt idx="290">
                  <c:v>752</c:v>
                </c:pt>
                <c:pt idx="291">
                  <c:v>1106</c:v>
                </c:pt>
                <c:pt idx="292">
                  <c:v>1149</c:v>
                </c:pt>
                <c:pt idx="293">
                  <c:v>712</c:v>
                </c:pt>
                <c:pt idx="294">
                  <c:v>264</c:v>
                </c:pt>
                <c:pt idx="295">
                  <c:v>128</c:v>
                </c:pt>
                <c:pt idx="296">
                  <c:v>537.20001220703125</c:v>
                </c:pt>
                <c:pt idx="297">
                  <c:v>1297</c:v>
                </c:pt>
                <c:pt idx="298">
                  <c:v>1343</c:v>
                </c:pt>
                <c:pt idx="299">
                  <c:v>645.5</c:v>
                </c:pt>
                <c:pt idx="300">
                  <c:v>221.19999694824219</c:v>
                </c:pt>
                <c:pt idx="301">
                  <c:v>172.19999694824219</c:v>
                </c:pt>
                <c:pt idx="302">
                  <c:v>187</c:v>
                </c:pt>
                <c:pt idx="303">
                  <c:v>318</c:v>
                </c:pt>
                <c:pt idx="304">
                  <c:v>503.5</c:v>
                </c:pt>
                <c:pt idx="305">
                  <c:v>465.70001220703125</c:v>
                </c:pt>
                <c:pt idx="306">
                  <c:v>260.29998779296875</c:v>
                </c:pt>
                <c:pt idx="307">
                  <c:v>149.80000305175781</c:v>
                </c:pt>
                <c:pt idx="308">
                  <c:v>140.30000305175781</c:v>
                </c:pt>
                <c:pt idx="309">
                  <c:v>164</c:v>
                </c:pt>
                <c:pt idx="310">
                  <c:v>173.5</c:v>
                </c:pt>
                <c:pt idx="311">
                  <c:v>131.5</c:v>
                </c:pt>
                <c:pt idx="312">
                  <c:v>100</c:v>
                </c:pt>
                <c:pt idx="313">
                  <c:v>122.80000305175781</c:v>
                </c:pt>
                <c:pt idx="314">
                  <c:v>182</c:v>
                </c:pt>
                <c:pt idx="315">
                  <c:v>247.80000305175781</c:v>
                </c:pt>
                <c:pt idx="316">
                  <c:v>242</c:v>
                </c:pt>
                <c:pt idx="317">
                  <c:v>183.30000305175781</c:v>
                </c:pt>
                <c:pt idx="318">
                  <c:v>154.80000305175781</c:v>
                </c:pt>
                <c:pt idx="319">
                  <c:v>170.80000305175781</c:v>
                </c:pt>
                <c:pt idx="320">
                  <c:v>163.5</c:v>
                </c:pt>
                <c:pt idx="321">
                  <c:v>113</c:v>
                </c:pt>
                <c:pt idx="322">
                  <c:v>107.69999694824219</c:v>
                </c:pt>
                <c:pt idx="323">
                  <c:v>123.19999694824219</c:v>
                </c:pt>
                <c:pt idx="324">
                  <c:v>110.69999694824219</c:v>
                </c:pt>
                <c:pt idx="325">
                  <c:v>102.80000305175781</c:v>
                </c:pt>
                <c:pt idx="326">
                  <c:v>107.69999694824219</c:v>
                </c:pt>
                <c:pt idx="327">
                  <c:v>127.30000305175781</c:v>
                </c:pt>
                <c:pt idx="328">
                  <c:v>175.19999694824219</c:v>
                </c:pt>
                <c:pt idx="329">
                  <c:v>215.80000305175781</c:v>
                </c:pt>
                <c:pt idx="330">
                  <c:v>209.19999694824219</c:v>
                </c:pt>
                <c:pt idx="331">
                  <c:v>392.79998779296875</c:v>
                </c:pt>
                <c:pt idx="332">
                  <c:v>1622</c:v>
                </c:pt>
                <c:pt idx="333">
                  <c:v>9776</c:v>
                </c:pt>
                <c:pt idx="334">
                  <c:v>39670</c:v>
                </c:pt>
                <c:pt idx="335">
                  <c:v>74360</c:v>
                </c:pt>
                <c:pt idx="336">
                  <c:v>66560</c:v>
                </c:pt>
                <c:pt idx="337">
                  <c:v>28040</c:v>
                </c:pt>
                <c:pt idx="338">
                  <c:v>5303</c:v>
                </c:pt>
                <c:pt idx="339">
                  <c:v>1031</c:v>
                </c:pt>
                <c:pt idx="340">
                  <c:v>645.20001220703125</c:v>
                </c:pt>
                <c:pt idx="341">
                  <c:v>634.79998779296875</c:v>
                </c:pt>
                <c:pt idx="342">
                  <c:v>654</c:v>
                </c:pt>
                <c:pt idx="343">
                  <c:v>512.79998779296875</c:v>
                </c:pt>
                <c:pt idx="344">
                  <c:v>364.29998779296875</c:v>
                </c:pt>
                <c:pt idx="345">
                  <c:v>368.29998779296875</c:v>
                </c:pt>
                <c:pt idx="346">
                  <c:v>419.5</c:v>
                </c:pt>
                <c:pt idx="347">
                  <c:v>483.5</c:v>
                </c:pt>
                <c:pt idx="348">
                  <c:v>478.20001220703125</c:v>
                </c:pt>
                <c:pt idx="349">
                  <c:v>316.79998779296875</c:v>
                </c:pt>
                <c:pt idx="350">
                  <c:v>156</c:v>
                </c:pt>
                <c:pt idx="351">
                  <c:v>97.75</c:v>
                </c:pt>
                <c:pt idx="352">
                  <c:v>134.30000305175781</c:v>
                </c:pt>
                <c:pt idx="353">
                  <c:v>222.80000305175781</c:v>
                </c:pt>
                <c:pt idx="354">
                  <c:v>241.80000305175781</c:v>
                </c:pt>
                <c:pt idx="355">
                  <c:v>141.30000305175781</c:v>
                </c:pt>
                <c:pt idx="356">
                  <c:v>53</c:v>
                </c:pt>
                <c:pt idx="357">
                  <c:v>52.5</c:v>
                </c:pt>
                <c:pt idx="358">
                  <c:v>69.25</c:v>
                </c:pt>
                <c:pt idx="359">
                  <c:v>89.5</c:v>
                </c:pt>
                <c:pt idx="360">
                  <c:v>139.80000305175781</c:v>
                </c:pt>
                <c:pt idx="361">
                  <c:v>159.69999694824219</c:v>
                </c:pt>
                <c:pt idx="362">
                  <c:v>111.30000305175781</c:v>
                </c:pt>
                <c:pt idx="363">
                  <c:v>109.30000305175781</c:v>
                </c:pt>
                <c:pt idx="364">
                  <c:v>167.30000305175781</c:v>
                </c:pt>
                <c:pt idx="365">
                  <c:v>182.5</c:v>
                </c:pt>
                <c:pt idx="366">
                  <c:v>147.5</c:v>
                </c:pt>
                <c:pt idx="367">
                  <c:v>101.80000305175781</c:v>
                </c:pt>
                <c:pt idx="368">
                  <c:v>71</c:v>
                </c:pt>
                <c:pt idx="369">
                  <c:v>84</c:v>
                </c:pt>
                <c:pt idx="370">
                  <c:v>105.30000305175781</c:v>
                </c:pt>
                <c:pt idx="371">
                  <c:v>79.75</c:v>
                </c:pt>
                <c:pt idx="372">
                  <c:v>50.25</c:v>
                </c:pt>
                <c:pt idx="373">
                  <c:v>31</c:v>
                </c:pt>
                <c:pt idx="374">
                  <c:v>10</c:v>
                </c:pt>
                <c:pt idx="375">
                  <c:v>9</c:v>
                </c:pt>
                <c:pt idx="376">
                  <c:v>34.75</c:v>
                </c:pt>
                <c:pt idx="377">
                  <c:v>77.25</c:v>
                </c:pt>
                <c:pt idx="378">
                  <c:v>86.5</c:v>
                </c:pt>
                <c:pt idx="379">
                  <c:v>66.5</c:v>
                </c:pt>
                <c:pt idx="380">
                  <c:v>124</c:v>
                </c:pt>
                <c:pt idx="381">
                  <c:v>282.79998779296875</c:v>
                </c:pt>
                <c:pt idx="382">
                  <c:v>817.5</c:v>
                </c:pt>
                <c:pt idx="383">
                  <c:v>4101</c:v>
                </c:pt>
                <c:pt idx="384">
                  <c:v>14500</c:v>
                </c:pt>
                <c:pt idx="385">
                  <c:v>26690</c:v>
                </c:pt>
                <c:pt idx="386">
                  <c:v>26030</c:v>
                </c:pt>
                <c:pt idx="387">
                  <c:v>13780</c:v>
                </c:pt>
                <c:pt idx="388">
                  <c:v>4137</c:v>
                </c:pt>
                <c:pt idx="389">
                  <c:v>853.29998779296875</c:v>
                </c:pt>
                <c:pt idx="390">
                  <c:v>178.30000305175781</c:v>
                </c:pt>
                <c:pt idx="391">
                  <c:v>109.5</c:v>
                </c:pt>
                <c:pt idx="392">
                  <c:v>113.5</c:v>
                </c:pt>
                <c:pt idx="393">
                  <c:v>113</c:v>
                </c:pt>
                <c:pt idx="394">
                  <c:v>86</c:v>
                </c:pt>
                <c:pt idx="395">
                  <c:v>51.5</c:v>
                </c:pt>
                <c:pt idx="396">
                  <c:v>68.75</c:v>
                </c:pt>
                <c:pt idx="397">
                  <c:v>92.25</c:v>
                </c:pt>
                <c:pt idx="398">
                  <c:v>62.75</c:v>
                </c:pt>
                <c:pt idx="399">
                  <c:v>45.5</c:v>
                </c:pt>
                <c:pt idx="400">
                  <c:v>70.75</c:v>
                </c:pt>
                <c:pt idx="401">
                  <c:v>75</c:v>
                </c:pt>
                <c:pt idx="402">
                  <c:v>51.25</c:v>
                </c:pt>
                <c:pt idx="403">
                  <c:v>51</c:v>
                </c:pt>
                <c:pt idx="404">
                  <c:v>54.5</c:v>
                </c:pt>
                <c:pt idx="405">
                  <c:v>34.75</c:v>
                </c:pt>
                <c:pt idx="406">
                  <c:v>41.5</c:v>
                </c:pt>
                <c:pt idx="407">
                  <c:v>82</c:v>
                </c:pt>
                <c:pt idx="408">
                  <c:v>112</c:v>
                </c:pt>
                <c:pt idx="409">
                  <c:v>105.80000305175781</c:v>
                </c:pt>
                <c:pt idx="410">
                  <c:v>63</c:v>
                </c:pt>
                <c:pt idx="411">
                  <c:v>30.25</c:v>
                </c:pt>
                <c:pt idx="412">
                  <c:v>40.5</c:v>
                </c:pt>
                <c:pt idx="413">
                  <c:v>63.75</c:v>
                </c:pt>
                <c:pt idx="414">
                  <c:v>64</c:v>
                </c:pt>
                <c:pt idx="415">
                  <c:v>59.75</c:v>
                </c:pt>
                <c:pt idx="416">
                  <c:v>77.5</c:v>
                </c:pt>
                <c:pt idx="417">
                  <c:v>91.5</c:v>
                </c:pt>
                <c:pt idx="418">
                  <c:v>72.25</c:v>
                </c:pt>
                <c:pt idx="419">
                  <c:v>39.5</c:v>
                </c:pt>
                <c:pt idx="420">
                  <c:v>30.75</c:v>
                </c:pt>
                <c:pt idx="421">
                  <c:v>44.5</c:v>
                </c:pt>
                <c:pt idx="422">
                  <c:v>64.25</c:v>
                </c:pt>
                <c:pt idx="423">
                  <c:v>77.75</c:v>
                </c:pt>
                <c:pt idx="424">
                  <c:v>76.5</c:v>
                </c:pt>
                <c:pt idx="425">
                  <c:v>74.25</c:v>
                </c:pt>
                <c:pt idx="426">
                  <c:v>59.5</c:v>
                </c:pt>
                <c:pt idx="427">
                  <c:v>36.5</c:v>
                </c:pt>
                <c:pt idx="428">
                  <c:v>48.5</c:v>
                </c:pt>
                <c:pt idx="429">
                  <c:v>116.30000305175781</c:v>
                </c:pt>
                <c:pt idx="430">
                  <c:v>176.80000305175781</c:v>
                </c:pt>
                <c:pt idx="431">
                  <c:v>214.80000305175781</c:v>
                </c:pt>
                <c:pt idx="432">
                  <c:v>454.79998779296875</c:v>
                </c:pt>
                <c:pt idx="433">
                  <c:v>1542</c:v>
                </c:pt>
                <c:pt idx="434">
                  <c:v>4476</c:v>
                </c:pt>
                <c:pt idx="435">
                  <c:v>7893</c:v>
                </c:pt>
                <c:pt idx="436">
                  <c:v>8051</c:v>
                </c:pt>
                <c:pt idx="437">
                  <c:v>4808</c:v>
                </c:pt>
                <c:pt idx="438">
                  <c:v>1731</c:v>
                </c:pt>
                <c:pt idx="439">
                  <c:v>493</c:v>
                </c:pt>
                <c:pt idx="440">
                  <c:v>295.79998779296875</c:v>
                </c:pt>
                <c:pt idx="441">
                  <c:v>304.70001220703125</c:v>
                </c:pt>
                <c:pt idx="442">
                  <c:v>241.5</c:v>
                </c:pt>
                <c:pt idx="443">
                  <c:v>137.69999694824219</c:v>
                </c:pt>
                <c:pt idx="444">
                  <c:v>101</c:v>
                </c:pt>
                <c:pt idx="445">
                  <c:v>93.25</c:v>
                </c:pt>
                <c:pt idx="446">
                  <c:v>63.5</c:v>
                </c:pt>
                <c:pt idx="447">
                  <c:v>43.5</c:v>
                </c:pt>
                <c:pt idx="448">
                  <c:v>37</c:v>
                </c:pt>
                <c:pt idx="449">
                  <c:v>38.25</c:v>
                </c:pt>
                <c:pt idx="450">
                  <c:v>56</c:v>
                </c:pt>
                <c:pt idx="451">
                  <c:v>62</c:v>
                </c:pt>
                <c:pt idx="452">
                  <c:v>67</c:v>
                </c:pt>
                <c:pt idx="453">
                  <c:v>108</c:v>
                </c:pt>
                <c:pt idx="454">
                  <c:v>111.30000305175781</c:v>
                </c:pt>
                <c:pt idx="455">
                  <c:v>99.75</c:v>
                </c:pt>
                <c:pt idx="456">
                  <c:v>139.30000305175781</c:v>
                </c:pt>
                <c:pt idx="457">
                  <c:v>128.5</c:v>
                </c:pt>
                <c:pt idx="458">
                  <c:v>74.25</c:v>
                </c:pt>
                <c:pt idx="459">
                  <c:v>48.25</c:v>
                </c:pt>
                <c:pt idx="460">
                  <c:v>49</c:v>
                </c:pt>
                <c:pt idx="461">
                  <c:v>80</c:v>
                </c:pt>
                <c:pt idx="462">
                  <c:v>106.69999694824219</c:v>
                </c:pt>
                <c:pt idx="463">
                  <c:v>79.25</c:v>
                </c:pt>
                <c:pt idx="464">
                  <c:v>33.5</c:v>
                </c:pt>
                <c:pt idx="465">
                  <c:v>24.5</c:v>
                </c:pt>
                <c:pt idx="466">
                  <c:v>45.25</c:v>
                </c:pt>
                <c:pt idx="467">
                  <c:v>71.75</c:v>
                </c:pt>
                <c:pt idx="468">
                  <c:v>72.5</c:v>
                </c:pt>
                <c:pt idx="469">
                  <c:v>45</c:v>
                </c:pt>
                <c:pt idx="470">
                  <c:v>28</c:v>
                </c:pt>
                <c:pt idx="471">
                  <c:v>26.75</c:v>
                </c:pt>
                <c:pt idx="472">
                  <c:v>24</c:v>
                </c:pt>
                <c:pt idx="473">
                  <c:v>41.25</c:v>
                </c:pt>
                <c:pt idx="474">
                  <c:v>68.5</c:v>
                </c:pt>
                <c:pt idx="475">
                  <c:v>59.75</c:v>
                </c:pt>
                <c:pt idx="476">
                  <c:v>37.75</c:v>
                </c:pt>
                <c:pt idx="477">
                  <c:v>31</c:v>
                </c:pt>
                <c:pt idx="478">
                  <c:v>32.5</c:v>
                </c:pt>
                <c:pt idx="479">
                  <c:v>41.75</c:v>
                </c:pt>
                <c:pt idx="480">
                  <c:v>64.25</c:v>
                </c:pt>
                <c:pt idx="481">
                  <c:v>82</c:v>
                </c:pt>
                <c:pt idx="482">
                  <c:v>131.5</c:v>
                </c:pt>
                <c:pt idx="483">
                  <c:v>456</c:v>
                </c:pt>
                <c:pt idx="484">
                  <c:v>1110</c:v>
                </c:pt>
                <c:pt idx="485">
                  <c:v>1704</c:v>
                </c:pt>
                <c:pt idx="486">
                  <c:v>1756</c:v>
                </c:pt>
                <c:pt idx="487">
                  <c:v>1188</c:v>
                </c:pt>
                <c:pt idx="488">
                  <c:v>542.79998779296875</c:v>
                </c:pt>
                <c:pt idx="489">
                  <c:v>236</c:v>
                </c:pt>
                <c:pt idx="490">
                  <c:v>158.5</c:v>
                </c:pt>
                <c:pt idx="491">
                  <c:v>124</c:v>
                </c:pt>
                <c:pt idx="492">
                  <c:v>86.25</c:v>
                </c:pt>
                <c:pt idx="493">
                  <c:v>61.25</c:v>
                </c:pt>
                <c:pt idx="494">
                  <c:v>47.75</c:v>
                </c:pt>
                <c:pt idx="495">
                  <c:v>42.25</c:v>
                </c:pt>
                <c:pt idx="496">
                  <c:v>42.75</c:v>
                </c:pt>
                <c:pt idx="497">
                  <c:v>31.5</c:v>
                </c:pt>
                <c:pt idx="498">
                  <c:v>17.25</c:v>
                </c:pt>
                <c:pt idx="499">
                  <c:v>18</c:v>
                </c:pt>
                <c:pt idx="500">
                  <c:v>27.5</c:v>
                </c:pt>
                <c:pt idx="501">
                  <c:v>37</c:v>
                </c:pt>
                <c:pt idx="502">
                  <c:v>30</c:v>
                </c:pt>
                <c:pt idx="503">
                  <c:v>10.25</c:v>
                </c:pt>
                <c:pt idx="504">
                  <c:v>5.25</c:v>
                </c:pt>
                <c:pt idx="505">
                  <c:v>18.75</c:v>
                </c:pt>
                <c:pt idx="506">
                  <c:v>29</c:v>
                </c:pt>
                <c:pt idx="507">
                  <c:v>20.75</c:v>
                </c:pt>
                <c:pt idx="508">
                  <c:v>10</c:v>
                </c:pt>
                <c:pt idx="509">
                  <c:v>16.75</c:v>
                </c:pt>
                <c:pt idx="510">
                  <c:v>20.75</c:v>
                </c:pt>
                <c:pt idx="511">
                  <c:v>9</c:v>
                </c:pt>
                <c:pt idx="512">
                  <c:v>15.75</c:v>
                </c:pt>
                <c:pt idx="513">
                  <c:v>31.75</c:v>
                </c:pt>
                <c:pt idx="514">
                  <c:v>44</c:v>
                </c:pt>
                <c:pt idx="515">
                  <c:v>62.25</c:v>
                </c:pt>
                <c:pt idx="516">
                  <c:v>50.25</c:v>
                </c:pt>
                <c:pt idx="517">
                  <c:v>20.75</c:v>
                </c:pt>
                <c:pt idx="518">
                  <c:v>19.5</c:v>
                </c:pt>
                <c:pt idx="519">
                  <c:v>30.75</c:v>
                </c:pt>
                <c:pt idx="520">
                  <c:v>20</c:v>
                </c:pt>
                <c:pt idx="521">
                  <c:v>3.25</c:v>
                </c:pt>
                <c:pt idx="522">
                  <c:v>0.75</c:v>
                </c:pt>
                <c:pt idx="523">
                  <c:v>17</c:v>
                </c:pt>
                <c:pt idx="524">
                  <c:v>49.75</c:v>
                </c:pt>
                <c:pt idx="525">
                  <c:v>68.25</c:v>
                </c:pt>
                <c:pt idx="526">
                  <c:v>79.5</c:v>
                </c:pt>
                <c:pt idx="527">
                  <c:v>74.25</c:v>
                </c:pt>
                <c:pt idx="528">
                  <c:v>58</c:v>
                </c:pt>
                <c:pt idx="529">
                  <c:v>99.5</c:v>
                </c:pt>
                <c:pt idx="530">
                  <c:v>154.5</c:v>
                </c:pt>
                <c:pt idx="531">
                  <c:v>190.80000305175781</c:v>
                </c:pt>
                <c:pt idx="532">
                  <c:v>210.69999694824219</c:v>
                </c:pt>
                <c:pt idx="533">
                  <c:v>243.80000305175781</c:v>
                </c:pt>
                <c:pt idx="534">
                  <c:v>454.29998779296875</c:v>
                </c:pt>
                <c:pt idx="535">
                  <c:v>718.79998779296875</c:v>
                </c:pt>
                <c:pt idx="536">
                  <c:v>804</c:v>
                </c:pt>
                <c:pt idx="537">
                  <c:v>688</c:v>
                </c:pt>
                <c:pt idx="538">
                  <c:v>463.29998779296875</c:v>
                </c:pt>
                <c:pt idx="539">
                  <c:v>369.5</c:v>
                </c:pt>
                <c:pt idx="540">
                  <c:v>404.29998779296875</c:v>
                </c:pt>
                <c:pt idx="541">
                  <c:v>375.70001220703125</c:v>
                </c:pt>
                <c:pt idx="542">
                  <c:v>277</c:v>
                </c:pt>
                <c:pt idx="543">
                  <c:v>191.5</c:v>
                </c:pt>
                <c:pt idx="544">
                  <c:v>137.30000305175781</c:v>
                </c:pt>
                <c:pt idx="545">
                  <c:v>100.5</c:v>
                </c:pt>
                <c:pt idx="546">
                  <c:v>81.5</c:v>
                </c:pt>
                <c:pt idx="547">
                  <c:v>60</c:v>
                </c:pt>
                <c:pt idx="548">
                  <c:v>40.5</c:v>
                </c:pt>
                <c:pt idx="549">
                  <c:v>30.5</c:v>
                </c:pt>
                <c:pt idx="550">
                  <c:v>22</c:v>
                </c:pt>
                <c:pt idx="551">
                  <c:v>17.25</c:v>
                </c:pt>
                <c:pt idx="552">
                  <c:v>31</c:v>
                </c:pt>
                <c:pt idx="553">
                  <c:v>75.75</c:v>
                </c:pt>
                <c:pt idx="554">
                  <c:v>99</c:v>
                </c:pt>
                <c:pt idx="555">
                  <c:v>77.25</c:v>
                </c:pt>
                <c:pt idx="556">
                  <c:v>60</c:v>
                </c:pt>
                <c:pt idx="557">
                  <c:v>61</c:v>
                </c:pt>
                <c:pt idx="558">
                  <c:v>58</c:v>
                </c:pt>
                <c:pt idx="559">
                  <c:v>43.5</c:v>
                </c:pt>
                <c:pt idx="560">
                  <c:v>47.5</c:v>
                </c:pt>
                <c:pt idx="561">
                  <c:v>65</c:v>
                </c:pt>
                <c:pt idx="562">
                  <c:v>71.5</c:v>
                </c:pt>
                <c:pt idx="563">
                  <c:v>62.75</c:v>
                </c:pt>
                <c:pt idx="564">
                  <c:v>30.25</c:v>
                </c:pt>
                <c:pt idx="565">
                  <c:v>8</c:v>
                </c:pt>
                <c:pt idx="566">
                  <c:v>8.25</c:v>
                </c:pt>
                <c:pt idx="567">
                  <c:v>9.25</c:v>
                </c:pt>
                <c:pt idx="568">
                  <c:v>23.25</c:v>
                </c:pt>
                <c:pt idx="569">
                  <c:v>37.5</c:v>
                </c:pt>
                <c:pt idx="570">
                  <c:v>28</c:v>
                </c:pt>
                <c:pt idx="571">
                  <c:v>24.5</c:v>
                </c:pt>
                <c:pt idx="572">
                  <c:v>39.75</c:v>
                </c:pt>
                <c:pt idx="573">
                  <c:v>38.5</c:v>
                </c:pt>
                <c:pt idx="574">
                  <c:v>31</c:v>
                </c:pt>
                <c:pt idx="575">
                  <c:v>34.5</c:v>
                </c:pt>
                <c:pt idx="576">
                  <c:v>23.5</c:v>
                </c:pt>
                <c:pt idx="577">
                  <c:v>20.5</c:v>
                </c:pt>
                <c:pt idx="578">
                  <c:v>54</c:v>
                </c:pt>
                <c:pt idx="579">
                  <c:v>69.75</c:v>
                </c:pt>
                <c:pt idx="580">
                  <c:v>45</c:v>
                </c:pt>
                <c:pt idx="581">
                  <c:v>71.5</c:v>
                </c:pt>
                <c:pt idx="582">
                  <c:v>110.69999694824219</c:v>
                </c:pt>
                <c:pt idx="583">
                  <c:v>75.5</c:v>
                </c:pt>
                <c:pt idx="584">
                  <c:v>105</c:v>
                </c:pt>
                <c:pt idx="585">
                  <c:v>213.19999694824219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214-4DFA-A4F4-561B1F05BB1B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min}'!$G$10:$G$11</c:f>
              <c:numCache>
                <c:formatCode>General</c:formatCode>
                <c:ptCount val="2"/>
                <c:pt idx="0">
                  <c:v>523.8089599609375</c:v>
                </c:pt>
                <c:pt idx="1">
                  <c:v>527.35137939453125</c:v>
                </c:pt>
              </c:numCache>
            </c:numRef>
          </c:xVal>
          <c:yVal>
            <c:numRef>
              <c:f>'Sheet1 {15 min}'!$F$13:$F$14</c:f>
              <c:numCache>
                <c:formatCode>General</c:formatCode>
                <c:ptCount val="2"/>
                <c:pt idx="0">
                  <c:v>24380</c:v>
                </c:pt>
                <c:pt idx="1">
                  <c:v>24380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214-4DFA-A4F4-561B1F05BB1B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{15 min}'!$G$4,'Sheet1 {15 min}'!$G$4)</c:f>
              <c:numCache>
                <c:formatCode>General</c:formatCode>
                <c:ptCount val="2"/>
                <c:pt idx="0">
                  <c:v>525.5693359375</c:v>
                </c:pt>
                <c:pt idx="1">
                  <c:v>525.5693359375</c:v>
                </c:pt>
              </c:numCache>
            </c:numRef>
          </c:xVal>
          <c:yVal>
            <c:numRef>
              <c:f>'Sheet1 {15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24380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214-4DFA-A4F4-561B1F05BB1B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{15 min}'!$D$1:$D$12</c:f>
              <c:numCache>
                <c:formatCode>General</c:formatCode>
                <c:ptCount val="12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{15 min}'!$E$1:$E$28</c:f>
              <c:numCache>
                <c:formatCode>General</c:formatCode>
                <c:ptCount val="28"/>
                <c:pt idx="0">
                  <c:v>20020</c:v>
                </c:pt>
                <c:pt idx="1">
                  <c:v>84100</c:v>
                </c:pt>
                <c:pt idx="2">
                  <c:v>161800</c:v>
                </c:pt>
                <c:pt idx="3">
                  <c:v>240500</c:v>
                </c:pt>
                <c:pt idx="4">
                  <c:v>243800</c:v>
                </c:pt>
                <c:pt idx="5">
                  <c:v>158900</c:v>
                </c:pt>
                <c:pt idx="6">
                  <c:v>74360</c:v>
                </c:pt>
                <c:pt idx="7">
                  <c:v>26690</c:v>
                </c:pt>
                <c:pt idx="8">
                  <c:v>8051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214-4DFA-A4F4-561B1F05BB1B}"/>
            </c:ext>
          </c:extLst>
        </c:ser>
        <c:ser>
          <c:idx val="4"/>
          <c:order val="4"/>
          <c:tx>
            <c:v>Binomial 7.8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{15 min}'!$P$1:$P$31</c:f>
              <c:numCache>
                <c:formatCode>General</c:formatCode>
                <c:ptCount val="31"/>
                <c:pt idx="0">
                  <c:v>13129.585288266559</c:v>
                </c:pt>
                <c:pt idx="1">
                  <c:v>70477.976469619141</c:v>
                </c:pt>
                <c:pt idx="2">
                  <c:v>170383.52489542757</c:v>
                </c:pt>
                <c:pt idx="3">
                  <c:v>245416.73661074127</c:v>
                </c:pt>
                <c:pt idx="4">
                  <c:v>235139.78259583967</c:v>
                </c:pt>
                <c:pt idx="5">
                  <c:v>158861.31302993596</c:v>
                </c:pt>
                <c:pt idx="6">
                  <c:v>78615.409907782392</c:v>
                </c:pt>
                <c:pt idx="7">
                  <c:v>29417.775623626349</c:v>
                </c:pt>
                <c:pt idx="8">
                  <c:v>8604.7392281260309</c:v>
                </c:pt>
                <c:pt idx="9">
                  <c:v>2041.4138614389831</c:v>
                </c:pt>
                <c:pt idx="10">
                  <c:v>406.21386659740398</c:v>
                </c:pt>
                <c:pt idx="11">
                  <c:v>69.624863205134034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214-4DFA-A4F4-561B1F05B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11952"/>
        <c:axId val="307112784"/>
      </c:scatterChart>
      <c:valAx>
        <c:axId val="307111952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112784"/>
        <c:crosses val="autoZero"/>
        <c:crossBetween val="midCat"/>
      </c:valAx>
      <c:valAx>
        <c:axId val="30711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11195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{16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{16 min}'!$B$1:$B$586</c:f>
              <c:numCache>
                <c:formatCode>General</c:formatCode>
                <c:ptCount val="586"/>
                <c:pt idx="0">
                  <c:v>52</c:v>
                </c:pt>
                <c:pt idx="1">
                  <c:v>23.25</c:v>
                </c:pt>
                <c:pt idx="2">
                  <c:v>39.25</c:v>
                </c:pt>
                <c:pt idx="3">
                  <c:v>68.25</c:v>
                </c:pt>
                <c:pt idx="4">
                  <c:v>68.75</c:v>
                </c:pt>
                <c:pt idx="5">
                  <c:v>39.25</c:v>
                </c:pt>
                <c:pt idx="6">
                  <c:v>13.5</c:v>
                </c:pt>
                <c:pt idx="7">
                  <c:v>11.25</c:v>
                </c:pt>
                <c:pt idx="8">
                  <c:v>15</c:v>
                </c:pt>
                <c:pt idx="9">
                  <c:v>13</c:v>
                </c:pt>
                <c:pt idx="10">
                  <c:v>15.5</c:v>
                </c:pt>
                <c:pt idx="11">
                  <c:v>15.25</c:v>
                </c:pt>
                <c:pt idx="12">
                  <c:v>16</c:v>
                </c:pt>
                <c:pt idx="13">
                  <c:v>38.5</c:v>
                </c:pt>
                <c:pt idx="14">
                  <c:v>71.5</c:v>
                </c:pt>
                <c:pt idx="15">
                  <c:v>99.25</c:v>
                </c:pt>
                <c:pt idx="16">
                  <c:v>94.25</c:v>
                </c:pt>
                <c:pt idx="17">
                  <c:v>52.25</c:v>
                </c:pt>
                <c:pt idx="18">
                  <c:v>34.75</c:v>
                </c:pt>
                <c:pt idx="19">
                  <c:v>38.25</c:v>
                </c:pt>
                <c:pt idx="20">
                  <c:v>33</c:v>
                </c:pt>
                <c:pt idx="21">
                  <c:v>40.75</c:v>
                </c:pt>
                <c:pt idx="22">
                  <c:v>53</c:v>
                </c:pt>
                <c:pt idx="23">
                  <c:v>53.75</c:v>
                </c:pt>
                <c:pt idx="24">
                  <c:v>65.25</c:v>
                </c:pt>
                <c:pt idx="25">
                  <c:v>90.75</c:v>
                </c:pt>
                <c:pt idx="26">
                  <c:v>88.25</c:v>
                </c:pt>
                <c:pt idx="27">
                  <c:v>58.25</c:v>
                </c:pt>
                <c:pt idx="28">
                  <c:v>48.25</c:v>
                </c:pt>
                <c:pt idx="29">
                  <c:v>90.75</c:v>
                </c:pt>
                <c:pt idx="30">
                  <c:v>291.5</c:v>
                </c:pt>
                <c:pt idx="31">
                  <c:v>1504</c:v>
                </c:pt>
                <c:pt idx="32">
                  <c:v>5748</c:v>
                </c:pt>
                <c:pt idx="33">
                  <c:v>12100</c:v>
                </c:pt>
                <c:pt idx="34">
                  <c:v>14210</c:v>
                </c:pt>
                <c:pt idx="35">
                  <c:v>9620</c:v>
                </c:pt>
                <c:pt idx="36">
                  <c:v>3988</c:v>
                </c:pt>
                <c:pt idx="37">
                  <c:v>1349</c:v>
                </c:pt>
                <c:pt idx="38">
                  <c:v>713.29998779296875</c:v>
                </c:pt>
                <c:pt idx="39">
                  <c:v>626.5</c:v>
                </c:pt>
                <c:pt idx="40">
                  <c:v>789.5</c:v>
                </c:pt>
                <c:pt idx="41">
                  <c:v>950</c:v>
                </c:pt>
                <c:pt idx="42">
                  <c:v>756</c:v>
                </c:pt>
                <c:pt idx="43">
                  <c:v>415</c:v>
                </c:pt>
                <c:pt idx="44">
                  <c:v>241.30000305175781</c:v>
                </c:pt>
                <c:pt idx="45">
                  <c:v>184</c:v>
                </c:pt>
                <c:pt idx="46">
                  <c:v>142</c:v>
                </c:pt>
                <c:pt idx="47">
                  <c:v>103.30000305175781</c:v>
                </c:pt>
                <c:pt idx="48">
                  <c:v>94.5</c:v>
                </c:pt>
                <c:pt idx="49">
                  <c:v>116.30000305175781</c:v>
                </c:pt>
                <c:pt idx="50">
                  <c:v>90.25</c:v>
                </c:pt>
                <c:pt idx="51">
                  <c:v>52.5</c:v>
                </c:pt>
                <c:pt idx="52">
                  <c:v>72.5</c:v>
                </c:pt>
                <c:pt idx="53">
                  <c:v>111.69999694824219</c:v>
                </c:pt>
                <c:pt idx="54">
                  <c:v>104.80000305175781</c:v>
                </c:pt>
                <c:pt idx="55">
                  <c:v>64.5</c:v>
                </c:pt>
                <c:pt idx="56">
                  <c:v>74</c:v>
                </c:pt>
                <c:pt idx="57">
                  <c:v>97.5</c:v>
                </c:pt>
                <c:pt idx="58">
                  <c:v>71.75</c:v>
                </c:pt>
                <c:pt idx="59">
                  <c:v>54.75</c:v>
                </c:pt>
                <c:pt idx="60">
                  <c:v>54.25</c:v>
                </c:pt>
                <c:pt idx="61">
                  <c:v>47.5</c:v>
                </c:pt>
                <c:pt idx="62">
                  <c:v>57.75</c:v>
                </c:pt>
                <c:pt idx="63">
                  <c:v>60.5</c:v>
                </c:pt>
                <c:pt idx="64">
                  <c:v>59.75</c:v>
                </c:pt>
                <c:pt idx="65">
                  <c:v>80.75</c:v>
                </c:pt>
                <c:pt idx="66">
                  <c:v>76</c:v>
                </c:pt>
                <c:pt idx="67">
                  <c:v>38.5</c:v>
                </c:pt>
                <c:pt idx="68">
                  <c:v>27.5</c:v>
                </c:pt>
                <c:pt idx="69">
                  <c:v>30.5</c:v>
                </c:pt>
                <c:pt idx="70">
                  <c:v>32.5</c:v>
                </c:pt>
                <c:pt idx="71">
                  <c:v>53.25</c:v>
                </c:pt>
                <c:pt idx="72">
                  <c:v>67.5</c:v>
                </c:pt>
                <c:pt idx="73">
                  <c:v>79.25</c:v>
                </c:pt>
                <c:pt idx="74">
                  <c:v>93.25</c:v>
                </c:pt>
                <c:pt idx="75">
                  <c:v>90.5</c:v>
                </c:pt>
                <c:pt idx="76">
                  <c:v>115</c:v>
                </c:pt>
                <c:pt idx="77">
                  <c:v>187</c:v>
                </c:pt>
                <c:pt idx="78">
                  <c:v>243.80000305175781</c:v>
                </c:pt>
                <c:pt idx="79">
                  <c:v>252.30000305175781</c:v>
                </c:pt>
                <c:pt idx="80">
                  <c:v>365.79998779296875</c:v>
                </c:pt>
                <c:pt idx="81">
                  <c:v>1661</c:v>
                </c:pt>
                <c:pt idx="82">
                  <c:v>9405</c:v>
                </c:pt>
                <c:pt idx="83">
                  <c:v>30870</c:v>
                </c:pt>
                <c:pt idx="84">
                  <c:v>49680</c:v>
                </c:pt>
                <c:pt idx="85">
                  <c:v>39570</c:v>
                </c:pt>
                <c:pt idx="86">
                  <c:v>15230</c:v>
                </c:pt>
                <c:pt idx="87">
                  <c:v>2933</c:v>
                </c:pt>
                <c:pt idx="88">
                  <c:v>740.5</c:v>
                </c:pt>
                <c:pt idx="89">
                  <c:v>551.29998779296875</c:v>
                </c:pt>
                <c:pt idx="90">
                  <c:v>702.70001220703125</c:v>
                </c:pt>
                <c:pt idx="91">
                  <c:v>944.5</c:v>
                </c:pt>
                <c:pt idx="92">
                  <c:v>932.79998779296875</c:v>
                </c:pt>
                <c:pt idx="93">
                  <c:v>595.20001220703125</c:v>
                </c:pt>
                <c:pt idx="94">
                  <c:v>308</c:v>
                </c:pt>
                <c:pt idx="95">
                  <c:v>196.5</c:v>
                </c:pt>
                <c:pt idx="96">
                  <c:v>165.30000305175781</c:v>
                </c:pt>
                <c:pt idx="97">
                  <c:v>177.30000305175781</c:v>
                </c:pt>
                <c:pt idx="98">
                  <c:v>156</c:v>
                </c:pt>
                <c:pt idx="99">
                  <c:v>107</c:v>
                </c:pt>
                <c:pt idx="100">
                  <c:v>89.5</c:v>
                </c:pt>
                <c:pt idx="101">
                  <c:v>92.75</c:v>
                </c:pt>
                <c:pt idx="102">
                  <c:v>91.75</c:v>
                </c:pt>
                <c:pt idx="103">
                  <c:v>83.25</c:v>
                </c:pt>
                <c:pt idx="104">
                  <c:v>65.5</c:v>
                </c:pt>
                <c:pt idx="105">
                  <c:v>41.25</c:v>
                </c:pt>
                <c:pt idx="106">
                  <c:v>40.25</c:v>
                </c:pt>
                <c:pt idx="107">
                  <c:v>78.5</c:v>
                </c:pt>
                <c:pt idx="108">
                  <c:v>97.5</c:v>
                </c:pt>
                <c:pt idx="109">
                  <c:v>80.75</c:v>
                </c:pt>
                <c:pt idx="110">
                  <c:v>85.75</c:v>
                </c:pt>
                <c:pt idx="111">
                  <c:v>111.5</c:v>
                </c:pt>
                <c:pt idx="112">
                  <c:v>127</c:v>
                </c:pt>
                <c:pt idx="113">
                  <c:v>138.30000305175781</c:v>
                </c:pt>
                <c:pt idx="114">
                  <c:v>147</c:v>
                </c:pt>
                <c:pt idx="115">
                  <c:v>128.80000305175781</c:v>
                </c:pt>
                <c:pt idx="116">
                  <c:v>84.25</c:v>
                </c:pt>
                <c:pt idx="117">
                  <c:v>70.75</c:v>
                </c:pt>
                <c:pt idx="118">
                  <c:v>79.25</c:v>
                </c:pt>
                <c:pt idx="119">
                  <c:v>97</c:v>
                </c:pt>
                <c:pt idx="120">
                  <c:v>153.5</c:v>
                </c:pt>
                <c:pt idx="121">
                  <c:v>173</c:v>
                </c:pt>
                <c:pt idx="122">
                  <c:v>159.5</c:v>
                </c:pt>
                <c:pt idx="123">
                  <c:v>168.5</c:v>
                </c:pt>
                <c:pt idx="124">
                  <c:v>162.30000305175781</c:v>
                </c:pt>
                <c:pt idx="125">
                  <c:v>202</c:v>
                </c:pt>
                <c:pt idx="126">
                  <c:v>260.5</c:v>
                </c:pt>
                <c:pt idx="127">
                  <c:v>277.70001220703125</c:v>
                </c:pt>
                <c:pt idx="128">
                  <c:v>272.79998779296875</c:v>
                </c:pt>
                <c:pt idx="129">
                  <c:v>219.19999694824219</c:v>
                </c:pt>
                <c:pt idx="130">
                  <c:v>297.5</c:v>
                </c:pt>
                <c:pt idx="131">
                  <c:v>1131</c:v>
                </c:pt>
                <c:pt idx="132">
                  <c:v>7620</c:v>
                </c:pt>
                <c:pt idx="133">
                  <c:v>35150</c:v>
                </c:pt>
                <c:pt idx="134">
                  <c:v>73410</c:v>
                </c:pt>
                <c:pt idx="135">
                  <c:v>72860</c:v>
                </c:pt>
                <c:pt idx="136">
                  <c:v>34050</c:v>
                </c:pt>
                <c:pt idx="137">
                  <c:v>6922</c:v>
                </c:pt>
                <c:pt idx="138">
                  <c:v>1123</c:v>
                </c:pt>
                <c:pt idx="139">
                  <c:v>774.20001220703125</c:v>
                </c:pt>
                <c:pt idx="140">
                  <c:v>989.79998779296875</c:v>
                </c:pt>
                <c:pt idx="141">
                  <c:v>1127</c:v>
                </c:pt>
                <c:pt idx="142">
                  <c:v>1039</c:v>
                </c:pt>
                <c:pt idx="143">
                  <c:v>759</c:v>
                </c:pt>
                <c:pt idx="144">
                  <c:v>401.5</c:v>
                </c:pt>
                <c:pt idx="145">
                  <c:v>215.19999694824219</c:v>
                </c:pt>
                <c:pt idx="146">
                  <c:v>248.69999694824219</c:v>
                </c:pt>
                <c:pt idx="147">
                  <c:v>273</c:v>
                </c:pt>
                <c:pt idx="148">
                  <c:v>223</c:v>
                </c:pt>
                <c:pt idx="149">
                  <c:v>151.5</c:v>
                </c:pt>
                <c:pt idx="150">
                  <c:v>120.80000305175781</c:v>
                </c:pt>
                <c:pt idx="151">
                  <c:v>152.80000305175781</c:v>
                </c:pt>
                <c:pt idx="152">
                  <c:v>185</c:v>
                </c:pt>
                <c:pt idx="153">
                  <c:v>181</c:v>
                </c:pt>
                <c:pt idx="154">
                  <c:v>150</c:v>
                </c:pt>
                <c:pt idx="155">
                  <c:v>141</c:v>
                </c:pt>
                <c:pt idx="156">
                  <c:v>186.30000305175781</c:v>
                </c:pt>
                <c:pt idx="157">
                  <c:v>209</c:v>
                </c:pt>
                <c:pt idx="158">
                  <c:v>211.5</c:v>
                </c:pt>
                <c:pt idx="159">
                  <c:v>222.80000305175781</c:v>
                </c:pt>
                <c:pt idx="160">
                  <c:v>253.80000305175781</c:v>
                </c:pt>
                <c:pt idx="161">
                  <c:v>265.5</c:v>
                </c:pt>
                <c:pt idx="162">
                  <c:v>186.30000305175781</c:v>
                </c:pt>
                <c:pt idx="163">
                  <c:v>128</c:v>
                </c:pt>
                <c:pt idx="164">
                  <c:v>148.80000305175781</c:v>
                </c:pt>
                <c:pt idx="165">
                  <c:v>195</c:v>
                </c:pt>
                <c:pt idx="166">
                  <c:v>210</c:v>
                </c:pt>
                <c:pt idx="167">
                  <c:v>156.5</c:v>
                </c:pt>
                <c:pt idx="168">
                  <c:v>116.30000305175781</c:v>
                </c:pt>
                <c:pt idx="169">
                  <c:v>138.30000305175781</c:v>
                </c:pt>
                <c:pt idx="170">
                  <c:v>164.5</c:v>
                </c:pt>
                <c:pt idx="171">
                  <c:v>151.30000305175781</c:v>
                </c:pt>
                <c:pt idx="172">
                  <c:v>138.80000305175781</c:v>
                </c:pt>
                <c:pt idx="173">
                  <c:v>157.69999694824219</c:v>
                </c:pt>
                <c:pt idx="174">
                  <c:v>158.30000305175781</c:v>
                </c:pt>
                <c:pt idx="175">
                  <c:v>179</c:v>
                </c:pt>
                <c:pt idx="176">
                  <c:v>255</c:v>
                </c:pt>
                <c:pt idx="177">
                  <c:v>336.79998779296875</c:v>
                </c:pt>
                <c:pt idx="178">
                  <c:v>357.5</c:v>
                </c:pt>
                <c:pt idx="179">
                  <c:v>258.29998779296875</c:v>
                </c:pt>
                <c:pt idx="180">
                  <c:v>249</c:v>
                </c:pt>
                <c:pt idx="181">
                  <c:v>846.29998779296875</c:v>
                </c:pt>
                <c:pt idx="182">
                  <c:v>5269</c:v>
                </c:pt>
                <c:pt idx="183">
                  <c:v>33710</c:v>
                </c:pt>
                <c:pt idx="184">
                  <c:v>88750</c:v>
                </c:pt>
                <c:pt idx="185">
                  <c:v>105200</c:v>
                </c:pt>
                <c:pt idx="186">
                  <c:v>57790</c:v>
                </c:pt>
                <c:pt idx="187">
                  <c:v>13670</c:v>
                </c:pt>
                <c:pt idx="188">
                  <c:v>1878</c:v>
                </c:pt>
                <c:pt idx="189">
                  <c:v>803.70001220703125</c:v>
                </c:pt>
                <c:pt idx="190">
                  <c:v>893.20001220703125</c:v>
                </c:pt>
                <c:pt idx="191">
                  <c:v>1173</c:v>
                </c:pt>
                <c:pt idx="192">
                  <c:v>1072</c:v>
                </c:pt>
                <c:pt idx="193">
                  <c:v>623.5</c:v>
                </c:pt>
                <c:pt idx="194">
                  <c:v>322.79998779296875</c:v>
                </c:pt>
                <c:pt idx="195">
                  <c:v>253.80000305175781</c:v>
                </c:pt>
                <c:pt idx="196">
                  <c:v>283.29998779296875</c:v>
                </c:pt>
                <c:pt idx="197">
                  <c:v>309</c:v>
                </c:pt>
                <c:pt idx="198">
                  <c:v>248.5</c:v>
                </c:pt>
                <c:pt idx="199">
                  <c:v>173.19999694824219</c:v>
                </c:pt>
                <c:pt idx="200">
                  <c:v>154</c:v>
                </c:pt>
                <c:pt idx="201">
                  <c:v>131.69999694824219</c:v>
                </c:pt>
                <c:pt idx="202">
                  <c:v>150.5</c:v>
                </c:pt>
                <c:pt idx="203">
                  <c:v>251.80000305175781</c:v>
                </c:pt>
                <c:pt idx="204">
                  <c:v>301</c:v>
                </c:pt>
                <c:pt idx="205">
                  <c:v>265.79998779296875</c:v>
                </c:pt>
                <c:pt idx="206">
                  <c:v>205</c:v>
                </c:pt>
                <c:pt idx="207">
                  <c:v>161.69999694824219</c:v>
                </c:pt>
                <c:pt idx="208">
                  <c:v>161.30000305175781</c:v>
                </c:pt>
                <c:pt idx="209">
                  <c:v>175.80000305175781</c:v>
                </c:pt>
                <c:pt idx="210">
                  <c:v>209.19999694824219</c:v>
                </c:pt>
                <c:pt idx="211">
                  <c:v>202.30000305175781</c:v>
                </c:pt>
                <c:pt idx="212">
                  <c:v>137.5</c:v>
                </c:pt>
                <c:pt idx="213">
                  <c:v>121.80000305175781</c:v>
                </c:pt>
                <c:pt idx="214">
                  <c:v>169.5</c:v>
                </c:pt>
                <c:pt idx="215">
                  <c:v>255.30000305175781</c:v>
                </c:pt>
                <c:pt idx="216">
                  <c:v>327</c:v>
                </c:pt>
                <c:pt idx="217">
                  <c:v>272.5</c:v>
                </c:pt>
                <c:pt idx="218">
                  <c:v>165</c:v>
                </c:pt>
                <c:pt idx="219">
                  <c:v>168.80000305175781</c:v>
                </c:pt>
                <c:pt idx="220">
                  <c:v>232.80000305175781</c:v>
                </c:pt>
                <c:pt idx="221">
                  <c:v>252.30000305175781</c:v>
                </c:pt>
                <c:pt idx="222">
                  <c:v>260.29998779296875</c:v>
                </c:pt>
                <c:pt idx="223">
                  <c:v>266.79998779296875</c:v>
                </c:pt>
                <c:pt idx="224">
                  <c:v>245</c:v>
                </c:pt>
                <c:pt idx="225">
                  <c:v>193</c:v>
                </c:pt>
                <c:pt idx="226">
                  <c:v>173.5</c:v>
                </c:pt>
                <c:pt idx="227">
                  <c:v>234.19999694824219</c:v>
                </c:pt>
                <c:pt idx="228">
                  <c:v>270.29998779296875</c:v>
                </c:pt>
                <c:pt idx="229">
                  <c:v>249.5</c:v>
                </c:pt>
                <c:pt idx="230">
                  <c:v>292.5</c:v>
                </c:pt>
                <c:pt idx="231">
                  <c:v>636.20001220703125</c:v>
                </c:pt>
                <c:pt idx="232">
                  <c:v>2970</c:v>
                </c:pt>
                <c:pt idx="233">
                  <c:v>27660</c:v>
                </c:pt>
                <c:pt idx="234">
                  <c:v>107600</c:v>
                </c:pt>
                <c:pt idx="235">
                  <c:v>170200</c:v>
                </c:pt>
                <c:pt idx="236">
                  <c:v>119400</c:v>
                </c:pt>
                <c:pt idx="237">
                  <c:v>35490</c:v>
                </c:pt>
                <c:pt idx="238">
                  <c:v>4235</c:v>
                </c:pt>
                <c:pt idx="239">
                  <c:v>656.29998779296875</c:v>
                </c:pt>
                <c:pt idx="240">
                  <c:v>724</c:v>
                </c:pt>
                <c:pt idx="241">
                  <c:v>1307</c:v>
                </c:pt>
                <c:pt idx="242">
                  <c:v>1357</c:v>
                </c:pt>
                <c:pt idx="243">
                  <c:v>778.5</c:v>
                </c:pt>
                <c:pt idx="244">
                  <c:v>337</c:v>
                </c:pt>
                <c:pt idx="245">
                  <c:v>282</c:v>
                </c:pt>
                <c:pt idx="246">
                  <c:v>457</c:v>
                </c:pt>
                <c:pt idx="247">
                  <c:v>717.79998779296875</c:v>
                </c:pt>
                <c:pt idx="248">
                  <c:v>713.79998779296875</c:v>
                </c:pt>
                <c:pt idx="249">
                  <c:v>384.5</c:v>
                </c:pt>
                <c:pt idx="250">
                  <c:v>144.80000305175781</c:v>
                </c:pt>
                <c:pt idx="251">
                  <c:v>101.30000305175781</c:v>
                </c:pt>
                <c:pt idx="252">
                  <c:v>169</c:v>
                </c:pt>
                <c:pt idx="253">
                  <c:v>407.70001220703125</c:v>
                </c:pt>
                <c:pt idx="254">
                  <c:v>631.29998779296875</c:v>
                </c:pt>
                <c:pt idx="255">
                  <c:v>591.5</c:v>
                </c:pt>
                <c:pt idx="256">
                  <c:v>389</c:v>
                </c:pt>
                <c:pt idx="257">
                  <c:v>235.69999694824219</c:v>
                </c:pt>
                <c:pt idx="258">
                  <c:v>226</c:v>
                </c:pt>
                <c:pt idx="259">
                  <c:v>317</c:v>
                </c:pt>
                <c:pt idx="260">
                  <c:v>370.5</c:v>
                </c:pt>
                <c:pt idx="261">
                  <c:v>276</c:v>
                </c:pt>
                <c:pt idx="262">
                  <c:v>147.5</c:v>
                </c:pt>
                <c:pt idx="263">
                  <c:v>138.30000305175781</c:v>
                </c:pt>
                <c:pt idx="264">
                  <c:v>193.5</c:v>
                </c:pt>
                <c:pt idx="265">
                  <c:v>272.79998779296875</c:v>
                </c:pt>
                <c:pt idx="266">
                  <c:v>306</c:v>
                </c:pt>
                <c:pt idx="267">
                  <c:v>240.19999694824219</c:v>
                </c:pt>
                <c:pt idx="268">
                  <c:v>202.69999694824219</c:v>
                </c:pt>
                <c:pt idx="269">
                  <c:v>205</c:v>
                </c:pt>
                <c:pt idx="270">
                  <c:v>177.30000305175781</c:v>
                </c:pt>
                <c:pt idx="271">
                  <c:v>129.5</c:v>
                </c:pt>
                <c:pt idx="272">
                  <c:v>140.5</c:v>
                </c:pt>
                <c:pt idx="273">
                  <c:v>212.30000305175781</c:v>
                </c:pt>
                <c:pt idx="274">
                  <c:v>197</c:v>
                </c:pt>
                <c:pt idx="275">
                  <c:v>135</c:v>
                </c:pt>
                <c:pt idx="276">
                  <c:v>120.5</c:v>
                </c:pt>
                <c:pt idx="277">
                  <c:v>132.5</c:v>
                </c:pt>
                <c:pt idx="278">
                  <c:v>255.80000305175781</c:v>
                </c:pt>
                <c:pt idx="279">
                  <c:v>462.5</c:v>
                </c:pt>
                <c:pt idx="280">
                  <c:v>613.5</c:v>
                </c:pt>
                <c:pt idx="281">
                  <c:v>891.79998779296875</c:v>
                </c:pt>
                <c:pt idx="282">
                  <c:v>2252</c:v>
                </c:pt>
                <c:pt idx="283">
                  <c:v>19570</c:v>
                </c:pt>
                <c:pt idx="284">
                  <c:v>109400</c:v>
                </c:pt>
                <c:pt idx="285">
                  <c:v>216300</c:v>
                </c:pt>
                <c:pt idx="286">
                  <c:v>180700</c:v>
                </c:pt>
                <c:pt idx="287">
                  <c:v>62810</c:v>
                </c:pt>
                <c:pt idx="288">
                  <c:v>7574</c:v>
                </c:pt>
                <c:pt idx="289">
                  <c:v>936.29998779296875</c:v>
                </c:pt>
                <c:pt idx="290">
                  <c:v>708</c:v>
                </c:pt>
                <c:pt idx="291">
                  <c:v>1248</c:v>
                </c:pt>
                <c:pt idx="292">
                  <c:v>1365</c:v>
                </c:pt>
                <c:pt idx="293">
                  <c:v>864.79998779296875</c:v>
                </c:pt>
                <c:pt idx="294">
                  <c:v>371</c:v>
                </c:pt>
                <c:pt idx="295">
                  <c:v>230.5</c:v>
                </c:pt>
                <c:pt idx="296">
                  <c:v>511</c:v>
                </c:pt>
                <c:pt idx="297">
                  <c:v>1074</c:v>
                </c:pt>
                <c:pt idx="298">
                  <c:v>1184</c:v>
                </c:pt>
                <c:pt idx="299">
                  <c:v>694.20001220703125</c:v>
                </c:pt>
                <c:pt idx="300">
                  <c:v>310</c:v>
                </c:pt>
                <c:pt idx="301">
                  <c:v>207.19999694824219</c:v>
                </c:pt>
                <c:pt idx="302">
                  <c:v>217.80000305175781</c:v>
                </c:pt>
                <c:pt idx="303">
                  <c:v>459</c:v>
                </c:pt>
                <c:pt idx="304">
                  <c:v>901</c:v>
                </c:pt>
                <c:pt idx="305">
                  <c:v>969.70001220703125</c:v>
                </c:pt>
                <c:pt idx="306">
                  <c:v>549.20001220703125</c:v>
                </c:pt>
                <c:pt idx="307">
                  <c:v>238.80000305175781</c:v>
                </c:pt>
                <c:pt idx="308">
                  <c:v>169.80000305175781</c:v>
                </c:pt>
                <c:pt idx="309">
                  <c:v>203.30000305175781</c:v>
                </c:pt>
                <c:pt idx="310">
                  <c:v>271.20001220703125</c:v>
                </c:pt>
                <c:pt idx="311">
                  <c:v>236.5</c:v>
                </c:pt>
                <c:pt idx="312">
                  <c:v>165.80000305175781</c:v>
                </c:pt>
                <c:pt idx="313">
                  <c:v>137.30000305175781</c:v>
                </c:pt>
                <c:pt idx="314">
                  <c:v>143</c:v>
                </c:pt>
                <c:pt idx="315">
                  <c:v>257.20001220703125</c:v>
                </c:pt>
                <c:pt idx="316">
                  <c:v>407.5</c:v>
                </c:pt>
                <c:pt idx="317">
                  <c:v>449</c:v>
                </c:pt>
                <c:pt idx="318">
                  <c:v>398.70001220703125</c:v>
                </c:pt>
                <c:pt idx="319">
                  <c:v>342</c:v>
                </c:pt>
                <c:pt idx="320">
                  <c:v>328.5</c:v>
                </c:pt>
                <c:pt idx="321">
                  <c:v>299</c:v>
                </c:pt>
                <c:pt idx="322">
                  <c:v>220</c:v>
                </c:pt>
                <c:pt idx="323">
                  <c:v>166</c:v>
                </c:pt>
                <c:pt idx="324">
                  <c:v>236.19999694824219</c:v>
                </c:pt>
                <c:pt idx="325">
                  <c:v>340.5</c:v>
                </c:pt>
                <c:pt idx="326">
                  <c:v>344.5</c:v>
                </c:pt>
                <c:pt idx="327">
                  <c:v>293</c:v>
                </c:pt>
                <c:pt idx="328">
                  <c:v>279.5</c:v>
                </c:pt>
                <c:pt idx="329">
                  <c:v>381.70001220703125</c:v>
                </c:pt>
                <c:pt idx="330">
                  <c:v>496</c:v>
                </c:pt>
                <c:pt idx="331">
                  <c:v>615.5</c:v>
                </c:pt>
                <c:pt idx="332">
                  <c:v>1603</c:v>
                </c:pt>
                <c:pt idx="333">
                  <c:v>12240</c:v>
                </c:pt>
                <c:pt idx="334">
                  <c:v>80250</c:v>
                </c:pt>
                <c:pt idx="335">
                  <c:v>183800</c:v>
                </c:pt>
                <c:pt idx="336">
                  <c:v>179600</c:v>
                </c:pt>
                <c:pt idx="337">
                  <c:v>75920</c:v>
                </c:pt>
                <c:pt idx="338">
                  <c:v>11770</c:v>
                </c:pt>
                <c:pt idx="339">
                  <c:v>1280</c:v>
                </c:pt>
                <c:pt idx="340">
                  <c:v>876</c:v>
                </c:pt>
                <c:pt idx="341">
                  <c:v>1607</c:v>
                </c:pt>
                <c:pt idx="342">
                  <c:v>2037</c:v>
                </c:pt>
                <c:pt idx="343">
                  <c:v>1533</c:v>
                </c:pt>
                <c:pt idx="344">
                  <c:v>724</c:v>
                </c:pt>
                <c:pt idx="345">
                  <c:v>352.70001220703125</c:v>
                </c:pt>
                <c:pt idx="346">
                  <c:v>483</c:v>
                </c:pt>
                <c:pt idx="347">
                  <c:v>1139</c:v>
                </c:pt>
                <c:pt idx="348">
                  <c:v>1579</c:v>
                </c:pt>
                <c:pt idx="349">
                  <c:v>1069</c:v>
                </c:pt>
                <c:pt idx="350">
                  <c:v>414.79998779296875</c:v>
                </c:pt>
                <c:pt idx="351">
                  <c:v>247</c:v>
                </c:pt>
                <c:pt idx="352">
                  <c:v>262.5</c:v>
                </c:pt>
                <c:pt idx="353">
                  <c:v>370.79998779296875</c:v>
                </c:pt>
                <c:pt idx="354">
                  <c:v>639.5</c:v>
                </c:pt>
                <c:pt idx="355">
                  <c:v>739.79998779296875</c:v>
                </c:pt>
                <c:pt idx="356">
                  <c:v>481.5</c:v>
                </c:pt>
                <c:pt idx="357">
                  <c:v>226.30000305175781</c:v>
                </c:pt>
                <c:pt idx="358">
                  <c:v>178</c:v>
                </c:pt>
                <c:pt idx="359">
                  <c:v>229.30000305175781</c:v>
                </c:pt>
                <c:pt idx="360">
                  <c:v>251</c:v>
                </c:pt>
                <c:pt idx="361">
                  <c:v>247.5</c:v>
                </c:pt>
                <c:pt idx="362">
                  <c:v>234.5</c:v>
                </c:pt>
                <c:pt idx="363">
                  <c:v>165</c:v>
                </c:pt>
                <c:pt idx="364">
                  <c:v>133</c:v>
                </c:pt>
                <c:pt idx="365">
                  <c:v>198.80000305175781</c:v>
                </c:pt>
                <c:pt idx="366">
                  <c:v>266</c:v>
                </c:pt>
                <c:pt idx="367">
                  <c:v>263.5</c:v>
                </c:pt>
                <c:pt idx="368">
                  <c:v>214.30000305175781</c:v>
                </c:pt>
                <c:pt idx="369">
                  <c:v>152.5</c:v>
                </c:pt>
                <c:pt idx="370">
                  <c:v>130.80000305175781</c:v>
                </c:pt>
                <c:pt idx="371">
                  <c:v>123.80000305175781</c:v>
                </c:pt>
                <c:pt idx="372">
                  <c:v>101.30000305175781</c:v>
                </c:pt>
                <c:pt idx="373">
                  <c:v>100</c:v>
                </c:pt>
                <c:pt idx="374">
                  <c:v>91.25</c:v>
                </c:pt>
                <c:pt idx="375">
                  <c:v>97</c:v>
                </c:pt>
                <c:pt idx="376">
                  <c:v>171.19999694824219</c:v>
                </c:pt>
                <c:pt idx="377">
                  <c:v>264.5</c:v>
                </c:pt>
                <c:pt idx="378">
                  <c:v>279.5</c:v>
                </c:pt>
                <c:pt idx="379">
                  <c:v>248.19999694824219</c:v>
                </c:pt>
                <c:pt idx="380">
                  <c:v>268.5</c:v>
                </c:pt>
                <c:pt idx="381">
                  <c:v>477.29998779296875</c:v>
                </c:pt>
                <c:pt idx="382">
                  <c:v>1299</c:v>
                </c:pt>
                <c:pt idx="383">
                  <c:v>7655</c:v>
                </c:pt>
                <c:pt idx="384">
                  <c:v>41890</c:v>
                </c:pt>
                <c:pt idx="385">
                  <c:v>100100</c:v>
                </c:pt>
                <c:pt idx="386">
                  <c:v>110300</c:v>
                </c:pt>
                <c:pt idx="387">
                  <c:v>55970</c:v>
                </c:pt>
                <c:pt idx="388">
                  <c:v>11500</c:v>
                </c:pt>
                <c:pt idx="389">
                  <c:v>1183</c:v>
                </c:pt>
                <c:pt idx="390">
                  <c:v>519.20001220703125</c:v>
                </c:pt>
                <c:pt idx="391">
                  <c:v>736.70001220703125</c:v>
                </c:pt>
                <c:pt idx="392">
                  <c:v>922</c:v>
                </c:pt>
                <c:pt idx="393">
                  <c:v>687</c:v>
                </c:pt>
                <c:pt idx="394">
                  <c:v>338</c:v>
                </c:pt>
                <c:pt idx="395">
                  <c:v>187.69999694824219</c:v>
                </c:pt>
                <c:pt idx="396">
                  <c:v>221.69999694824219</c:v>
                </c:pt>
                <c:pt idx="397">
                  <c:v>553.20001220703125</c:v>
                </c:pt>
                <c:pt idx="398">
                  <c:v>859.20001220703125</c:v>
                </c:pt>
                <c:pt idx="399">
                  <c:v>640.5</c:v>
                </c:pt>
                <c:pt idx="400">
                  <c:v>268.5</c:v>
                </c:pt>
                <c:pt idx="401">
                  <c:v>126.80000305175781</c:v>
                </c:pt>
                <c:pt idx="402">
                  <c:v>103.80000305175781</c:v>
                </c:pt>
                <c:pt idx="403">
                  <c:v>159</c:v>
                </c:pt>
                <c:pt idx="404">
                  <c:v>222.30000305175781</c:v>
                </c:pt>
                <c:pt idx="405">
                  <c:v>251.80000305175781</c:v>
                </c:pt>
                <c:pt idx="406">
                  <c:v>284</c:v>
                </c:pt>
                <c:pt idx="407">
                  <c:v>259.79998779296875</c:v>
                </c:pt>
                <c:pt idx="408">
                  <c:v>175.19999694824219</c:v>
                </c:pt>
                <c:pt idx="409">
                  <c:v>113.5</c:v>
                </c:pt>
                <c:pt idx="410">
                  <c:v>104.30000305175781</c:v>
                </c:pt>
                <c:pt idx="411">
                  <c:v>131</c:v>
                </c:pt>
                <c:pt idx="412">
                  <c:v>149.5</c:v>
                </c:pt>
                <c:pt idx="413">
                  <c:v>149</c:v>
                </c:pt>
                <c:pt idx="414">
                  <c:v>176</c:v>
                </c:pt>
                <c:pt idx="415">
                  <c:v>230</c:v>
                </c:pt>
                <c:pt idx="416">
                  <c:v>257.20001220703125</c:v>
                </c:pt>
                <c:pt idx="417">
                  <c:v>241</c:v>
                </c:pt>
                <c:pt idx="418">
                  <c:v>185.69999694824219</c:v>
                </c:pt>
                <c:pt idx="419">
                  <c:v>116.30000305175781</c:v>
                </c:pt>
                <c:pt idx="420">
                  <c:v>89.25</c:v>
                </c:pt>
                <c:pt idx="421">
                  <c:v>101</c:v>
                </c:pt>
                <c:pt idx="422">
                  <c:v>156.69999694824219</c:v>
                </c:pt>
                <c:pt idx="423">
                  <c:v>212.30000305175781</c:v>
                </c:pt>
                <c:pt idx="424">
                  <c:v>175.5</c:v>
                </c:pt>
                <c:pt idx="425">
                  <c:v>116.5</c:v>
                </c:pt>
                <c:pt idx="426">
                  <c:v>101.5</c:v>
                </c:pt>
                <c:pt idx="427">
                  <c:v>94</c:v>
                </c:pt>
                <c:pt idx="428">
                  <c:v>119</c:v>
                </c:pt>
                <c:pt idx="429">
                  <c:v>146.19999694824219</c:v>
                </c:pt>
                <c:pt idx="430">
                  <c:v>156.30000305175781</c:v>
                </c:pt>
                <c:pt idx="431">
                  <c:v>293.29998779296875</c:v>
                </c:pt>
                <c:pt idx="432">
                  <c:v>953.5</c:v>
                </c:pt>
                <c:pt idx="433">
                  <c:v>3816</c:v>
                </c:pt>
                <c:pt idx="434">
                  <c:v>15720</c:v>
                </c:pt>
                <c:pt idx="435">
                  <c:v>35650</c:v>
                </c:pt>
                <c:pt idx="436">
                  <c:v>40920</c:v>
                </c:pt>
                <c:pt idx="437">
                  <c:v>23980</c:v>
                </c:pt>
                <c:pt idx="438">
                  <c:v>7205</c:v>
                </c:pt>
                <c:pt idx="439">
                  <c:v>1437</c:v>
                </c:pt>
                <c:pt idx="440">
                  <c:v>507.20001220703125</c:v>
                </c:pt>
                <c:pt idx="441">
                  <c:v>394.70001220703125</c:v>
                </c:pt>
                <c:pt idx="442">
                  <c:v>342.20001220703125</c:v>
                </c:pt>
                <c:pt idx="443">
                  <c:v>294.20001220703125</c:v>
                </c:pt>
                <c:pt idx="444">
                  <c:v>219.5</c:v>
                </c:pt>
                <c:pt idx="445">
                  <c:v>149.80000305175781</c:v>
                </c:pt>
                <c:pt idx="446">
                  <c:v>169.80000305175781</c:v>
                </c:pt>
                <c:pt idx="447">
                  <c:v>242.5</c:v>
                </c:pt>
                <c:pt idx="448">
                  <c:v>272.29998779296875</c:v>
                </c:pt>
                <c:pt idx="449">
                  <c:v>251.30000305175781</c:v>
                </c:pt>
                <c:pt idx="450">
                  <c:v>169</c:v>
                </c:pt>
                <c:pt idx="451">
                  <c:v>103.80000305175781</c:v>
                </c:pt>
                <c:pt idx="452">
                  <c:v>129.80000305175781</c:v>
                </c:pt>
                <c:pt idx="453">
                  <c:v>162.69999694824219</c:v>
                </c:pt>
                <c:pt idx="454">
                  <c:v>152.5</c:v>
                </c:pt>
                <c:pt idx="455">
                  <c:v>120.80000305175781</c:v>
                </c:pt>
                <c:pt idx="456">
                  <c:v>109.5</c:v>
                </c:pt>
                <c:pt idx="457">
                  <c:v>109.69999694824219</c:v>
                </c:pt>
                <c:pt idx="458">
                  <c:v>79.75</c:v>
                </c:pt>
                <c:pt idx="459">
                  <c:v>57.5</c:v>
                </c:pt>
                <c:pt idx="460">
                  <c:v>59</c:v>
                </c:pt>
                <c:pt idx="461">
                  <c:v>65.75</c:v>
                </c:pt>
                <c:pt idx="462">
                  <c:v>79.25</c:v>
                </c:pt>
                <c:pt idx="463">
                  <c:v>72</c:v>
                </c:pt>
                <c:pt idx="464">
                  <c:v>77</c:v>
                </c:pt>
                <c:pt idx="465">
                  <c:v>102</c:v>
                </c:pt>
                <c:pt idx="466">
                  <c:v>88</c:v>
                </c:pt>
                <c:pt idx="467">
                  <c:v>68.5</c:v>
                </c:pt>
                <c:pt idx="468">
                  <c:v>48.25</c:v>
                </c:pt>
                <c:pt idx="469">
                  <c:v>18.5</c:v>
                </c:pt>
                <c:pt idx="470">
                  <c:v>18.25</c:v>
                </c:pt>
                <c:pt idx="471">
                  <c:v>30</c:v>
                </c:pt>
                <c:pt idx="472">
                  <c:v>39</c:v>
                </c:pt>
                <c:pt idx="473">
                  <c:v>60.25</c:v>
                </c:pt>
                <c:pt idx="474">
                  <c:v>74.25</c:v>
                </c:pt>
                <c:pt idx="475">
                  <c:v>57.5</c:v>
                </c:pt>
                <c:pt idx="476">
                  <c:v>30.5</c:v>
                </c:pt>
                <c:pt idx="477">
                  <c:v>16.25</c:v>
                </c:pt>
                <c:pt idx="478">
                  <c:v>26</c:v>
                </c:pt>
                <c:pt idx="479">
                  <c:v>48.5</c:v>
                </c:pt>
                <c:pt idx="480">
                  <c:v>54.75</c:v>
                </c:pt>
                <c:pt idx="481">
                  <c:v>135.69999694824219</c:v>
                </c:pt>
                <c:pt idx="482">
                  <c:v>438.79998779296875</c:v>
                </c:pt>
                <c:pt idx="483">
                  <c:v>1674</c:v>
                </c:pt>
                <c:pt idx="484">
                  <c:v>5731</c:v>
                </c:pt>
                <c:pt idx="485">
                  <c:v>11440</c:v>
                </c:pt>
                <c:pt idx="486">
                  <c:v>12750</c:v>
                </c:pt>
                <c:pt idx="487">
                  <c:v>8197</c:v>
                </c:pt>
                <c:pt idx="488">
                  <c:v>3202</c:v>
                </c:pt>
                <c:pt idx="489">
                  <c:v>834.20001220703125</c:v>
                </c:pt>
                <c:pt idx="490">
                  <c:v>221</c:v>
                </c:pt>
                <c:pt idx="491">
                  <c:v>186.30000305175781</c:v>
                </c:pt>
                <c:pt idx="492">
                  <c:v>159.69999694824219</c:v>
                </c:pt>
                <c:pt idx="493">
                  <c:v>99.5</c:v>
                </c:pt>
                <c:pt idx="494">
                  <c:v>62.25</c:v>
                </c:pt>
                <c:pt idx="495">
                  <c:v>38.75</c:v>
                </c:pt>
                <c:pt idx="496">
                  <c:v>23.5</c:v>
                </c:pt>
                <c:pt idx="497">
                  <c:v>17.75</c:v>
                </c:pt>
                <c:pt idx="498">
                  <c:v>28.75</c:v>
                </c:pt>
                <c:pt idx="499">
                  <c:v>40.25</c:v>
                </c:pt>
                <c:pt idx="500">
                  <c:v>34.75</c:v>
                </c:pt>
                <c:pt idx="501">
                  <c:v>26.75</c:v>
                </c:pt>
                <c:pt idx="502">
                  <c:v>33</c:v>
                </c:pt>
                <c:pt idx="503">
                  <c:v>39</c:v>
                </c:pt>
                <c:pt idx="504">
                  <c:v>30</c:v>
                </c:pt>
                <c:pt idx="505">
                  <c:v>34</c:v>
                </c:pt>
                <c:pt idx="506">
                  <c:v>50</c:v>
                </c:pt>
                <c:pt idx="507">
                  <c:v>53.5</c:v>
                </c:pt>
                <c:pt idx="508">
                  <c:v>56</c:v>
                </c:pt>
                <c:pt idx="509">
                  <c:v>59</c:v>
                </c:pt>
                <c:pt idx="510">
                  <c:v>67</c:v>
                </c:pt>
                <c:pt idx="511">
                  <c:v>82</c:v>
                </c:pt>
                <c:pt idx="512">
                  <c:v>76.25</c:v>
                </c:pt>
                <c:pt idx="513">
                  <c:v>59</c:v>
                </c:pt>
                <c:pt idx="514">
                  <c:v>69</c:v>
                </c:pt>
                <c:pt idx="515">
                  <c:v>94.5</c:v>
                </c:pt>
                <c:pt idx="516">
                  <c:v>103.80000305175781</c:v>
                </c:pt>
                <c:pt idx="517">
                  <c:v>82.75</c:v>
                </c:pt>
                <c:pt idx="518">
                  <c:v>51</c:v>
                </c:pt>
                <c:pt idx="519">
                  <c:v>36.75</c:v>
                </c:pt>
                <c:pt idx="520">
                  <c:v>47.5</c:v>
                </c:pt>
                <c:pt idx="521">
                  <c:v>65.75</c:v>
                </c:pt>
                <c:pt idx="522">
                  <c:v>87.75</c:v>
                </c:pt>
                <c:pt idx="523">
                  <c:v>151.80000305175781</c:v>
                </c:pt>
                <c:pt idx="524">
                  <c:v>182.69999694824219</c:v>
                </c:pt>
                <c:pt idx="525">
                  <c:v>126.30000305175781</c:v>
                </c:pt>
                <c:pt idx="526">
                  <c:v>97</c:v>
                </c:pt>
                <c:pt idx="527">
                  <c:v>106.69999694824219</c:v>
                </c:pt>
                <c:pt idx="528">
                  <c:v>99</c:v>
                </c:pt>
                <c:pt idx="529">
                  <c:v>94</c:v>
                </c:pt>
                <c:pt idx="530">
                  <c:v>89</c:v>
                </c:pt>
                <c:pt idx="531">
                  <c:v>146</c:v>
                </c:pt>
                <c:pt idx="532">
                  <c:v>346.5</c:v>
                </c:pt>
                <c:pt idx="533">
                  <c:v>791</c:v>
                </c:pt>
                <c:pt idx="534">
                  <c:v>1797</c:v>
                </c:pt>
                <c:pt idx="535">
                  <c:v>3077</c:v>
                </c:pt>
                <c:pt idx="536">
                  <c:v>3327</c:v>
                </c:pt>
                <c:pt idx="537">
                  <c:v>2170</c:v>
                </c:pt>
                <c:pt idx="538">
                  <c:v>940.5</c:v>
                </c:pt>
                <c:pt idx="539">
                  <c:v>488.29998779296875</c:v>
                </c:pt>
                <c:pt idx="540">
                  <c:v>346.70001220703125</c:v>
                </c:pt>
                <c:pt idx="541">
                  <c:v>171</c:v>
                </c:pt>
                <c:pt idx="542">
                  <c:v>104.5</c:v>
                </c:pt>
                <c:pt idx="543">
                  <c:v>117.30000305175781</c:v>
                </c:pt>
                <c:pt idx="544">
                  <c:v>101</c:v>
                </c:pt>
                <c:pt idx="545">
                  <c:v>68.75</c:v>
                </c:pt>
                <c:pt idx="546">
                  <c:v>38.5</c:v>
                </c:pt>
                <c:pt idx="547">
                  <c:v>22</c:v>
                </c:pt>
                <c:pt idx="548">
                  <c:v>33</c:v>
                </c:pt>
                <c:pt idx="549">
                  <c:v>63.5</c:v>
                </c:pt>
                <c:pt idx="550">
                  <c:v>75.5</c:v>
                </c:pt>
                <c:pt idx="551">
                  <c:v>68</c:v>
                </c:pt>
                <c:pt idx="552">
                  <c:v>60</c:v>
                </c:pt>
                <c:pt idx="553">
                  <c:v>46.25</c:v>
                </c:pt>
                <c:pt idx="554">
                  <c:v>39</c:v>
                </c:pt>
                <c:pt idx="555">
                  <c:v>43.5</c:v>
                </c:pt>
                <c:pt idx="556">
                  <c:v>43.75</c:v>
                </c:pt>
                <c:pt idx="557">
                  <c:v>55.5</c:v>
                </c:pt>
                <c:pt idx="558">
                  <c:v>91.75</c:v>
                </c:pt>
                <c:pt idx="559">
                  <c:v>111.5</c:v>
                </c:pt>
                <c:pt idx="560">
                  <c:v>95.5</c:v>
                </c:pt>
                <c:pt idx="561">
                  <c:v>64.25</c:v>
                </c:pt>
                <c:pt idx="562">
                  <c:v>32</c:v>
                </c:pt>
                <c:pt idx="563">
                  <c:v>16.25</c:v>
                </c:pt>
                <c:pt idx="564">
                  <c:v>16</c:v>
                </c:pt>
                <c:pt idx="565">
                  <c:v>28.25</c:v>
                </c:pt>
                <c:pt idx="566">
                  <c:v>43.5</c:v>
                </c:pt>
                <c:pt idx="567">
                  <c:v>54</c:v>
                </c:pt>
                <c:pt idx="568">
                  <c:v>59</c:v>
                </c:pt>
                <c:pt idx="569">
                  <c:v>36.5</c:v>
                </c:pt>
                <c:pt idx="570">
                  <c:v>7.75</c:v>
                </c:pt>
                <c:pt idx="571">
                  <c:v>0</c:v>
                </c:pt>
                <c:pt idx="572">
                  <c:v>0.75</c:v>
                </c:pt>
                <c:pt idx="573">
                  <c:v>7.75</c:v>
                </c:pt>
                <c:pt idx="574">
                  <c:v>32</c:v>
                </c:pt>
                <c:pt idx="575">
                  <c:v>50</c:v>
                </c:pt>
                <c:pt idx="576">
                  <c:v>53</c:v>
                </c:pt>
                <c:pt idx="577">
                  <c:v>63</c:v>
                </c:pt>
                <c:pt idx="578">
                  <c:v>50.5</c:v>
                </c:pt>
                <c:pt idx="579">
                  <c:v>26.25</c:v>
                </c:pt>
                <c:pt idx="580">
                  <c:v>30.75</c:v>
                </c:pt>
                <c:pt idx="581">
                  <c:v>55.75</c:v>
                </c:pt>
                <c:pt idx="582">
                  <c:v>124.19999694824219</c:v>
                </c:pt>
                <c:pt idx="583">
                  <c:v>222</c:v>
                </c:pt>
                <c:pt idx="584">
                  <c:v>422.5</c:v>
                </c:pt>
                <c:pt idx="585">
                  <c:v>773.70001220703125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1CF-4E84-9B7E-30E95EBE180C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min}'!$G$10:$G$11</c:f>
              <c:numCache>
                <c:formatCode>General</c:formatCode>
                <c:ptCount val="2"/>
                <c:pt idx="0">
                  <c:v>523.87939453125</c:v>
                </c:pt>
                <c:pt idx="1">
                  <c:v>528.14276123046875</c:v>
                </c:pt>
              </c:numCache>
            </c:numRef>
          </c:xVal>
          <c:yVal>
            <c:numRef>
              <c:f>'Sheet1 {16 min}'!$F$13:$F$14</c:f>
              <c:numCache>
                <c:formatCode>General</c:formatCode>
                <c:ptCount val="2"/>
                <c:pt idx="0">
                  <c:v>21630</c:v>
                </c:pt>
                <c:pt idx="1">
                  <c:v>21630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1CF-4E84-9B7E-30E95EBE180C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{16 min}'!$G$4,'Sheet1 {16 min}'!$G$4)</c:f>
              <c:numCache>
                <c:formatCode>General</c:formatCode>
                <c:ptCount val="2"/>
                <c:pt idx="0">
                  <c:v>526.14483642578125</c:v>
                </c:pt>
                <c:pt idx="1">
                  <c:v>526.14483642578125</c:v>
                </c:pt>
              </c:numCache>
            </c:numRef>
          </c:xVal>
          <c:yVal>
            <c:numRef>
              <c:f>'Sheet1 {16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21630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1CF-4E84-9B7E-30E95EBE180C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{16 min}'!$D$1:$D$13</c:f>
              <c:numCache>
                <c:formatCode>General</c:formatCode>
                <c:ptCount val="13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{16 min}'!$E$1:$E$28</c:f>
              <c:numCache>
                <c:formatCode>General</c:formatCode>
                <c:ptCount val="28"/>
                <c:pt idx="0">
                  <c:v>14210</c:v>
                </c:pt>
                <c:pt idx="1">
                  <c:v>49680</c:v>
                </c:pt>
                <c:pt idx="2">
                  <c:v>73410</c:v>
                </c:pt>
                <c:pt idx="3">
                  <c:v>105200</c:v>
                </c:pt>
                <c:pt idx="4">
                  <c:v>170200</c:v>
                </c:pt>
                <c:pt idx="5">
                  <c:v>216300</c:v>
                </c:pt>
                <c:pt idx="6">
                  <c:v>183800</c:v>
                </c:pt>
                <c:pt idx="7">
                  <c:v>110300</c:v>
                </c:pt>
                <c:pt idx="8">
                  <c:v>40920</c:v>
                </c:pt>
                <c:pt idx="9">
                  <c:v>12750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1CF-4E84-9B7E-30E95EBE180C}"/>
            </c:ext>
          </c:extLst>
        </c:ser>
        <c:ser>
          <c:idx val="4"/>
          <c:order val="4"/>
          <c:tx>
            <c:v>Binomial 10.1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{16 min}'!$P$1:$P$31</c:f>
              <c:numCache>
                <c:formatCode>General</c:formatCode>
                <c:ptCount val="31"/>
                <c:pt idx="0">
                  <c:v>1602.3557942546261</c:v>
                </c:pt>
                <c:pt idx="1">
                  <c:v>13367.215059576043</c:v>
                </c:pt>
                <c:pt idx="2">
                  <c:v>51059.546416224061</c:v>
                </c:pt>
                <c:pt idx="3">
                  <c:v>118269.45243885859</c:v>
                </c:pt>
                <c:pt idx="4">
                  <c:v>185506.15291152132</c:v>
                </c:pt>
                <c:pt idx="5">
                  <c:v>208501.35798481316</c:v>
                </c:pt>
                <c:pt idx="6">
                  <c:v>173511.48365169603</c:v>
                </c:pt>
                <c:pt idx="7">
                  <c:v>109146.64975132789</c:v>
                </c:pt>
                <c:pt idx="8">
                  <c:v>52702.359580447912</c:v>
                </c:pt>
                <c:pt idx="9">
                  <c:v>19832.984788782676</c:v>
                </c:pt>
                <c:pt idx="10">
                  <c:v>5931.1004974325724</c:v>
                </c:pt>
                <c:pt idx="11">
                  <c:v>1446.1384122091245</c:v>
                </c:pt>
                <c:pt idx="12">
                  <c:v>295.87288224589628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1CF-4E84-9B7E-30E95EBE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50207"/>
        <c:axId val="281572255"/>
      </c:scatterChart>
      <c:valAx>
        <c:axId val="281550207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572255"/>
        <c:crosses val="autoZero"/>
        <c:crossBetween val="midCat"/>
      </c:valAx>
      <c:valAx>
        <c:axId val="28157225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5020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{17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{17 min}'!$B$1:$B$586</c:f>
              <c:numCache>
                <c:formatCode>General</c:formatCode>
                <c:ptCount val="586"/>
                <c:pt idx="0">
                  <c:v>47.5</c:v>
                </c:pt>
                <c:pt idx="1">
                  <c:v>76.5</c:v>
                </c:pt>
                <c:pt idx="2">
                  <c:v>86.75</c:v>
                </c:pt>
                <c:pt idx="3">
                  <c:v>74.75</c:v>
                </c:pt>
                <c:pt idx="4">
                  <c:v>72.25</c:v>
                </c:pt>
                <c:pt idx="5">
                  <c:v>83.5</c:v>
                </c:pt>
                <c:pt idx="6">
                  <c:v>86</c:v>
                </c:pt>
                <c:pt idx="7">
                  <c:v>73.5</c:v>
                </c:pt>
                <c:pt idx="8">
                  <c:v>68.75</c:v>
                </c:pt>
                <c:pt idx="9">
                  <c:v>78.25</c:v>
                </c:pt>
                <c:pt idx="10">
                  <c:v>104.80000305175781</c:v>
                </c:pt>
                <c:pt idx="11">
                  <c:v>128.80000305175781</c:v>
                </c:pt>
                <c:pt idx="12">
                  <c:v>143</c:v>
                </c:pt>
                <c:pt idx="13">
                  <c:v>128</c:v>
                </c:pt>
                <c:pt idx="14">
                  <c:v>79.75</c:v>
                </c:pt>
                <c:pt idx="15">
                  <c:v>88</c:v>
                </c:pt>
                <c:pt idx="16">
                  <c:v>109.30000305175781</c:v>
                </c:pt>
                <c:pt idx="17">
                  <c:v>68.75</c:v>
                </c:pt>
                <c:pt idx="18">
                  <c:v>49.75</c:v>
                </c:pt>
                <c:pt idx="19">
                  <c:v>101.80000305175781</c:v>
                </c:pt>
                <c:pt idx="20">
                  <c:v>161.30000305175781</c:v>
                </c:pt>
                <c:pt idx="21">
                  <c:v>174</c:v>
                </c:pt>
                <c:pt idx="22">
                  <c:v>181.30000305175781</c:v>
                </c:pt>
                <c:pt idx="23">
                  <c:v>159.69999694824219</c:v>
                </c:pt>
                <c:pt idx="24">
                  <c:v>98.75</c:v>
                </c:pt>
                <c:pt idx="25">
                  <c:v>84.25</c:v>
                </c:pt>
                <c:pt idx="26">
                  <c:v>83.5</c:v>
                </c:pt>
                <c:pt idx="27">
                  <c:v>107.5</c:v>
                </c:pt>
                <c:pt idx="28">
                  <c:v>195.80000305175781</c:v>
                </c:pt>
                <c:pt idx="29">
                  <c:v>334</c:v>
                </c:pt>
                <c:pt idx="30">
                  <c:v>568</c:v>
                </c:pt>
                <c:pt idx="31">
                  <c:v>2872</c:v>
                </c:pt>
                <c:pt idx="32">
                  <c:v>15560</c:v>
                </c:pt>
                <c:pt idx="33">
                  <c:v>41560</c:v>
                </c:pt>
                <c:pt idx="34">
                  <c:v>54450</c:v>
                </c:pt>
                <c:pt idx="35">
                  <c:v>35870</c:v>
                </c:pt>
                <c:pt idx="36">
                  <c:v>12090</c:v>
                </c:pt>
                <c:pt idx="37">
                  <c:v>2733</c:v>
                </c:pt>
                <c:pt idx="38">
                  <c:v>885.70001220703125</c:v>
                </c:pt>
                <c:pt idx="39">
                  <c:v>697.79998779296875</c:v>
                </c:pt>
                <c:pt idx="40">
                  <c:v>853</c:v>
                </c:pt>
                <c:pt idx="41">
                  <c:v>869.5</c:v>
                </c:pt>
                <c:pt idx="42">
                  <c:v>614</c:v>
                </c:pt>
                <c:pt idx="43">
                  <c:v>333.5</c:v>
                </c:pt>
                <c:pt idx="44">
                  <c:v>215.80000305175781</c:v>
                </c:pt>
                <c:pt idx="45">
                  <c:v>189.80000305175781</c:v>
                </c:pt>
                <c:pt idx="46">
                  <c:v>211.80000305175781</c:v>
                </c:pt>
                <c:pt idx="47">
                  <c:v>250</c:v>
                </c:pt>
                <c:pt idx="48">
                  <c:v>200.5</c:v>
                </c:pt>
                <c:pt idx="49">
                  <c:v>139.5</c:v>
                </c:pt>
                <c:pt idx="50">
                  <c:v>162.69999694824219</c:v>
                </c:pt>
                <c:pt idx="51">
                  <c:v>189.80000305175781</c:v>
                </c:pt>
                <c:pt idx="52">
                  <c:v>164.30000305175781</c:v>
                </c:pt>
                <c:pt idx="53">
                  <c:v>140.30000305175781</c:v>
                </c:pt>
                <c:pt idx="54">
                  <c:v>147.19999694824219</c:v>
                </c:pt>
                <c:pt idx="55">
                  <c:v>141.80000305175781</c:v>
                </c:pt>
                <c:pt idx="56">
                  <c:v>124.5</c:v>
                </c:pt>
                <c:pt idx="57">
                  <c:v>119.80000305175781</c:v>
                </c:pt>
                <c:pt idx="58">
                  <c:v>149.80000305175781</c:v>
                </c:pt>
                <c:pt idx="59">
                  <c:v>170</c:v>
                </c:pt>
                <c:pt idx="60">
                  <c:v>114.80000305175781</c:v>
                </c:pt>
                <c:pt idx="61">
                  <c:v>84.5</c:v>
                </c:pt>
                <c:pt idx="62">
                  <c:v>128</c:v>
                </c:pt>
                <c:pt idx="63">
                  <c:v>192.80000305175781</c:v>
                </c:pt>
                <c:pt idx="64">
                  <c:v>214.80000305175781</c:v>
                </c:pt>
                <c:pt idx="65">
                  <c:v>183.30000305175781</c:v>
                </c:pt>
                <c:pt idx="66">
                  <c:v>175.5</c:v>
                </c:pt>
                <c:pt idx="67">
                  <c:v>196.5</c:v>
                </c:pt>
                <c:pt idx="68">
                  <c:v>193.80000305175781</c:v>
                </c:pt>
                <c:pt idx="69">
                  <c:v>180</c:v>
                </c:pt>
                <c:pt idx="70">
                  <c:v>200.69999694824219</c:v>
                </c:pt>
                <c:pt idx="71">
                  <c:v>198</c:v>
                </c:pt>
                <c:pt idx="72">
                  <c:v>205.5</c:v>
                </c:pt>
                <c:pt idx="73">
                  <c:v>252</c:v>
                </c:pt>
                <c:pt idx="74">
                  <c:v>227.5</c:v>
                </c:pt>
                <c:pt idx="75">
                  <c:v>171</c:v>
                </c:pt>
                <c:pt idx="76">
                  <c:v>174.80000305175781</c:v>
                </c:pt>
                <c:pt idx="77">
                  <c:v>196</c:v>
                </c:pt>
                <c:pt idx="78">
                  <c:v>218.5</c:v>
                </c:pt>
                <c:pt idx="79">
                  <c:v>290</c:v>
                </c:pt>
                <c:pt idx="80">
                  <c:v>549.5</c:v>
                </c:pt>
                <c:pt idx="81">
                  <c:v>1948</c:v>
                </c:pt>
                <c:pt idx="82">
                  <c:v>18840</c:v>
                </c:pt>
                <c:pt idx="83">
                  <c:v>93130</c:v>
                </c:pt>
                <c:pt idx="84">
                  <c:v>174000</c:v>
                </c:pt>
                <c:pt idx="85">
                  <c:v>141500</c:v>
                </c:pt>
                <c:pt idx="86">
                  <c:v>48970</c:v>
                </c:pt>
                <c:pt idx="87">
                  <c:v>6341</c:v>
                </c:pt>
                <c:pt idx="88">
                  <c:v>975.5</c:v>
                </c:pt>
                <c:pt idx="89">
                  <c:v>809.79998779296875</c:v>
                </c:pt>
                <c:pt idx="90">
                  <c:v>1505</c:v>
                </c:pt>
                <c:pt idx="91">
                  <c:v>1853</c:v>
                </c:pt>
                <c:pt idx="92">
                  <c:v>1393</c:v>
                </c:pt>
                <c:pt idx="93">
                  <c:v>709.79998779296875</c:v>
                </c:pt>
                <c:pt idx="94">
                  <c:v>334</c:v>
                </c:pt>
                <c:pt idx="95">
                  <c:v>288.5</c:v>
                </c:pt>
                <c:pt idx="96">
                  <c:v>416.79998779296875</c:v>
                </c:pt>
                <c:pt idx="97">
                  <c:v>457.5</c:v>
                </c:pt>
                <c:pt idx="98">
                  <c:v>318.5</c:v>
                </c:pt>
                <c:pt idx="99">
                  <c:v>195.5</c:v>
                </c:pt>
                <c:pt idx="100">
                  <c:v>138.80000305175781</c:v>
                </c:pt>
                <c:pt idx="101">
                  <c:v>166.80000305175781</c:v>
                </c:pt>
                <c:pt idx="102">
                  <c:v>431.29998779296875</c:v>
                </c:pt>
                <c:pt idx="103">
                  <c:v>805.29998779296875</c:v>
                </c:pt>
                <c:pt idx="104">
                  <c:v>810.70001220703125</c:v>
                </c:pt>
                <c:pt idx="105">
                  <c:v>422</c:v>
                </c:pt>
                <c:pt idx="106">
                  <c:v>173</c:v>
                </c:pt>
                <c:pt idx="107">
                  <c:v>166.80000305175781</c:v>
                </c:pt>
                <c:pt idx="108">
                  <c:v>210.69999694824219</c:v>
                </c:pt>
                <c:pt idx="109">
                  <c:v>249.30000305175781</c:v>
                </c:pt>
                <c:pt idx="110">
                  <c:v>238.80000305175781</c:v>
                </c:pt>
                <c:pt idx="111">
                  <c:v>259.5</c:v>
                </c:pt>
                <c:pt idx="112">
                  <c:v>257.20001220703125</c:v>
                </c:pt>
                <c:pt idx="113">
                  <c:v>170.80000305175781</c:v>
                </c:pt>
                <c:pt idx="114">
                  <c:v>185.69999694824219</c:v>
                </c:pt>
                <c:pt idx="115">
                  <c:v>279.29998779296875</c:v>
                </c:pt>
                <c:pt idx="116">
                  <c:v>280.79998779296875</c:v>
                </c:pt>
                <c:pt idx="117">
                  <c:v>200.69999694824219</c:v>
                </c:pt>
                <c:pt idx="118">
                  <c:v>160.30000305175781</c:v>
                </c:pt>
                <c:pt idx="119">
                  <c:v>191.80000305175781</c:v>
                </c:pt>
                <c:pt idx="120">
                  <c:v>182.69999694824219</c:v>
                </c:pt>
                <c:pt idx="121">
                  <c:v>119.80000305175781</c:v>
                </c:pt>
                <c:pt idx="122">
                  <c:v>104.80000305175781</c:v>
                </c:pt>
                <c:pt idx="123">
                  <c:v>166.80000305175781</c:v>
                </c:pt>
                <c:pt idx="124">
                  <c:v>298</c:v>
                </c:pt>
                <c:pt idx="125">
                  <c:v>432.5</c:v>
                </c:pt>
                <c:pt idx="126">
                  <c:v>464</c:v>
                </c:pt>
                <c:pt idx="127">
                  <c:v>440</c:v>
                </c:pt>
                <c:pt idx="128">
                  <c:v>460.29998779296875</c:v>
                </c:pt>
                <c:pt idx="129">
                  <c:v>468.79998779296875</c:v>
                </c:pt>
                <c:pt idx="130">
                  <c:v>520.20001220703125</c:v>
                </c:pt>
                <c:pt idx="131">
                  <c:v>1394</c:v>
                </c:pt>
                <c:pt idx="132">
                  <c:v>12980</c:v>
                </c:pt>
                <c:pt idx="133">
                  <c:v>89390</c:v>
                </c:pt>
                <c:pt idx="134">
                  <c:v>211200</c:v>
                </c:pt>
                <c:pt idx="135">
                  <c:v>211800</c:v>
                </c:pt>
                <c:pt idx="136">
                  <c:v>89990</c:v>
                </c:pt>
                <c:pt idx="137">
                  <c:v>12820</c:v>
                </c:pt>
                <c:pt idx="138">
                  <c:v>1428</c:v>
                </c:pt>
                <c:pt idx="139">
                  <c:v>949.79998779296875</c:v>
                </c:pt>
                <c:pt idx="140">
                  <c:v>1591</c:v>
                </c:pt>
                <c:pt idx="141">
                  <c:v>2203</c:v>
                </c:pt>
                <c:pt idx="142">
                  <c:v>1728</c:v>
                </c:pt>
                <c:pt idx="143">
                  <c:v>844</c:v>
                </c:pt>
                <c:pt idx="144">
                  <c:v>394</c:v>
                </c:pt>
                <c:pt idx="145">
                  <c:v>512</c:v>
                </c:pt>
                <c:pt idx="146">
                  <c:v>1320</c:v>
                </c:pt>
                <c:pt idx="147">
                  <c:v>1828</c:v>
                </c:pt>
                <c:pt idx="148">
                  <c:v>1166</c:v>
                </c:pt>
                <c:pt idx="149">
                  <c:v>340.5</c:v>
                </c:pt>
                <c:pt idx="150">
                  <c:v>162</c:v>
                </c:pt>
                <c:pt idx="151">
                  <c:v>262.5</c:v>
                </c:pt>
                <c:pt idx="152">
                  <c:v>448.20001220703125</c:v>
                </c:pt>
                <c:pt idx="153">
                  <c:v>976</c:v>
                </c:pt>
                <c:pt idx="154">
                  <c:v>1298</c:v>
                </c:pt>
                <c:pt idx="155">
                  <c:v>891.20001220703125</c:v>
                </c:pt>
                <c:pt idx="156">
                  <c:v>423</c:v>
                </c:pt>
                <c:pt idx="157">
                  <c:v>235.69999694824219</c:v>
                </c:pt>
                <c:pt idx="158">
                  <c:v>211.19999694824219</c:v>
                </c:pt>
                <c:pt idx="159">
                  <c:v>263.79998779296875</c:v>
                </c:pt>
                <c:pt idx="160">
                  <c:v>282.79998779296875</c:v>
                </c:pt>
                <c:pt idx="161">
                  <c:v>290.20001220703125</c:v>
                </c:pt>
                <c:pt idx="162">
                  <c:v>272.79998779296875</c:v>
                </c:pt>
                <c:pt idx="163">
                  <c:v>246.69999694824219</c:v>
                </c:pt>
                <c:pt idx="164">
                  <c:v>288.5</c:v>
                </c:pt>
                <c:pt idx="165">
                  <c:v>364</c:v>
                </c:pt>
                <c:pt idx="166">
                  <c:v>334.5</c:v>
                </c:pt>
                <c:pt idx="167">
                  <c:v>207.5</c:v>
                </c:pt>
                <c:pt idx="168">
                  <c:v>145</c:v>
                </c:pt>
                <c:pt idx="169">
                  <c:v>164.5</c:v>
                </c:pt>
                <c:pt idx="170">
                  <c:v>179.5</c:v>
                </c:pt>
                <c:pt idx="171">
                  <c:v>203.30000305175781</c:v>
                </c:pt>
                <c:pt idx="172">
                  <c:v>238.80000305175781</c:v>
                </c:pt>
                <c:pt idx="173">
                  <c:v>255.80000305175781</c:v>
                </c:pt>
                <c:pt idx="174">
                  <c:v>275</c:v>
                </c:pt>
                <c:pt idx="175">
                  <c:v>334</c:v>
                </c:pt>
                <c:pt idx="176">
                  <c:v>397.29998779296875</c:v>
                </c:pt>
                <c:pt idx="177">
                  <c:v>368</c:v>
                </c:pt>
                <c:pt idx="178">
                  <c:v>295.79998779296875</c:v>
                </c:pt>
                <c:pt idx="179">
                  <c:v>334</c:v>
                </c:pt>
                <c:pt idx="180">
                  <c:v>467.29998779296875</c:v>
                </c:pt>
                <c:pt idx="181">
                  <c:v>1048</c:v>
                </c:pt>
                <c:pt idx="182">
                  <c:v>6213</c:v>
                </c:pt>
                <c:pt idx="183">
                  <c:v>53180</c:v>
                </c:pt>
                <c:pt idx="184">
                  <c:v>159400</c:v>
                </c:pt>
                <c:pt idx="185">
                  <c:v>198000</c:v>
                </c:pt>
                <c:pt idx="186">
                  <c:v>105200</c:v>
                </c:pt>
                <c:pt idx="187">
                  <c:v>20330</c:v>
                </c:pt>
                <c:pt idx="188">
                  <c:v>1722</c:v>
                </c:pt>
                <c:pt idx="189">
                  <c:v>458.79998779296875</c:v>
                </c:pt>
                <c:pt idx="190">
                  <c:v>855.70001220703125</c:v>
                </c:pt>
                <c:pt idx="191">
                  <c:v>1635</c:v>
                </c:pt>
                <c:pt idx="192">
                  <c:v>1544</c:v>
                </c:pt>
                <c:pt idx="193">
                  <c:v>723.20001220703125</c:v>
                </c:pt>
                <c:pt idx="194">
                  <c:v>276.29998779296875</c:v>
                </c:pt>
                <c:pt idx="195">
                  <c:v>377.29998779296875</c:v>
                </c:pt>
                <c:pt idx="196">
                  <c:v>1040</c:v>
                </c:pt>
                <c:pt idx="197">
                  <c:v>1765</c:v>
                </c:pt>
                <c:pt idx="198">
                  <c:v>1428</c:v>
                </c:pt>
                <c:pt idx="199">
                  <c:v>554</c:v>
                </c:pt>
                <c:pt idx="200">
                  <c:v>172.80000305175781</c:v>
                </c:pt>
                <c:pt idx="201">
                  <c:v>144</c:v>
                </c:pt>
                <c:pt idx="202">
                  <c:v>213.5</c:v>
                </c:pt>
                <c:pt idx="203">
                  <c:v>467</c:v>
                </c:pt>
                <c:pt idx="204">
                  <c:v>708.5</c:v>
                </c:pt>
                <c:pt idx="205">
                  <c:v>585.5</c:v>
                </c:pt>
                <c:pt idx="206">
                  <c:v>319.5</c:v>
                </c:pt>
                <c:pt idx="207">
                  <c:v>186.69999694824219</c:v>
                </c:pt>
                <c:pt idx="208">
                  <c:v>184</c:v>
                </c:pt>
                <c:pt idx="209">
                  <c:v>225.69999694824219</c:v>
                </c:pt>
                <c:pt idx="210">
                  <c:v>205.80000305175781</c:v>
                </c:pt>
                <c:pt idx="211">
                  <c:v>200</c:v>
                </c:pt>
                <c:pt idx="212">
                  <c:v>261.20001220703125</c:v>
                </c:pt>
                <c:pt idx="213">
                  <c:v>313</c:v>
                </c:pt>
                <c:pt idx="214">
                  <c:v>287.29998779296875</c:v>
                </c:pt>
                <c:pt idx="215">
                  <c:v>240</c:v>
                </c:pt>
                <c:pt idx="216">
                  <c:v>227.30000305175781</c:v>
                </c:pt>
                <c:pt idx="217">
                  <c:v>186.69999694824219</c:v>
                </c:pt>
                <c:pt idx="218">
                  <c:v>123.19999694824219</c:v>
                </c:pt>
                <c:pt idx="219">
                  <c:v>91</c:v>
                </c:pt>
                <c:pt idx="220">
                  <c:v>103.80000305175781</c:v>
                </c:pt>
                <c:pt idx="221">
                  <c:v>154.30000305175781</c:v>
                </c:pt>
                <c:pt idx="222">
                  <c:v>204</c:v>
                </c:pt>
                <c:pt idx="223">
                  <c:v>215.80000305175781</c:v>
                </c:pt>
                <c:pt idx="224">
                  <c:v>185.5</c:v>
                </c:pt>
                <c:pt idx="225">
                  <c:v>179.30000305175781</c:v>
                </c:pt>
                <c:pt idx="226">
                  <c:v>247.30000305175781</c:v>
                </c:pt>
                <c:pt idx="227">
                  <c:v>284.79998779296875</c:v>
                </c:pt>
                <c:pt idx="228">
                  <c:v>252.30000305175781</c:v>
                </c:pt>
                <c:pt idx="229">
                  <c:v>274.5</c:v>
                </c:pt>
                <c:pt idx="230">
                  <c:v>385.70001220703125</c:v>
                </c:pt>
                <c:pt idx="231">
                  <c:v>664.79998779296875</c:v>
                </c:pt>
                <c:pt idx="232">
                  <c:v>3648</c:v>
                </c:pt>
                <c:pt idx="233">
                  <c:v>28720</c:v>
                </c:pt>
                <c:pt idx="234">
                  <c:v>96280</c:v>
                </c:pt>
                <c:pt idx="235">
                  <c:v>140300</c:v>
                </c:pt>
                <c:pt idx="236">
                  <c:v>93580</c:v>
                </c:pt>
                <c:pt idx="237">
                  <c:v>27070</c:v>
                </c:pt>
                <c:pt idx="238">
                  <c:v>3360</c:v>
                </c:pt>
                <c:pt idx="239">
                  <c:v>739.5</c:v>
                </c:pt>
                <c:pt idx="240">
                  <c:v>932.79998779296875</c:v>
                </c:pt>
                <c:pt idx="241">
                  <c:v>1245</c:v>
                </c:pt>
                <c:pt idx="242">
                  <c:v>1154</c:v>
                </c:pt>
                <c:pt idx="243">
                  <c:v>641.5</c:v>
                </c:pt>
                <c:pt idx="244">
                  <c:v>280</c:v>
                </c:pt>
                <c:pt idx="245">
                  <c:v>239.80000305175781</c:v>
                </c:pt>
                <c:pt idx="246">
                  <c:v>603</c:v>
                </c:pt>
                <c:pt idx="247">
                  <c:v>1125</c:v>
                </c:pt>
                <c:pt idx="248">
                  <c:v>1031</c:v>
                </c:pt>
                <c:pt idx="249">
                  <c:v>496</c:v>
                </c:pt>
                <c:pt idx="250">
                  <c:v>167.80000305175781</c:v>
                </c:pt>
                <c:pt idx="251">
                  <c:v>111.69999694824219</c:v>
                </c:pt>
                <c:pt idx="252">
                  <c:v>145.5</c:v>
                </c:pt>
                <c:pt idx="253">
                  <c:v>260.70001220703125</c:v>
                </c:pt>
                <c:pt idx="254">
                  <c:v>425.29998779296875</c:v>
                </c:pt>
                <c:pt idx="255">
                  <c:v>457</c:v>
                </c:pt>
                <c:pt idx="256">
                  <c:v>388.5</c:v>
                </c:pt>
                <c:pt idx="257">
                  <c:v>326.5</c:v>
                </c:pt>
                <c:pt idx="258">
                  <c:v>245.30000305175781</c:v>
                </c:pt>
                <c:pt idx="259">
                  <c:v>209.5</c:v>
                </c:pt>
                <c:pt idx="260">
                  <c:v>227.69999694824219</c:v>
                </c:pt>
                <c:pt idx="261">
                  <c:v>200</c:v>
                </c:pt>
                <c:pt idx="262">
                  <c:v>149.80000305175781</c:v>
                </c:pt>
                <c:pt idx="263">
                  <c:v>149</c:v>
                </c:pt>
                <c:pt idx="264">
                  <c:v>177.30000305175781</c:v>
                </c:pt>
                <c:pt idx="265">
                  <c:v>171.80000305175781</c:v>
                </c:pt>
                <c:pt idx="266">
                  <c:v>132.69999694824219</c:v>
                </c:pt>
                <c:pt idx="267">
                  <c:v>108.30000305175781</c:v>
                </c:pt>
                <c:pt idx="268">
                  <c:v>118.80000305175781</c:v>
                </c:pt>
                <c:pt idx="269">
                  <c:v>121.19999694824219</c:v>
                </c:pt>
                <c:pt idx="270">
                  <c:v>96.25</c:v>
                </c:pt>
                <c:pt idx="271">
                  <c:v>65.25</c:v>
                </c:pt>
                <c:pt idx="272">
                  <c:v>65</c:v>
                </c:pt>
                <c:pt idx="273">
                  <c:v>88</c:v>
                </c:pt>
                <c:pt idx="274">
                  <c:v>109.69999694824219</c:v>
                </c:pt>
                <c:pt idx="275">
                  <c:v>137.5</c:v>
                </c:pt>
                <c:pt idx="276">
                  <c:v>135.30000305175781</c:v>
                </c:pt>
                <c:pt idx="277">
                  <c:v>116.30000305175781</c:v>
                </c:pt>
                <c:pt idx="278">
                  <c:v>161</c:v>
                </c:pt>
                <c:pt idx="279">
                  <c:v>273.70001220703125</c:v>
                </c:pt>
                <c:pt idx="280">
                  <c:v>369</c:v>
                </c:pt>
                <c:pt idx="281">
                  <c:v>658.5</c:v>
                </c:pt>
                <c:pt idx="282">
                  <c:v>2212</c:v>
                </c:pt>
                <c:pt idx="283">
                  <c:v>13310</c:v>
                </c:pt>
                <c:pt idx="284">
                  <c:v>53160</c:v>
                </c:pt>
                <c:pt idx="285">
                  <c:v>95170</c:v>
                </c:pt>
                <c:pt idx="286">
                  <c:v>79720</c:v>
                </c:pt>
                <c:pt idx="287">
                  <c:v>30690</c:v>
                </c:pt>
                <c:pt idx="288">
                  <c:v>5182</c:v>
                </c:pt>
                <c:pt idx="289">
                  <c:v>911</c:v>
                </c:pt>
                <c:pt idx="290">
                  <c:v>594</c:v>
                </c:pt>
                <c:pt idx="291">
                  <c:v>733</c:v>
                </c:pt>
                <c:pt idx="292">
                  <c:v>708.79998779296875</c:v>
                </c:pt>
                <c:pt idx="293">
                  <c:v>445.20001220703125</c:v>
                </c:pt>
                <c:pt idx="294">
                  <c:v>231</c:v>
                </c:pt>
                <c:pt idx="295">
                  <c:v>221</c:v>
                </c:pt>
                <c:pt idx="296">
                  <c:v>346.70001220703125</c:v>
                </c:pt>
                <c:pt idx="297">
                  <c:v>482</c:v>
                </c:pt>
                <c:pt idx="298">
                  <c:v>439.5</c:v>
                </c:pt>
                <c:pt idx="299">
                  <c:v>215</c:v>
                </c:pt>
                <c:pt idx="300">
                  <c:v>101.80000305175781</c:v>
                </c:pt>
                <c:pt idx="301">
                  <c:v>132.5</c:v>
                </c:pt>
                <c:pt idx="302">
                  <c:v>119.80000305175781</c:v>
                </c:pt>
                <c:pt idx="303">
                  <c:v>115.80000305175781</c:v>
                </c:pt>
                <c:pt idx="304">
                  <c:v>179.30000305175781</c:v>
                </c:pt>
                <c:pt idx="305">
                  <c:v>192</c:v>
                </c:pt>
                <c:pt idx="306">
                  <c:v>142.80000305175781</c:v>
                </c:pt>
                <c:pt idx="307">
                  <c:v>110.30000305175781</c:v>
                </c:pt>
                <c:pt idx="308">
                  <c:v>99</c:v>
                </c:pt>
                <c:pt idx="309">
                  <c:v>131.5</c:v>
                </c:pt>
                <c:pt idx="310">
                  <c:v>171.5</c:v>
                </c:pt>
                <c:pt idx="311">
                  <c:v>159.30000305175781</c:v>
                </c:pt>
                <c:pt idx="312">
                  <c:v>115.5</c:v>
                </c:pt>
                <c:pt idx="313">
                  <c:v>118</c:v>
                </c:pt>
                <c:pt idx="314">
                  <c:v>163</c:v>
                </c:pt>
                <c:pt idx="315">
                  <c:v>161.30000305175781</c:v>
                </c:pt>
                <c:pt idx="316">
                  <c:v>111.69999694824219</c:v>
                </c:pt>
                <c:pt idx="317">
                  <c:v>82</c:v>
                </c:pt>
                <c:pt idx="318">
                  <c:v>102.30000305175781</c:v>
                </c:pt>
                <c:pt idx="319">
                  <c:v>97</c:v>
                </c:pt>
                <c:pt idx="320">
                  <c:v>67.25</c:v>
                </c:pt>
                <c:pt idx="321">
                  <c:v>80.5</c:v>
                </c:pt>
                <c:pt idx="322">
                  <c:v>132.30000305175781</c:v>
                </c:pt>
                <c:pt idx="323">
                  <c:v>167.30000305175781</c:v>
                </c:pt>
                <c:pt idx="324">
                  <c:v>137</c:v>
                </c:pt>
                <c:pt idx="325">
                  <c:v>111.69999694824219</c:v>
                </c:pt>
                <c:pt idx="326">
                  <c:v>132.69999694824219</c:v>
                </c:pt>
                <c:pt idx="327">
                  <c:v>167.30000305175781</c:v>
                </c:pt>
                <c:pt idx="328">
                  <c:v>202.69999694824219</c:v>
                </c:pt>
                <c:pt idx="329">
                  <c:v>204.69999694824219</c:v>
                </c:pt>
                <c:pt idx="330">
                  <c:v>201</c:v>
                </c:pt>
                <c:pt idx="331">
                  <c:v>344</c:v>
                </c:pt>
                <c:pt idx="332">
                  <c:v>1399</c:v>
                </c:pt>
                <c:pt idx="333">
                  <c:v>7652</c:v>
                </c:pt>
                <c:pt idx="334">
                  <c:v>30730</c:v>
                </c:pt>
                <c:pt idx="335">
                  <c:v>60800</c:v>
                </c:pt>
                <c:pt idx="336">
                  <c:v>58880</c:v>
                </c:pt>
                <c:pt idx="337">
                  <c:v>27620</c:v>
                </c:pt>
                <c:pt idx="338">
                  <c:v>6296</c:v>
                </c:pt>
                <c:pt idx="339">
                  <c:v>1374</c:v>
                </c:pt>
                <c:pt idx="340">
                  <c:v>739.79998779296875</c:v>
                </c:pt>
                <c:pt idx="341">
                  <c:v>705.5</c:v>
                </c:pt>
                <c:pt idx="342">
                  <c:v>666</c:v>
                </c:pt>
                <c:pt idx="343">
                  <c:v>526.29998779296875</c:v>
                </c:pt>
                <c:pt idx="344">
                  <c:v>333.5</c:v>
                </c:pt>
                <c:pt idx="345">
                  <c:v>288.79998779296875</c:v>
                </c:pt>
                <c:pt idx="346">
                  <c:v>350.5</c:v>
                </c:pt>
                <c:pt idx="347">
                  <c:v>349</c:v>
                </c:pt>
                <c:pt idx="348">
                  <c:v>281</c:v>
                </c:pt>
                <c:pt idx="349">
                  <c:v>212.30000305175781</c:v>
                </c:pt>
                <c:pt idx="350">
                  <c:v>161.69999694824219</c:v>
                </c:pt>
                <c:pt idx="351">
                  <c:v>127.80000305175781</c:v>
                </c:pt>
                <c:pt idx="352">
                  <c:v>92.25</c:v>
                </c:pt>
                <c:pt idx="353">
                  <c:v>98.5</c:v>
                </c:pt>
                <c:pt idx="354">
                  <c:v>161</c:v>
                </c:pt>
                <c:pt idx="355">
                  <c:v>164.30000305175781</c:v>
                </c:pt>
                <c:pt idx="356">
                  <c:v>114.80000305175781</c:v>
                </c:pt>
                <c:pt idx="357">
                  <c:v>94.75</c:v>
                </c:pt>
                <c:pt idx="358">
                  <c:v>81.75</c:v>
                </c:pt>
                <c:pt idx="359">
                  <c:v>63.25</c:v>
                </c:pt>
                <c:pt idx="360">
                  <c:v>66.25</c:v>
                </c:pt>
                <c:pt idx="361">
                  <c:v>83.25</c:v>
                </c:pt>
                <c:pt idx="362">
                  <c:v>112.30000305175781</c:v>
                </c:pt>
                <c:pt idx="363">
                  <c:v>154.80000305175781</c:v>
                </c:pt>
                <c:pt idx="364">
                  <c:v>150.80000305175781</c:v>
                </c:pt>
                <c:pt idx="365">
                  <c:v>110</c:v>
                </c:pt>
                <c:pt idx="366">
                  <c:v>91</c:v>
                </c:pt>
                <c:pt idx="367">
                  <c:v>84.75</c:v>
                </c:pt>
                <c:pt idx="368">
                  <c:v>100.80000305175781</c:v>
                </c:pt>
                <c:pt idx="369">
                  <c:v>122.80000305175781</c:v>
                </c:pt>
                <c:pt idx="370">
                  <c:v>101</c:v>
                </c:pt>
                <c:pt idx="371">
                  <c:v>68.25</c:v>
                </c:pt>
                <c:pt idx="372">
                  <c:v>44.75</c:v>
                </c:pt>
                <c:pt idx="373">
                  <c:v>27.75</c:v>
                </c:pt>
                <c:pt idx="374">
                  <c:v>47.5</c:v>
                </c:pt>
                <c:pt idx="375">
                  <c:v>92.5</c:v>
                </c:pt>
                <c:pt idx="376">
                  <c:v>117.80000305175781</c:v>
                </c:pt>
                <c:pt idx="377">
                  <c:v>108.30000305175781</c:v>
                </c:pt>
                <c:pt idx="378">
                  <c:v>116.5</c:v>
                </c:pt>
                <c:pt idx="379">
                  <c:v>153.30000305175781</c:v>
                </c:pt>
                <c:pt idx="380">
                  <c:v>185.5</c:v>
                </c:pt>
                <c:pt idx="381">
                  <c:v>280.5</c:v>
                </c:pt>
                <c:pt idx="382">
                  <c:v>922.70001220703125</c:v>
                </c:pt>
                <c:pt idx="383">
                  <c:v>4064</c:v>
                </c:pt>
                <c:pt idx="384">
                  <c:v>13960</c:v>
                </c:pt>
                <c:pt idx="385">
                  <c:v>27700</c:v>
                </c:pt>
                <c:pt idx="386">
                  <c:v>29490</c:v>
                </c:pt>
                <c:pt idx="387">
                  <c:v>16410</c:v>
                </c:pt>
                <c:pt idx="388">
                  <c:v>4835</c:v>
                </c:pt>
                <c:pt idx="389">
                  <c:v>1051</c:v>
                </c:pt>
                <c:pt idx="390">
                  <c:v>282.5</c:v>
                </c:pt>
                <c:pt idx="391">
                  <c:v>158.69999694824219</c:v>
                </c:pt>
                <c:pt idx="392">
                  <c:v>180.80000305175781</c:v>
                </c:pt>
                <c:pt idx="393">
                  <c:v>170.5</c:v>
                </c:pt>
                <c:pt idx="394">
                  <c:v>121.5</c:v>
                </c:pt>
                <c:pt idx="395">
                  <c:v>81.75</c:v>
                </c:pt>
                <c:pt idx="396">
                  <c:v>81.75</c:v>
                </c:pt>
                <c:pt idx="397">
                  <c:v>131.5</c:v>
                </c:pt>
                <c:pt idx="398">
                  <c:v>150.80000305175781</c:v>
                </c:pt>
                <c:pt idx="399">
                  <c:v>110.69999694824219</c:v>
                </c:pt>
                <c:pt idx="400">
                  <c:v>74.5</c:v>
                </c:pt>
                <c:pt idx="401">
                  <c:v>49.25</c:v>
                </c:pt>
                <c:pt idx="402">
                  <c:v>36</c:v>
                </c:pt>
                <c:pt idx="403">
                  <c:v>48.5</c:v>
                </c:pt>
                <c:pt idx="404">
                  <c:v>61.25</c:v>
                </c:pt>
                <c:pt idx="405">
                  <c:v>59.25</c:v>
                </c:pt>
                <c:pt idx="406">
                  <c:v>42</c:v>
                </c:pt>
                <c:pt idx="407">
                  <c:v>43.75</c:v>
                </c:pt>
                <c:pt idx="408">
                  <c:v>89.25</c:v>
                </c:pt>
                <c:pt idx="409">
                  <c:v>124.5</c:v>
                </c:pt>
                <c:pt idx="410">
                  <c:v>119.80000305175781</c:v>
                </c:pt>
                <c:pt idx="411">
                  <c:v>92.25</c:v>
                </c:pt>
                <c:pt idx="412">
                  <c:v>50.75</c:v>
                </c:pt>
                <c:pt idx="413">
                  <c:v>30.25</c:v>
                </c:pt>
                <c:pt idx="414">
                  <c:v>28</c:v>
                </c:pt>
                <c:pt idx="415">
                  <c:v>23</c:v>
                </c:pt>
                <c:pt idx="416">
                  <c:v>47.75</c:v>
                </c:pt>
                <c:pt idx="417">
                  <c:v>90.75</c:v>
                </c:pt>
                <c:pt idx="418">
                  <c:v>89.25</c:v>
                </c:pt>
                <c:pt idx="419">
                  <c:v>59</c:v>
                </c:pt>
                <c:pt idx="420">
                  <c:v>47</c:v>
                </c:pt>
                <c:pt idx="421">
                  <c:v>59.5</c:v>
                </c:pt>
                <c:pt idx="422">
                  <c:v>79.75</c:v>
                </c:pt>
                <c:pt idx="423">
                  <c:v>92.5</c:v>
                </c:pt>
                <c:pt idx="424">
                  <c:v>90.25</c:v>
                </c:pt>
                <c:pt idx="425">
                  <c:v>77</c:v>
                </c:pt>
                <c:pt idx="426">
                  <c:v>85.5</c:v>
                </c:pt>
                <c:pt idx="427">
                  <c:v>84.5</c:v>
                </c:pt>
                <c:pt idx="428">
                  <c:v>60.75</c:v>
                </c:pt>
                <c:pt idx="429">
                  <c:v>66.75</c:v>
                </c:pt>
                <c:pt idx="430">
                  <c:v>108.69999694824219</c:v>
                </c:pt>
                <c:pt idx="431">
                  <c:v>190.30000305175781</c:v>
                </c:pt>
                <c:pt idx="432">
                  <c:v>467</c:v>
                </c:pt>
                <c:pt idx="433">
                  <c:v>1623</c:v>
                </c:pt>
                <c:pt idx="434">
                  <c:v>5107</c:v>
                </c:pt>
                <c:pt idx="435">
                  <c:v>9860</c:v>
                </c:pt>
                <c:pt idx="436">
                  <c:v>11000</c:v>
                </c:pt>
                <c:pt idx="437">
                  <c:v>7358</c:v>
                </c:pt>
                <c:pt idx="438">
                  <c:v>3190</c:v>
                </c:pt>
                <c:pt idx="439">
                  <c:v>1022</c:v>
                </c:pt>
                <c:pt idx="440">
                  <c:v>340.20001220703125</c:v>
                </c:pt>
                <c:pt idx="441">
                  <c:v>218.80000305175781</c:v>
                </c:pt>
                <c:pt idx="442">
                  <c:v>173.5</c:v>
                </c:pt>
                <c:pt idx="443">
                  <c:v>126.5</c:v>
                </c:pt>
                <c:pt idx="444">
                  <c:v>100</c:v>
                </c:pt>
                <c:pt idx="445">
                  <c:v>82</c:v>
                </c:pt>
                <c:pt idx="446">
                  <c:v>56.5</c:v>
                </c:pt>
                <c:pt idx="447">
                  <c:v>49</c:v>
                </c:pt>
                <c:pt idx="448">
                  <c:v>46.25</c:v>
                </c:pt>
                <c:pt idx="449">
                  <c:v>33.75</c:v>
                </c:pt>
                <c:pt idx="450">
                  <c:v>58.5</c:v>
                </c:pt>
                <c:pt idx="451">
                  <c:v>94.75</c:v>
                </c:pt>
                <c:pt idx="452">
                  <c:v>89.75</c:v>
                </c:pt>
                <c:pt idx="453">
                  <c:v>76.5</c:v>
                </c:pt>
                <c:pt idx="454">
                  <c:v>76.5</c:v>
                </c:pt>
                <c:pt idx="455">
                  <c:v>82.75</c:v>
                </c:pt>
                <c:pt idx="456">
                  <c:v>109.5</c:v>
                </c:pt>
                <c:pt idx="457">
                  <c:v>129.30000305175781</c:v>
                </c:pt>
                <c:pt idx="458">
                  <c:v>102.80000305175781</c:v>
                </c:pt>
                <c:pt idx="459">
                  <c:v>67</c:v>
                </c:pt>
                <c:pt idx="460">
                  <c:v>53.75</c:v>
                </c:pt>
                <c:pt idx="461">
                  <c:v>55.5</c:v>
                </c:pt>
                <c:pt idx="462">
                  <c:v>48</c:v>
                </c:pt>
                <c:pt idx="463">
                  <c:v>28.5</c:v>
                </c:pt>
                <c:pt idx="464">
                  <c:v>21.25</c:v>
                </c:pt>
                <c:pt idx="465">
                  <c:v>25</c:v>
                </c:pt>
                <c:pt idx="466">
                  <c:v>27.25</c:v>
                </c:pt>
                <c:pt idx="467">
                  <c:v>30</c:v>
                </c:pt>
                <c:pt idx="468">
                  <c:v>45</c:v>
                </c:pt>
                <c:pt idx="469">
                  <c:v>61.75</c:v>
                </c:pt>
                <c:pt idx="470">
                  <c:v>53.5</c:v>
                </c:pt>
                <c:pt idx="471">
                  <c:v>64.75</c:v>
                </c:pt>
                <c:pt idx="472">
                  <c:v>117.80000305175781</c:v>
                </c:pt>
                <c:pt idx="473">
                  <c:v>112.5</c:v>
                </c:pt>
                <c:pt idx="474">
                  <c:v>59.75</c:v>
                </c:pt>
                <c:pt idx="475">
                  <c:v>41.25</c:v>
                </c:pt>
                <c:pt idx="476">
                  <c:v>43.25</c:v>
                </c:pt>
                <c:pt idx="477">
                  <c:v>47.75</c:v>
                </c:pt>
                <c:pt idx="478">
                  <c:v>37.5</c:v>
                </c:pt>
                <c:pt idx="479">
                  <c:v>29</c:v>
                </c:pt>
                <c:pt idx="480">
                  <c:v>69.25</c:v>
                </c:pt>
                <c:pt idx="481">
                  <c:v>131</c:v>
                </c:pt>
                <c:pt idx="482">
                  <c:v>205</c:v>
                </c:pt>
                <c:pt idx="483">
                  <c:v>609.29998779296875</c:v>
                </c:pt>
                <c:pt idx="484">
                  <c:v>1669</c:v>
                </c:pt>
                <c:pt idx="485">
                  <c:v>2757</c:v>
                </c:pt>
                <c:pt idx="486">
                  <c:v>2764</c:v>
                </c:pt>
                <c:pt idx="487">
                  <c:v>1793</c:v>
                </c:pt>
                <c:pt idx="488">
                  <c:v>864.5</c:v>
                </c:pt>
                <c:pt idx="489">
                  <c:v>372</c:v>
                </c:pt>
                <c:pt idx="490">
                  <c:v>177.5</c:v>
                </c:pt>
                <c:pt idx="491">
                  <c:v>128.5</c:v>
                </c:pt>
                <c:pt idx="492">
                  <c:v>99</c:v>
                </c:pt>
                <c:pt idx="493">
                  <c:v>68</c:v>
                </c:pt>
                <c:pt idx="494">
                  <c:v>51.5</c:v>
                </c:pt>
                <c:pt idx="495">
                  <c:v>38</c:v>
                </c:pt>
                <c:pt idx="496">
                  <c:v>28.25</c:v>
                </c:pt>
                <c:pt idx="497">
                  <c:v>19.25</c:v>
                </c:pt>
                <c:pt idx="498">
                  <c:v>12</c:v>
                </c:pt>
                <c:pt idx="499">
                  <c:v>19.25</c:v>
                </c:pt>
                <c:pt idx="500">
                  <c:v>23.75</c:v>
                </c:pt>
                <c:pt idx="501">
                  <c:v>37.25</c:v>
                </c:pt>
                <c:pt idx="502">
                  <c:v>54.5</c:v>
                </c:pt>
                <c:pt idx="503">
                  <c:v>41.5</c:v>
                </c:pt>
                <c:pt idx="504">
                  <c:v>27.75</c:v>
                </c:pt>
                <c:pt idx="505">
                  <c:v>20.5</c:v>
                </c:pt>
                <c:pt idx="506">
                  <c:v>8.75</c:v>
                </c:pt>
                <c:pt idx="507">
                  <c:v>15.25</c:v>
                </c:pt>
                <c:pt idx="508">
                  <c:v>34</c:v>
                </c:pt>
                <c:pt idx="509">
                  <c:v>37</c:v>
                </c:pt>
                <c:pt idx="510">
                  <c:v>21.25</c:v>
                </c:pt>
                <c:pt idx="511">
                  <c:v>11.25</c:v>
                </c:pt>
                <c:pt idx="512">
                  <c:v>16.25</c:v>
                </c:pt>
                <c:pt idx="513">
                  <c:v>16</c:v>
                </c:pt>
                <c:pt idx="514">
                  <c:v>5.5</c:v>
                </c:pt>
                <c:pt idx="515">
                  <c:v>5.25</c:v>
                </c:pt>
                <c:pt idx="516">
                  <c:v>14.75</c:v>
                </c:pt>
                <c:pt idx="517">
                  <c:v>20</c:v>
                </c:pt>
                <c:pt idx="518">
                  <c:v>17</c:v>
                </c:pt>
                <c:pt idx="519">
                  <c:v>12</c:v>
                </c:pt>
                <c:pt idx="520">
                  <c:v>20</c:v>
                </c:pt>
                <c:pt idx="521">
                  <c:v>35.75</c:v>
                </c:pt>
                <c:pt idx="522">
                  <c:v>51</c:v>
                </c:pt>
                <c:pt idx="523">
                  <c:v>54.5</c:v>
                </c:pt>
                <c:pt idx="524">
                  <c:v>39.5</c:v>
                </c:pt>
                <c:pt idx="525">
                  <c:v>24</c:v>
                </c:pt>
                <c:pt idx="526">
                  <c:v>22</c:v>
                </c:pt>
                <c:pt idx="527">
                  <c:v>29</c:v>
                </c:pt>
                <c:pt idx="528">
                  <c:v>65</c:v>
                </c:pt>
                <c:pt idx="529">
                  <c:v>158</c:v>
                </c:pt>
                <c:pt idx="530">
                  <c:v>231</c:v>
                </c:pt>
                <c:pt idx="531">
                  <c:v>226.80000305175781</c:v>
                </c:pt>
                <c:pt idx="532">
                  <c:v>266.29998779296875</c:v>
                </c:pt>
                <c:pt idx="533">
                  <c:v>401.5</c:v>
                </c:pt>
                <c:pt idx="534">
                  <c:v>691.79998779296875</c:v>
                </c:pt>
                <c:pt idx="535">
                  <c:v>1188</c:v>
                </c:pt>
                <c:pt idx="536">
                  <c:v>1413</c:v>
                </c:pt>
                <c:pt idx="537">
                  <c:v>1070</c:v>
                </c:pt>
                <c:pt idx="538">
                  <c:v>583.20001220703125</c:v>
                </c:pt>
                <c:pt idx="539">
                  <c:v>320.79998779296875</c:v>
                </c:pt>
                <c:pt idx="540">
                  <c:v>290</c:v>
                </c:pt>
                <c:pt idx="541">
                  <c:v>322</c:v>
                </c:pt>
                <c:pt idx="542">
                  <c:v>276.29998779296875</c:v>
                </c:pt>
                <c:pt idx="543">
                  <c:v>187</c:v>
                </c:pt>
                <c:pt idx="544">
                  <c:v>129.30000305175781</c:v>
                </c:pt>
                <c:pt idx="545">
                  <c:v>102.5</c:v>
                </c:pt>
                <c:pt idx="546">
                  <c:v>72.5</c:v>
                </c:pt>
                <c:pt idx="547">
                  <c:v>34</c:v>
                </c:pt>
                <c:pt idx="548">
                  <c:v>18.75</c:v>
                </c:pt>
                <c:pt idx="549">
                  <c:v>30.25</c:v>
                </c:pt>
                <c:pt idx="550">
                  <c:v>45</c:v>
                </c:pt>
                <c:pt idx="551">
                  <c:v>85.75</c:v>
                </c:pt>
                <c:pt idx="552">
                  <c:v>107</c:v>
                </c:pt>
                <c:pt idx="553">
                  <c:v>50.75</c:v>
                </c:pt>
                <c:pt idx="554">
                  <c:v>14.25</c:v>
                </c:pt>
                <c:pt idx="555">
                  <c:v>39</c:v>
                </c:pt>
                <c:pt idx="556">
                  <c:v>60.25</c:v>
                </c:pt>
                <c:pt idx="557">
                  <c:v>84.25</c:v>
                </c:pt>
                <c:pt idx="558">
                  <c:v>107.69999694824219</c:v>
                </c:pt>
                <c:pt idx="559">
                  <c:v>89.25</c:v>
                </c:pt>
                <c:pt idx="560">
                  <c:v>57.75</c:v>
                </c:pt>
                <c:pt idx="561">
                  <c:v>45</c:v>
                </c:pt>
                <c:pt idx="562">
                  <c:v>63.75</c:v>
                </c:pt>
                <c:pt idx="563">
                  <c:v>86.75</c:v>
                </c:pt>
                <c:pt idx="564">
                  <c:v>90</c:v>
                </c:pt>
                <c:pt idx="565">
                  <c:v>93.75</c:v>
                </c:pt>
                <c:pt idx="566">
                  <c:v>78.25</c:v>
                </c:pt>
                <c:pt idx="567">
                  <c:v>49.25</c:v>
                </c:pt>
                <c:pt idx="568">
                  <c:v>26.75</c:v>
                </c:pt>
                <c:pt idx="569">
                  <c:v>8.5</c:v>
                </c:pt>
                <c:pt idx="570">
                  <c:v>4.25</c:v>
                </c:pt>
                <c:pt idx="571">
                  <c:v>12.75</c:v>
                </c:pt>
                <c:pt idx="572">
                  <c:v>21.25</c:v>
                </c:pt>
                <c:pt idx="573">
                  <c:v>21.75</c:v>
                </c:pt>
                <c:pt idx="574">
                  <c:v>20.75</c:v>
                </c:pt>
                <c:pt idx="575">
                  <c:v>25</c:v>
                </c:pt>
                <c:pt idx="576">
                  <c:v>23</c:v>
                </c:pt>
                <c:pt idx="577">
                  <c:v>11.25</c:v>
                </c:pt>
                <c:pt idx="578">
                  <c:v>15.25</c:v>
                </c:pt>
                <c:pt idx="579">
                  <c:v>27.25</c:v>
                </c:pt>
                <c:pt idx="580">
                  <c:v>30.5</c:v>
                </c:pt>
                <c:pt idx="581">
                  <c:v>40.75</c:v>
                </c:pt>
                <c:pt idx="582">
                  <c:v>37</c:v>
                </c:pt>
                <c:pt idx="583">
                  <c:v>22.25</c:v>
                </c:pt>
                <c:pt idx="584">
                  <c:v>91.5</c:v>
                </c:pt>
                <c:pt idx="585">
                  <c:v>226.30000305175781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B38-46B8-B52C-36521E6E4E46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min}'!$G$10:$G$11</c:f>
              <c:numCache>
                <c:formatCode>General</c:formatCode>
                <c:ptCount val="2"/>
                <c:pt idx="0">
                  <c:v>523.74920654296875</c:v>
                </c:pt>
                <c:pt idx="1">
                  <c:v>527.52313232421875</c:v>
                </c:pt>
              </c:numCache>
            </c:numRef>
          </c:xVal>
          <c:yVal>
            <c:numRef>
              <c:f>'Sheet1 {17 min}'!$F$13:$F$14</c:f>
              <c:numCache>
                <c:formatCode>General</c:formatCode>
                <c:ptCount val="2"/>
                <c:pt idx="0">
                  <c:v>21180</c:v>
                </c:pt>
                <c:pt idx="1">
                  <c:v>21180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B38-46B8-B52C-36521E6E4E46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{17 min}'!$G$4,'Sheet1 {17 min}'!$G$4)</c:f>
              <c:numCache>
                <c:formatCode>General</c:formatCode>
                <c:ptCount val="2"/>
                <c:pt idx="0">
                  <c:v>525.2569580078125</c:v>
                </c:pt>
                <c:pt idx="1">
                  <c:v>525.2569580078125</c:v>
                </c:pt>
              </c:numCache>
            </c:numRef>
          </c:xVal>
          <c:yVal>
            <c:numRef>
              <c:f>'Sheet1 {17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21180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B38-46B8-B52C-36521E6E4E46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{17 min}'!$D$1:$D$12</c:f>
              <c:numCache>
                <c:formatCode>General</c:formatCode>
                <c:ptCount val="12"/>
                <c:pt idx="0">
                  <c:v>523.7750244140625</c:v>
                </c:pt>
                <c:pt idx="1">
                  <c:v>524.27398681640625</c:v>
                </c:pt>
                <c:pt idx="2">
                  <c:v>524.78399658203125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{17 min}'!$E$1:$E$28</c:f>
              <c:numCache>
                <c:formatCode>General</c:formatCode>
                <c:ptCount val="28"/>
                <c:pt idx="0">
                  <c:v>54450</c:v>
                </c:pt>
                <c:pt idx="1">
                  <c:v>174000</c:v>
                </c:pt>
                <c:pt idx="2">
                  <c:v>211800</c:v>
                </c:pt>
                <c:pt idx="3">
                  <c:v>198000</c:v>
                </c:pt>
                <c:pt idx="4">
                  <c:v>140300</c:v>
                </c:pt>
                <c:pt idx="5">
                  <c:v>95170</c:v>
                </c:pt>
                <c:pt idx="6">
                  <c:v>60800</c:v>
                </c:pt>
                <c:pt idx="7">
                  <c:v>29490</c:v>
                </c:pt>
                <c:pt idx="8">
                  <c:v>11000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B38-46B8-B52C-36521E6E4E46}"/>
            </c:ext>
          </c:extLst>
        </c:ser>
        <c:ser>
          <c:idx val="4"/>
          <c:order val="4"/>
          <c:tx>
            <c:v>Binomial 11.9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524.78399658203125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{17 min}'!$P$1:$P$31</c:f>
              <c:numCache>
                <c:formatCode>General</c:formatCode>
                <c:ptCount val="31"/>
                <c:pt idx="0">
                  <c:v>47395.750676809243</c:v>
                </c:pt>
                <c:pt idx="1">
                  <c:v>149789.16877684655</c:v>
                </c:pt>
                <c:pt idx="2">
                  <c:v>224660.38557724591</c:v>
                </c:pt>
                <c:pt idx="3">
                  <c:v>213189.04179706701</c:v>
                </c:pt>
                <c:pt idx="4">
                  <c:v>144057.56664922231</c:v>
                </c:pt>
                <c:pt idx="5">
                  <c:v>74019.680749210616</c:v>
                </c:pt>
                <c:pt idx="6">
                  <c:v>30181.030003866792</c:v>
                </c:pt>
                <c:pt idx="7">
                  <c:v>10071.131358974711</c:v>
                </c:pt>
                <c:pt idx="8">
                  <c:v>2817.0406810412719</c:v>
                </c:pt>
                <c:pt idx="9">
                  <c:v>673.61555176014213</c:v>
                </c:pt>
                <c:pt idx="10">
                  <c:v>140.00422518273851</c:v>
                </c:pt>
                <c:pt idx="11">
                  <c:v>25.650765791388878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B38-46B8-B52C-36521E6E4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68927"/>
        <c:axId val="281569343"/>
      </c:scatterChart>
      <c:valAx>
        <c:axId val="281568927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569343"/>
        <c:crosses val="autoZero"/>
        <c:crossBetween val="midCat"/>
      </c:valAx>
      <c:valAx>
        <c:axId val="28156934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6892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{18 min}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{18 min}'!$B$1:$B$586</c:f>
              <c:numCache>
                <c:formatCode>General</c:formatCode>
                <c:ptCount val="586"/>
                <c:pt idx="0">
                  <c:v>30</c:v>
                </c:pt>
                <c:pt idx="1">
                  <c:v>24.25</c:v>
                </c:pt>
                <c:pt idx="2">
                  <c:v>11.5</c:v>
                </c:pt>
                <c:pt idx="3">
                  <c:v>6</c:v>
                </c:pt>
                <c:pt idx="4">
                  <c:v>23.25</c:v>
                </c:pt>
                <c:pt idx="5">
                  <c:v>46</c:v>
                </c:pt>
                <c:pt idx="6">
                  <c:v>34.25</c:v>
                </c:pt>
                <c:pt idx="7">
                  <c:v>12.25</c:v>
                </c:pt>
                <c:pt idx="8">
                  <c:v>9</c:v>
                </c:pt>
                <c:pt idx="9">
                  <c:v>9.5</c:v>
                </c:pt>
                <c:pt idx="10">
                  <c:v>7</c:v>
                </c:pt>
                <c:pt idx="11">
                  <c:v>2.75</c:v>
                </c:pt>
                <c:pt idx="12">
                  <c:v>3.75</c:v>
                </c:pt>
                <c:pt idx="13">
                  <c:v>25</c:v>
                </c:pt>
                <c:pt idx="14">
                  <c:v>41.75</c:v>
                </c:pt>
                <c:pt idx="15">
                  <c:v>47.75</c:v>
                </c:pt>
                <c:pt idx="16">
                  <c:v>64.75</c:v>
                </c:pt>
                <c:pt idx="17">
                  <c:v>55.5</c:v>
                </c:pt>
                <c:pt idx="18">
                  <c:v>28.75</c:v>
                </c:pt>
                <c:pt idx="19">
                  <c:v>33.5</c:v>
                </c:pt>
                <c:pt idx="20">
                  <c:v>41.75</c:v>
                </c:pt>
                <c:pt idx="21">
                  <c:v>36.75</c:v>
                </c:pt>
                <c:pt idx="22">
                  <c:v>47.25</c:v>
                </c:pt>
                <c:pt idx="23">
                  <c:v>50.75</c:v>
                </c:pt>
                <c:pt idx="24">
                  <c:v>34.75</c:v>
                </c:pt>
                <c:pt idx="25">
                  <c:v>42.5</c:v>
                </c:pt>
                <c:pt idx="26">
                  <c:v>63</c:v>
                </c:pt>
                <c:pt idx="27">
                  <c:v>54</c:v>
                </c:pt>
                <c:pt idx="28">
                  <c:v>32.5</c:v>
                </c:pt>
                <c:pt idx="29">
                  <c:v>28.75</c:v>
                </c:pt>
                <c:pt idx="30">
                  <c:v>79.25</c:v>
                </c:pt>
                <c:pt idx="31">
                  <c:v>168.30000305175781</c:v>
                </c:pt>
                <c:pt idx="32">
                  <c:v>222.80000305175781</c:v>
                </c:pt>
                <c:pt idx="33">
                  <c:v>245.30000305175781</c:v>
                </c:pt>
                <c:pt idx="34">
                  <c:v>268</c:v>
                </c:pt>
                <c:pt idx="35">
                  <c:v>300.5</c:v>
                </c:pt>
                <c:pt idx="36">
                  <c:v>304.29998779296875</c:v>
                </c:pt>
                <c:pt idx="37">
                  <c:v>311.20001220703125</c:v>
                </c:pt>
                <c:pt idx="38">
                  <c:v>439.29998779296875</c:v>
                </c:pt>
                <c:pt idx="39">
                  <c:v>622.79998779296875</c:v>
                </c:pt>
                <c:pt idx="40">
                  <c:v>797.5</c:v>
                </c:pt>
                <c:pt idx="41">
                  <c:v>961.29998779296875</c:v>
                </c:pt>
                <c:pt idx="42">
                  <c:v>869.70001220703125</c:v>
                </c:pt>
                <c:pt idx="43">
                  <c:v>518</c:v>
                </c:pt>
                <c:pt idx="44">
                  <c:v>263.5</c:v>
                </c:pt>
                <c:pt idx="45">
                  <c:v>175.5</c:v>
                </c:pt>
                <c:pt idx="46">
                  <c:v>112.30000305175781</c:v>
                </c:pt>
                <c:pt idx="47">
                  <c:v>63</c:v>
                </c:pt>
                <c:pt idx="48">
                  <c:v>62</c:v>
                </c:pt>
                <c:pt idx="49">
                  <c:v>74.75</c:v>
                </c:pt>
                <c:pt idx="50">
                  <c:v>99</c:v>
                </c:pt>
                <c:pt idx="51">
                  <c:v>103</c:v>
                </c:pt>
                <c:pt idx="52">
                  <c:v>53.75</c:v>
                </c:pt>
                <c:pt idx="53">
                  <c:v>22.75</c:v>
                </c:pt>
                <c:pt idx="54">
                  <c:v>37.5</c:v>
                </c:pt>
                <c:pt idx="55">
                  <c:v>59</c:v>
                </c:pt>
                <c:pt idx="56">
                  <c:v>56.25</c:v>
                </c:pt>
                <c:pt idx="57">
                  <c:v>57.5</c:v>
                </c:pt>
                <c:pt idx="58">
                  <c:v>77.75</c:v>
                </c:pt>
                <c:pt idx="59">
                  <c:v>72</c:v>
                </c:pt>
                <c:pt idx="60">
                  <c:v>53</c:v>
                </c:pt>
                <c:pt idx="61">
                  <c:v>52.75</c:v>
                </c:pt>
                <c:pt idx="62">
                  <c:v>42.5</c:v>
                </c:pt>
                <c:pt idx="63">
                  <c:v>26.75</c:v>
                </c:pt>
                <c:pt idx="64">
                  <c:v>24.25</c:v>
                </c:pt>
                <c:pt idx="65">
                  <c:v>26</c:v>
                </c:pt>
                <c:pt idx="66">
                  <c:v>32.75</c:v>
                </c:pt>
                <c:pt idx="67">
                  <c:v>30</c:v>
                </c:pt>
                <c:pt idx="68">
                  <c:v>28.5</c:v>
                </c:pt>
                <c:pt idx="69">
                  <c:v>47.5</c:v>
                </c:pt>
                <c:pt idx="70">
                  <c:v>47.5</c:v>
                </c:pt>
                <c:pt idx="71">
                  <c:v>26.5</c:v>
                </c:pt>
                <c:pt idx="72">
                  <c:v>28.5</c:v>
                </c:pt>
                <c:pt idx="73">
                  <c:v>32</c:v>
                </c:pt>
                <c:pt idx="74">
                  <c:v>30.5</c:v>
                </c:pt>
                <c:pt idx="75">
                  <c:v>35.75</c:v>
                </c:pt>
                <c:pt idx="76">
                  <c:v>25.25</c:v>
                </c:pt>
                <c:pt idx="77">
                  <c:v>24.5</c:v>
                </c:pt>
                <c:pt idx="78">
                  <c:v>33.5</c:v>
                </c:pt>
                <c:pt idx="79">
                  <c:v>46.25</c:v>
                </c:pt>
                <c:pt idx="80">
                  <c:v>90.75</c:v>
                </c:pt>
                <c:pt idx="81">
                  <c:v>167.5</c:v>
                </c:pt>
                <c:pt idx="82">
                  <c:v>455.29998779296875</c:v>
                </c:pt>
                <c:pt idx="83">
                  <c:v>1391</c:v>
                </c:pt>
                <c:pt idx="84">
                  <c:v>2318</c:v>
                </c:pt>
                <c:pt idx="85">
                  <c:v>1957</c:v>
                </c:pt>
                <c:pt idx="86">
                  <c:v>903.5</c:v>
                </c:pt>
                <c:pt idx="87">
                  <c:v>299</c:v>
                </c:pt>
                <c:pt idx="88">
                  <c:v>144</c:v>
                </c:pt>
                <c:pt idx="89">
                  <c:v>216.5</c:v>
                </c:pt>
                <c:pt idx="90">
                  <c:v>559.29998779296875</c:v>
                </c:pt>
                <c:pt idx="91">
                  <c:v>1029</c:v>
                </c:pt>
                <c:pt idx="92">
                  <c:v>1107</c:v>
                </c:pt>
                <c:pt idx="93">
                  <c:v>693.79998779296875</c:v>
                </c:pt>
                <c:pt idx="94">
                  <c:v>262.29998779296875</c:v>
                </c:pt>
                <c:pt idx="95">
                  <c:v>81</c:v>
                </c:pt>
                <c:pt idx="96">
                  <c:v>28.75</c:v>
                </c:pt>
                <c:pt idx="97">
                  <c:v>4.5</c:v>
                </c:pt>
                <c:pt idx="98">
                  <c:v>3</c:v>
                </c:pt>
                <c:pt idx="99">
                  <c:v>7</c:v>
                </c:pt>
                <c:pt idx="100">
                  <c:v>14.75</c:v>
                </c:pt>
                <c:pt idx="101">
                  <c:v>28.25</c:v>
                </c:pt>
                <c:pt idx="102">
                  <c:v>35.75</c:v>
                </c:pt>
                <c:pt idx="103">
                  <c:v>36.75</c:v>
                </c:pt>
                <c:pt idx="104">
                  <c:v>35.25</c:v>
                </c:pt>
                <c:pt idx="105">
                  <c:v>31</c:v>
                </c:pt>
                <c:pt idx="106">
                  <c:v>23.75</c:v>
                </c:pt>
                <c:pt idx="107">
                  <c:v>31.75</c:v>
                </c:pt>
                <c:pt idx="108">
                  <c:v>66</c:v>
                </c:pt>
                <c:pt idx="109">
                  <c:v>98.75</c:v>
                </c:pt>
                <c:pt idx="110">
                  <c:v>96.25</c:v>
                </c:pt>
                <c:pt idx="111">
                  <c:v>67</c:v>
                </c:pt>
                <c:pt idx="112">
                  <c:v>42.5</c:v>
                </c:pt>
                <c:pt idx="113">
                  <c:v>32.5</c:v>
                </c:pt>
                <c:pt idx="114">
                  <c:v>49.25</c:v>
                </c:pt>
                <c:pt idx="115">
                  <c:v>59.25</c:v>
                </c:pt>
                <c:pt idx="116">
                  <c:v>40.5</c:v>
                </c:pt>
                <c:pt idx="117">
                  <c:v>35.5</c:v>
                </c:pt>
                <c:pt idx="118">
                  <c:v>38.75</c:v>
                </c:pt>
                <c:pt idx="119">
                  <c:v>34.75</c:v>
                </c:pt>
                <c:pt idx="120">
                  <c:v>46.5</c:v>
                </c:pt>
                <c:pt idx="121">
                  <c:v>66</c:v>
                </c:pt>
                <c:pt idx="122">
                  <c:v>86.5</c:v>
                </c:pt>
                <c:pt idx="123">
                  <c:v>121.19999694824219</c:v>
                </c:pt>
                <c:pt idx="124">
                  <c:v>162.5</c:v>
                </c:pt>
                <c:pt idx="125">
                  <c:v>161.30000305175781</c:v>
                </c:pt>
                <c:pt idx="126">
                  <c:v>87</c:v>
                </c:pt>
                <c:pt idx="127">
                  <c:v>32</c:v>
                </c:pt>
                <c:pt idx="128">
                  <c:v>55.25</c:v>
                </c:pt>
                <c:pt idx="129">
                  <c:v>100</c:v>
                </c:pt>
                <c:pt idx="130">
                  <c:v>143</c:v>
                </c:pt>
                <c:pt idx="131">
                  <c:v>319</c:v>
                </c:pt>
                <c:pt idx="132">
                  <c:v>1691</c:v>
                </c:pt>
                <c:pt idx="133">
                  <c:v>6067</c:v>
                </c:pt>
                <c:pt idx="134">
                  <c:v>10960</c:v>
                </c:pt>
                <c:pt idx="135">
                  <c:v>10740</c:v>
                </c:pt>
                <c:pt idx="136">
                  <c:v>6205</c:v>
                </c:pt>
                <c:pt idx="137">
                  <c:v>2400</c:v>
                </c:pt>
                <c:pt idx="138">
                  <c:v>904.29998779296875</c:v>
                </c:pt>
                <c:pt idx="139">
                  <c:v>682.5</c:v>
                </c:pt>
                <c:pt idx="140">
                  <c:v>920</c:v>
                </c:pt>
                <c:pt idx="141">
                  <c:v>1289</c:v>
                </c:pt>
                <c:pt idx="142">
                  <c:v>1372</c:v>
                </c:pt>
                <c:pt idx="143">
                  <c:v>1002</c:v>
                </c:pt>
                <c:pt idx="144">
                  <c:v>538.79998779296875</c:v>
                </c:pt>
                <c:pt idx="145">
                  <c:v>243</c:v>
                </c:pt>
                <c:pt idx="146">
                  <c:v>138.5</c:v>
                </c:pt>
                <c:pt idx="147">
                  <c:v>125.80000305175781</c:v>
                </c:pt>
                <c:pt idx="148">
                  <c:v>107.69999694824219</c:v>
                </c:pt>
                <c:pt idx="149">
                  <c:v>113</c:v>
                </c:pt>
                <c:pt idx="150">
                  <c:v>110.5</c:v>
                </c:pt>
                <c:pt idx="151">
                  <c:v>68.5</c:v>
                </c:pt>
                <c:pt idx="152">
                  <c:v>68.5</c:v>
                </c:pt>
                <c:pt idx="153">
                  <c:v>124.19999694824219</c:v>
                </c:pt>
                <c:pt idx="154">
                  <c:v>148</c:v>
                </c:pt>
                <c:pt idx="155">
                  <c:v>145.80000305175781</c:v>
                </c:pt>
                <c:pt idx="156">
                  <c:v>163.80000305175781</c:v>
                </c:pt>
                <c:pt idx="157">
                  <c:v>158.5</c:v>
                </c:pt>
                <c:pt idx="158">
                  <c:v>147.5</c:v>
                </c:pt>
                <c:pt idx="159">
                  <c:v>150.80000305175781</c:v>
                </c:pt>
                <c:pt idx="160">
                  <c:v>134.69999694824219</c:v>
                </c:pt>
                <c:pt idx="161">
                  <c:v>126.5</c:v>
                </c:pt>
                <c:pt idx="162">
                  <c:v>135</c:v>
                </c:pt>
                <c:pt idx="163">
                  <c:v>169</c:v>
                </c:pt>
                <c:pt idx="164">
                  <c:v>195.80000305175781</c:v>
                </c:pt>
                <c:pt idx="165">
                  <c:v>182.69999694824219</c:v>
                </c:pt>
                <c:pt idx="166">
                  <c:v>143.80000305175781</c:v>
                </c:pt>
                <c:pt idx="167">
                  <c:v>96</c:v>
                </c:pt>
                <c:pt idx="168">
                  <c:v>84.75</c:v>
                </c:pt>
                <c:pt idx="169">
                  <c:v>98.25</c:v>
                </c:pt>
                <c:pt idx="170">
                  <c:v>87.25</c:v>
                </c:pt>
                <c:pt idx="171">
                  <c:v>73.5</c:v>
                </c:pt>
                <c:pt idx="172">
                  <c:v>68.5</c:v>
                </c:pt>
                <c:pt idx="173">
                  <c:v>62.5</c:v>
                </c:pt>
                <c:pt idx="174">
                  <c:v>91.25</c:v>
                </c:pt>
                <c:pt idx="175">
                  <c:v>106.30000305175781</c:v>
                </c:pt>
                <c:pt idx="176">
                  <c:v>101.30000305175781</c:v>
                </c:pt>
                <c:pt idx="177">
                  <c:v>118</c:v>
                </c:pt>
                <c:pt idx="178">
                  <c:v>114.80000305175781</c:v>
                </c:pt>
                <c:pt idx="179">
                  <c:v>130.30000305175781</c:v>
                </c:pt>
                <c:pt idx="180">
                  <c:v>215</c:v>
                </c:pt>
                <c:pt idx="181">
                  <c:v>663.79998779296875</c:v>
                </c:pt>
                <c:pt idx="182">
                  <c:v>3481</c:v>
                </c:pt>
                <c:pt idx="183">
                  <c:v>16960</c:v>
                </c:pt>
                <c:pt idx="184">
                  <c:v>42210</c:v>
                </c:pt>
                <c:pt idx="185">
                  <c:v>51960</c:v>
                </c:pt>
                <c:pt idx="186">
                  <c:v>31960</c:v>
                </c:pt>
                <c:pt idx="187">
                  <c:v>9603</c:v>
                </c:pt>
                <c:pt idx="188">
                  <c:v>1700</c:v>
                </c:pt>
                <c:pt idx="189">
                  <c:v>501.5</c:v>
                </c:pt>
                <c:pt idx="190">
                  <c:v>414.79998779296875</c:v>
                </c:pt>
                <c:pt idx="191">
                  <c:v>627</c:v>
                </c:pt>
                <c:pt idx="192">
                  <c:v>849.79998779296875</c:v>
                </c:pt>
                <c:pt idx="193">
                  <c:v>691.20001220703125</c:v>
                </c:pt>
                <c:pt idx="194">
                  <c:v>354.29998779296875</c:v>
                </c:pt>
                <c:pt idx="195">
                  <c:v>175.5</c:v>
                </c:pt>
                <c:pt idx="196">
                  <c:v>109.69999694824219</c:v>
                </c:pt>
                <c:pt idx="197">
                  <c:v>84.5</c:v>
                </c:pt>
                <c:pt idx="198">
                  <c:v>80.75</c:v>
                </c:pt>
                <c:pt idx="199">
                  <c:v>126.80000305175781</c:v>
                </c:pt>
                <c:pt idx="200">
                  <c:v>173.80000305175781</c:v>
                </c:pt>
                <c:pt idx="201">
                  <c:v>138.80000305175781</c:v>
                </c:pt>
                <c:pt idx="202">
                  <c:v>116</c:v>
                </c:pt>
                <c:pt idx="203">
                  <c:v>148.19999694824219</c:v>
                </c:pt>
                <c:pt idx="204">
                  <c:v>156.30000305175781</c:v>
                </c:pt>
                <c:pt idx="205">
                  <c:v>114.30000305175781</c:v>
                </c:pt>
                <c:pt idx="206">
                  <c:v>72.75</c:v>
                </c:pt>
                <c:pt idx="207">
                  <c:v>53.25</c:v>
                </c:pt>
                <c:pt idx="208">
                  <c:v>65.25</c:v>
                </c:pt>
                <c:pt idx="209">
                  <c:v>125</c:v>
                </c:pt>
                <c:pt idx="210">
                  <c:v>172.19999694824219</c:v>
                </c:pt>
                <c:pt idx="211">
                  <c:v>188.30000305175781</c:v>
                </c:pt>
                <c:pt idx="212">
                  <c:v>220.30000305175781</c:v>
                </c:pt>
                <c:pt idx="213">
                  <c:v>225.19999694824219</c:v>
                </c:pt>
                <c:pt idx="214">
                  <c:v>192.80000305175781</c:v>
                </c:pt>
                <c:pt idx="215">
                  <c:v>158.30000305175781</c:v>
                </c:pt>
                <c:pt idx="216">
                  <c:v>113.80000305175781</c:v>
                </c:pt>
                <c:pt idx="217">
                  <c:v>128</c:v>
                </c:pt>
                <c:pt idx="218">
                  <c:v>195</c:v>
                </c:pt>
                <c:pt idx="219">
                  <c:v>178.30000305175781</c:v>
                </c:pt>
                <c:pt idx="220">
                  <c:v>135.5</c:v>
                </c:pt>
                <c:pt idx="221">
                  <c:v>197.5</c:v>
                </c:pt>
                <c:pt idx="222">
                  <c:v>254.5</c:v>
                </c:pt>
                <c:pt idx="223">
                  <c:v>227.30000305175781</c:v>
                </c:pt>
                <c:pt idx="224">
                  <c:v>200</c:v>
                </c:pt>
                <c:pt idx="225">
                  <c:v>200</c:v>
                </c:pt>
                <c:pt idx="226">
                  <c:v>205.80000305175781</c:v>
                </c:pt>
                <c:pt idx="227">
                  <c:v>213</c:v>
                </c:pt>
                <c:pt idx="228">
                  <c:v>223.69999694824219</c:v>
                </c:pt>
                <c:pt idx="229">
                  <c:v>307.79998779296875</c:v>
                </c:pt>
                <c:pt idx="230">
                  <c:v>457.5</c:v>
                </c:pt>
                <c:pt idx="231">
                  <c:v>761.5</c:v>
                </c:pt>
                <c:pt idx="232">
                  <c:v>3087</c:v>
                </c:pt>
                <c:pt idx="233">
                  <c:v>23960</c:v>
                </c:pt>
                <c:pt idx="234">
                  <c:v>90740</c:v>
                </c:pt>
                <c:pt idx="235">
                  <c:v>142700</c:v>
                </c:pt>
                <c:pt idx="236">
                  <c:v>99720</c:v>
                </c:pt>
                <c:pt idx="237">
                  <c:v>30160</c:v>
                </c:pt>
                <c:pt idx="238">
                  <c:v>4291</c:v>
                </c:pt>
                <c:pt idx="239">
                  <c:v>929.70001220703125</c:v>
                </c:pt>
                <c:pt idx="240">
                  <c:v>972.70001220703125</c:v>
                </c:pt>
                <c:pt idx="241">
                  <c:v>1351</c:v>
                </c:pt>
                <c:pt idx="242">
                  <c:v>1410</c:v>
                </c:pt>
                <c:pt idx="243">
                  <c:v>1063</c:v>
                </c:pt>
                <c:pt idx="244">
                  <c:v>629.5</c:v>
                </c:pt>
                <c:pt idx="245">
                  <c:v>364.5</c:v>
                </c:pt>
                <c:pt idx="246">
                  <c:v>265</c:v>
                </c:pt>
                <c:pt idx="247">
                  <c:v>260.5</c:v>
                </c:pt>
                <c:pt idx="248">
                  <c:v>291.5</c:v>
                </c:pt>
                <c:pt idx="249">
                  <c:v>267.20001220703125</c:v>
                </c:pt>
                <c:pt idx="250">
                  <c:v>212.30000305175781</c:v>
                </c:pt>
                <c:pt idx="251">
                  <c:v>211</c:v>
                </c:pt>
                <c:pt idx="252">
                  <c:v>202.30000305175781</c:v>
                </c:pt>
                <c:pt idx="253">
                  <c:v>225.5</c:v>
                </c:pt>
                <c:pt idx="254">
                  <c:v>349.29998779296875</c:v>
                </c:pt>
                <c:pt idx="255">
                  <c:v>395.79998779296875</c:v>
                </c:pt>
                <c:pt idx="256">
                  <c:v>329.29998779296875</c:v>
                </c:pt>
                <c:pt idx="257">
                  <c:v>276</c:v>
                </c:pt>
                <c:pt idx="258">
                  <c:v>218.30000305175781</c:v>
                </c:pt>
                <c:pt idx="259">
                  <c:v>163.5</c:v>
                </c:pt>
                <c:pt idx="260">
                  <c:v>138.5</c:v>
                </c:pt>
                <c:pt idx="261">
                  <c:v>157.69999694824219</c:v>
                </c:pt>
                <c:pt idx="262">
                  <c:v>220.80000305175781</c:v>
                </c:pt>
                <c:pt idx="263">
                  <c:v>222.30000305175781</c:v>
                </c:pt>
                <c:pt idx="264">
                  <c:v>212.30000305175781</c:v>
                </c:pt>
                <c:pt idx="265">
                  <c:v>224.30000305175781</c:v>
                </c:pt>
                <c:pt idx="266">
                  <c:v>181.69999694824219</c:v>
                </c:pt>
                <c:pt idx="267">
                  <c:v>159</c:v>
                </c:pt>
                <c:pt idx="268">
                  <c:v>168</c:v>
                </c:pt>
                <c:pt idx="269">
                  <c:v>176.80000305175781</c:v>
                </c:pt>
                <c:pt idx="270">
                  <c:v>200.69999694824219</c:v>
                </c:pt>
                <c:pt idx="271">
                  <c:v>206</c:v>
                </c:pt>
                <c:pt idx="272">
                  <c:v>237</c:v>
                </c:pt>
                <c:pt idx="273">
                  <c:v>306.29998779296875</c:v>
                </c:pt>
                <c:pt idx="274">
                  <c:v>326.79998779296875</c:v>
                </c:pt>
                <c:pt idx="275">
                  <c:v>360.5</c:v>
                </c:pt>
                <c:pt idx="276">
                  <c:v>415.70001220703125</c:v>
                </c:pt>
                <c:pt idx="277">
                  <c:v>403.70001220703125</c:v>
                </c:pt>
                <c:pt idx="278">
                  <c:v>431</c:v>
                </c:pt>
                <c:pt idx="279">
                  <c:v>483.20001220703125</c:v>
                </c:pt>
                <c:pt idx="280">
                  <c:v>394.70001220703125</c:v>
                </c:pt>
                <c:pt idx="281">
                  <c:v>355.79998779296875</c:v>
                </c:pt>
                <c:pt idx="282">
                  <c:v>2110</c:v>
                </c:pt>
                <c:pt idx="283">
                  <c:v>21820</c:v>
                </c:pt>
                <c:pt idx="284">
                  <c:v>118900</c:v>
                </c:pt>
                <c:pt idx="285">
                  <c:v>233800</c:v>
                </c:pt>
                <c:pt idx="286">
                  <c:v>194400</c:v>
                </c:pt>
                <c:pt idx="287">
                  <c:v>65580</c:v>
                </c:pt>
                <c:pt idx="288">
                  <c:v>6646</c:v>
                </c:pt>
                <c:pt idx="289">
                  <c:v>812</c:v>
                </c:pt>
                <c:pt idx="290">
                  <c:v>589.5</c:v>
                </c:pt>
                <c:pt idx="291">
                  <c:v>1326</c:v>
                </c:pt>
                <c:pt idx="292">
                  <c:v>1734</c:v>
                </c:pt>
                <c:pt idx="293">
                  <c:v>1158</c:v>
                </c:pt>
                <c:pt idx="294">
                  <c:v>487</c:v>
                </c:pt>
                <c:pt idx="295">
                  <c:v>259</c:v>
                </c:pt>
                <c:pt idx="296">
                  <c:v>467</c:v>
                </c:pt>
                <c:pt idx="297">
                  <c:v>1029</c:v>
                </c:pt>
                <c:pt idx="298">
                  <c:v>1217</c:v>
                </c:pt>
                <c:pt idx="299">
                  <c:v>754.79998779296875</c:v>
                </c:pt>
                <c:pt idx="300">
                  <c:v>300</c:v>
                </c:pt>
                <c:pt idx="301">
                  <c:v>144</c:v>
                </c:pt>
                <c:pt idx="302">
                  <c:v>176.80000305175781</c:v>
                </c:pt>
                <c:pt idx="303">
                  <c:v>608.5</c:v>
                </c:pt>
                <c:pt idx="304">
                  <c:v>1341</c:v>
                </c:pt>
                <c:pt idx="305">
                  <c:v>1408</c:v>
                </c:pt>
                <c:pt idx="306">
                  <c:v>719.5</c:v>
                </c:pt>
                <c:pt idx="307">
                  <c:v>289.29998779296875</c:v>
                </c:pt>
                <c:pt idx="308">
                  <c:v>258</c:v>
                </c:pt>
                <c:pt idx="309">
                  <c:v>269.20001220703125</c:v>
                </c:pt>
                <c:pt idx="310">
                  <c:v>315.5</c:v>
                </c:pt>
                <c:pt idx="311">
                  <c:v>347.79998779296875</c:v>
                </c:pt>
                <c:pt idx="312">
                  <c:v>277</c:v>
                </c:pt>
                <c:pt idx="313">
                  <c:v>184.30000305175781</c:v>
                </c:pt>
                <c:pt idx="314">
                  <c:v>234.19999694824219</c:v>
                </c:pt>
                <c:pt idx="315">
                  <c:v>385.5</c:v>
                </c:pt>
                <c:pt idx="316">
                  <c:v>457.70001220703125</c:v>
                </c:pt>
                <c:pt idx="317">
                  <c:v>379</c:v>
                </c:pt>
                <c:pt idx="318">
                  <c:v>248.5</c:v>
                </c:pt>
                <c:pt idx="319">
                  <c:v>188.30000305175781</c:v>
                </c:pt>
                <c:pt idx="320">
                  <c:v>130.80000305175781</c:v>
                </c:pt>
                <c:pt idx="321">
                  <c:v>114.30000305175781</c:v>
                </c:pt>
                <c:pt idx="322">
                  <c:v>265.79998779296875</c:v>
                </c:pt>
                <c:pt idx="323">
                  <c:v>394.20001220703125</c:v>
                </c:pt>
                <c:pt idx="324">
                  <c:v>312</c:v>
                </c:pt>
                <c:pt idx="325">
                  <c:v>199.5</c:v>
                </c:pt>
                <c:pt idx="326">
                  <c:v>264</c:v>
                </c:pt>
                <c:pt idx="327">
                  <c:v>413</c:v>
                </c:pt>
                <c:pt idx="328">
                  <c:v>499</c:v>
                </c:pt>
                <c:pt idx="329">
                  <c:v>511.20001220703125</c:v>
                </c:pt>
                <c:pt idx="330">
                  <c:v>405.79998779296875</c:v>
                </c:pt>
                <c:pt idx="331">
                  <c:v>327.5</c:v>
                </c:pt>
                <c:pt idx="332">
                  <c:v>1177</c:v>
                </c:pt>
                <c:pt idx="333">
                  <c:v>13540</c:v>
                </c:pt>
                <c:pt idx="334">
                  <c:v>103100</c:v>
                </c:pt>
                <c:pt idx="335">
                  <c:v>246500</c:v>
                </c:pt>
                <c:pt idx="336">
                  <c:v>244000</c:v>
                </c:pt>
                <c:pt idx="337">
                  <c:v>100300</c:v>
                </c:pt>
                <c:pt idx="338">
                  <c:v>13320</c:v>
                </c:pt>
                <c:pt idx="339">
                  <c:v>1485</c:v>
                </c:pt>
                <c:pt idx="340">
                  <c:v>920.5</c:v>
                </c:pt>
                <c:pt idx="341">
                  <c:v>1875</c:v>
                </c:pt>
                <c:pt idx="342">
                  <c:v>2521</c:v>
                </c:pt>
                <c:pt idx="343">
                  <c:v>1791</c:v>
                </c:pt>
                <c:pt idx="344">
                  <c:v>818.5</c:v>
                </c:pt>
                <c:pt idx="345">
                  <c:v>468.29998779296875</c:v>
                </c:pt>
                <c:pt idx="346">
                  <c:v>746.79998779296875</c:v>
                </c:pt>
                <c:pt idx="347">
                  <c:v>1818</c:v>
                </c:pt>
                <c:pt idx="348">
                  <c:v>2364</c:v>
                </c:pt>
                <c:pt idx="349">
                  <c:v>1406</c:v>
                </c:pt>
                <c:pt idx="350">
                  <c:v>416.79998779296875</c:v>
                </c:pt>
                <c:pt idx="351">
                  <c:v>198</c:v>
                </c:pt>
                <c:pt idx="352">
                  <c:v>214.80000305175781</c:v>
                </c:pt>
                <c:pt idx="353">
                  <c:v>523.20001220703125</c:v>
                </c:pt>
                <c:pt idx="354">
                  <c:v>1259</c:v>
                </c:pt>
                <c:pt idx="355">
                  <c:v>1543</c:v>
                </c:pt>
                <c:pt idx="356">
                  <c:v>994</c:v>
                </c:pt>
                <c:pt idx="357">
                  <c:v>485.29998779296875</c:v>
                </c:pt>
                <c:pt idx="358">
                  <c:v>300.20001220703125</c:v>
                </c:pt>
                <c:pt idx="359">
                  <c:v>284</c:v>
                </c:pt>
                <c:pt idx="360">
                  <c:v>352</c:v>
                </c:pt>
                <c:pt idx="361">
                  <c:v>282.5</c:v>
                </c:pt>
                <c:pt idx="362">
                  <c:v>191.5</c:v>
                </c:pt>
                <c:pt idx="363">
                  <c:v>206.69999694824219</c:v>
                </c:pt>
                <c:pt idx="364">
                  <c:v>238.5</c:v>
                </c:pt>
                <c:pt idx="365">
                  <c:v>366.5</c:v>
                </c:pt>
                <c:pt idx="366">
                  <c:v>531.29998779296875</c:v>
                </c:pt>
                <c:pt idx="367">
                  <c:v>497.79998779296875</c:v>
                </c:pt>
                <c:pt idx="368">
                  <c:v>323.20001220703125</c:v>
                </c:pt>
                <c:pt idx="369">
                  <c:v>206</c:v>
                </c:pt>
                <c:pt idx="370">
                  <c:v>193</c:v>
                </c:pt>
                <c:pt idx="371">
                  <c:v>194.5</c:v>
                </c:pt>
                <c:pt idx="372">
                  <c:v>188</c:v>
                </c:pt>
                <c:pt idx="373">
                  <c:v>227.69999694824219</c:v>
                </c:pt>
                <c:pt idx="374">
                  <c:v>253.80000305175781</c:v>
                </c:pt>
                <c:pt idx="375">
                  <c:v>252.5</c:v>
                </c:pt>
                <c:pt idx="376">
                  <c:v>305.79998779296875</c:v>
                </c:pt>
                <c:pt idx="377">
                  <c:v>361.5</c:v>
                </c:pt>
                <c:pt idx="378">
                  <c:v>359</c:v>
                </c:pt>
                <c:pt idx="379">
                  <c:v>421.29998779296875</c:v>
                </c:pt>
                <c:pt idx="380">
                  <c:v>489.5</c:v>
                </c:pt>
                <c:pt idx="381">
                  <c:v>480</c:v>
                </c:pt>
                <c:pt idx="382">
                  <c:v>1175</c:v>
                </c:pt>
                <c:pt idx="383">
                  <c:v>9277</c:v>
                </c:pt>
                <c:pt idx="384">
                  <c:v>63830</c:v>
                </c:pt>
                <c:pt idx="385">
                  <c:v>164400</c:v>
                </c:pt>
                <c:pt idx="386">
                  <c:v>184500</c:v>
                </c:pt>
                <c:pt idx="387">
                  <c:v>91170</c:v>
                </c:pt>
                <c:pt idx="388">
                  <c:v>16970</c:v>
                </c:pt>
                <c:pt idx="389">
                  <c:v>1660</c:v>
                </c:pt>
                <c:pt idx="390">
                  <c:v>693.5</c:v>
                </c:pt>
                <c:pt idx="391">
                  <c:v>988.5</c:v>
                </c:pt>
                <c:pt idx="392">
                  <c:v>1385</c:v>
                </c:pt>
                <c:pt idx="393">
                  <c:v>1137</c:v>
                </c:pt>
                <c:pt idx="394">
                  <c:v>526</c:v>
                </c:pt>
                <c:pt idx="395">
                  <c:v>214.80000305175781</c:v>
                </c:pt>
                <c:pt idx="396">
                  <c:v>316.79998779296875</c:v>
                </c:pt>
                <c:pt idx="397">
                  <c:v>1127</c:v>
                </c:pt>
                <c:pt idx="398">
                  <c:v>1876</c:v>
                </c:pt>
                <c:pt idx="399">
                  <c:v>1334</c:v>
                </c:pt>
                <c:pt idx="400">
                  <c:v>397.79998779296875</c:v>
                </c:pt>
                <c:pt idx="401">
                  <c:v>96.5</c:v>
                </c:pt>
                <c:pt idx="402">
                  <c:v>100.80000305175781</c:v>
                </c:pt>
                <c:pt idx="403">
                  <c:v>178.5</c:v>
                </c:pt>
                <c:pt idx="404">
                  <c:v>403.20001220703125</c:v>
                </c:pt>
                <c:pt idx="405">
                  <c:v>576.79998779296875</c:v>
                </c:pt>
                <c:pt idx="406">
                  <c:v>442.29998779296875</c:v>
                </c:pt>
                <c:pt idx="407">
                  <c:v>203.80000305175781</c:v>
                </c:pt>
                <c:pt idx="408">
                  <c:v>100.5</c:v>
                </c:pt>
                <c:pt idx="409">
                  <c:v>116.5</c:v>
                </c:pt>
                <c:pt idx="410">
                  <c:v>178.80000305175781</c:v>
                </c:pt>
                <c:pt idx="411">
                  <c:v>213</c:v>
                </c:pt>
                <c:pt idx="412">
                  <c:v>176.80000305175781</c:v>
                </c:pt>
                <c:pt idx="413">
                  <c:v>163.5</c:v>
                </c:pt>
                <c:pt idx="414">
                  <c:v>222</c:v>
                </c:pt>
                <c:pt idx="415">
                  <c:v>258</c:v>
                </c:pt>
                <c:pt idx="416">
                  <c:v>269</c:v>
                </c:pt>
                <c:pt idx="417">
                  <c:v>242</c:v>
                </c:pt>
                <c:pt idx="418">
                  <c:v>145</c:v>
                </c:pt>
                <c:pt idx="419">
                  <c:v>84.75</c:v>
                </c:pt>
                <c:pt idx="420">
                  <c:v>108</c:v>
                </c:pt>
                <c:pt idx="421">
                  <c:v>161</c:v>
                </c:pt>
                <c:pt idx="422">
                  <c:v>227.5</c:v>
                </c:pt>
                <c:pt idx="423">
                  <c:v>234.19999694824219</c:v>
                </c:pt>
                <c:pt idx="424">
                  <c:v>159.5</c:v>
                </c:pt>
                <c:pt idx="425">
                  <c:v>133.30000305175781</c:v>
                </c:pt>
                <c:pt idx="426">
                  <c:v>201.5</c:v>
                </c:pt>
                <c:pt idx="427">
                  <c:v>259</c:v>
                </c:pt>
                <c:pt idx="428">
                  <c:v>250</c:v>
                </c:pt>
                <c:pt idx="429">
                  <c:v>243.80000305175781</c:v>
                </c:pt>
                <c:pt idx="430">
                  <c:v>270.5</c:v>
                </c:pt>
                <c:pt idx="431">
                  <c:v>359.20001220703125</c:v>
                </c:pt>
                <c:pt idx="432">
                  <c:v>1002</c:v>
                </c:pt>
                <c:pt idx="433">
                  <c:v>5329</c:v>
                </c:pt>
                <c:pt idx="434">
                  <c:v>28880</c:v>
                </c:pt>
                <c:pt idx="435">
                  <c:v>72710</c:v>
                </c:pt>
                <c:pt idx="436">
                  <c:v>85320</c:v>
                </c:pt>
                <c:pt idx="437">
                  <c:v>47060</c:v>
                </c:pt>
                <c:pt idx="438">
                  <c:v>11430</c:v>
                </c:pt>
                <c:pt idx="439">
                  <c:v>1607</c:v>
                </c:pt>
                <c:pt idx="440">
                  <c:v>560</c:v>
                </c:pt>
                <c:pt idx="441">
                  <c:v>619</c:v>
                </c:pt>
                <c:pt idx="442">
                  <c:v>721</c:v>
                </c:pt>
                <c:pt idx="443">
                  <c:v>576.5</c:v>
                </c:pt>
                <c:pt idx="444">
                  <c:v>335.5</c:v>
                </c:pt>
                <c:pt idx="445">
                  <c:v>215.80000305175781</c:v>
                </c:pt>
                <c:pt idx="446">
                  <c:v>228.5</c:v>
                </c:pt>
                <c:pt idx="447">
                  <c:v>459</c:v>
                </c:pt>
                <c:pt idx="448">
                  <c:v>732.20001220703125</c:v>
                </c:pt>
                <c:pt idx="449">
                  <c:v>589.79998779296875</c:v>
                </c:pt>
                <c:pt idx="450">
                  <c:v>209.80000305175781</c:v>
                </c:pt>
                <c:pt idx="451">
                  <c:v>64.75</c:v>
                </c:pt>
                <c:pt idx="452">
                  <c:v>85.75</c:v>
                </c:pt>
                <c:pt idx="453">
                  <c:v>106.69999694824219</c:v>
                </c:pt>
                <c:pt idx="454">
                  <c:v>147.5</c:v>
                </c:pt>
                <c:pt idx="455">
                  <c:v>168.5</c:v>
                </c:pt>
                <c:pt idx="456">
                  <c:v>127.5</c:v>
                </c:pt>
                <c:pt idx="457">
                  <c:v>94.75</c:v>
                </c:pt>
                <c:pt idx="458">
                  <c:v>90</c:v>
                </c:pt>
                <c:pt idx="459">
                  <c:v>100</c:v>
                </c:pt>
                <c:pt idx="460">
                  <c:v>129.30000305175781</c:v>
                </c:pt>
                <c:pt idx="461">
                  <c:v>113.80000305175781</c:v>
                </c:pt>
                <c:pt idx="462">
                  <c:v>86.25</c:v>
                </c:pt>
                <c:pt idx="463">
                  <c:v>84.5</c:v>
                </c:pt>
                <c:pt idx="464">
                  <c:v>70.5</c:v>
                </c:pt>
                <c:pt idx="465">
                  <c:v>77.75</c:v>
                </c:pt>
                <c:pt idx="466">
                  <c:v>112.30000305175781</c:v>
                </c:pt>
                <c:pt idx="467">
                  <c:v>116.5</c:v>
                </c:pt>
                <c:pt idx="468">
                  <c:v>111.5</c:v>
                </c:pt>
                <c:pt idx="469">
                  <c:v>135.30000305175781</c:v>
                </c:pt>
                <c:pt idx="470">
                  <c:v>120.5</c:v>
                </c:pt>
                <c:pt idx="471">
                  <c:v>85.5</c:v>
                </c:pt>
                <c:pt idx="472">
                  <c:v>77.25</c:v>
                </c:pt>
                <c:pt idx="473">
                  <c:v>62.5</c:v>
                </c:pt>
                <c:pt idx="474">
                  <c:v>62.75</c:v>
                </c:pt>
                <c:pt idx="475">
                  <c:v>76</c:v>
                </c:pt>
                <c:pt idx="476">
                  <c:v>82</c:v>
                </c:pt>
                <c:pt idx="477">
                  <c:v>95.25</c:v>
                </c:pt>
                <c:pt idx="478">
                  <c:v>121.80000305175781</c:v>
                </c:pt>
                <c:pt idx="479">
                  <c:v>130</c:v>
                </c:pt>
                <c:pt idx="480">
                  <c:v>157.30000305175781</c:v>
                </c:pt>
                <c:pt idx="481">
                  <c:v>300.5</c:v>
                </c:pt>
                <c:pt idx="482">
                  <c:v>873.5</c:v>
                </c:pt>
                <c:pt idx="483">
                  <c:v>3123</c:v>
                </c:pt>
                <c:pt idx="484">
                  <c:v>10100</c:v>
                </c:pt>
                <c:pt idx="485">
                  <c:v>20800</c:v>
                </c:pt>
                <c:pt idx="486">
                  <c:v>24390</c:v>
                </c:pt>
                <c:pt idx="487">
                  <c:v>15990</c:v>
                </c:pt>
                <c:pt idx="488">
                  <c:v>5867</c:v>
                </c:pt>
                <c:pt idx="489">
                  <c:v>1365</c:v>
                </c:pt>
                <c:pt idx="490">
                  <c:v>334.79998779296875</c:v>
                </c:pt>
                <c:pt idx="491">
                  <c:v>180</c:v>
                </c:pt>
                <c:pt idx="492">
                  <c:v>169.19999694824219</c:v>
                </c:pt>
                <c:pt idx="493">
                  <c:v>117.5</c:v>
                </c:pt>
                <c:pt idx="494">
                  <c:v>62.75</c:v>
                </c:pt>
                <c:pt idx="495">
                  <c:v>39.5</c:v>
                </c:pt>
                <c:pt idx="496">
                  <c:v>48.75</c:v>
                </c:pt>
                <c:pt idx="497">
                  <c:v>80.25</c:v>
                </c:pt>
                <c:pt idx="498">
                  <c:v>98.5</c:v>
                </c:pt>
                <c:pt idx="499">
                  <c:v>81.25</c:v>
                </c:pt>
                <c:pt idx="500">
                  <c:v>69</c:v>
                </c:pt>
                <c:pt idx="501">
                  <c:v>79.5</c:v>
                </c:pt>
                <c:pt idx="502">
                  <c:v>62.5</c:v>
                </c:pt>
                <c:pt idx="503">
                  <c:v>26.25</c:v>
                </c:pt>
                <c:pt idx="504">
                  <c:v>24.75</c:v>
                </c:pt>
                <c:pt idx="505">
                  <c:v>55.75</c:v>
                </c:pt>
                <c:pt idx="506">
                  <c:v>81.5</c:v>
                </c:pt>
                <c:pt idx="507">
                  <c:v>85.25</c:v>
                </c:pt>
                <c:pt idx="508">
                  <c:v>88</c:v>
                </c:pt>
                <c:pt idx="509">
                  <c:v>87.25</c:v>
                </c:pt>
                <c:pt idx="510">
                  <c:v>55.75</c:v>
                </c:pt>
                <c:pt idx="511">
                  <c:v>29.75</c:v>
                </c:pt>
                <c:pt idx="512">
                  <c:v>27</c:v>
                </c:pt>
                <c:pt idx="513">
                  <c:v>29.75</c:v>
                </c:pt>
                <c:pt idx="514">
                  <c:v>38.75</c:v>
                </c:pt>
                <c:pt idx="515">
                  <c:v>60.75</c:v>
                </c:pt>
                <c:pt idx="516">
                  <c:v>76.25</c:v>
                </c:pt>
                <c:pt idx="517">
                  <c:v>80.25</c:v>
                </c:pt>
                <c:pt idx="518">
                  <c:v>109.30000305175781</c:v>
                </c:pt>
                <c:pt idx="519">
                  <c:v>120</c:v>
                </c:pt>
                <c:pt idx="520">
                  <c:v>71.75</c:v>
                </c:pt>
                <c:pt idx="521">
                  <c:v>29.25</c:v>
                </c:pt>
                <c:pt idx="522">
                  <c:v>24.5</c:v>
                </c:pt>
                <c:pt idx="523">
                  <c:v>38.75</c:v>
                </c:pt>
                <c:pt idx="524">
                  <c:v>77</c:v>
                </c:pt>
                <c:pt idx="525">
                  <c:v>127.80000305175781</c:v>
                </c:pt>
                <c:pt idx="526">
                  <c:v>152.5</c:v>
                </c:pt>
                <c:pt idx="527">
                  <c:v>131.69999694824219</c:v>
                </c:pt>
                <c:pt idx="528">
                  <c:v>112.30000305175781</c:v>
                </c:pt>
                <c:pt idx="529">
                  <c:v>121.19999694824219</c:v>
                </c:pt>
                <c:pt idx="530">
                  <c:v>121.19999694824219</c:v>
                </c:pt>
                <c:pt idx="531">
                  <c:v>170</c:v>
                </c:pt>
                <c:pt idx="532">
                  <c:v>356</c:v>
                </c:pt>
                <c:pt idx="533">
                  <c:v>958.20001220703125</c:v>
                </c:pt>
                <c:pt idx="534">
                  <c:v>2825</c:v>
                </c:pt>
                <c:pt idx="535">
                  <c:v>5706</c:v>
                </c:pt>
                <c:pt idx="536">
                  <c:v>6815</c:v>
                </c:pt>
                <c:pt idx="537">
                  <c:v>4780</c:v>
                </c:pt>
                <c:pt idx="538">
                  <c:v>2073</c:v>
                </c:pt>
                <c:pt idx="539">
                  <c:v>758</c:v>
                </c:pt>
                <c:pt idx="540">
                  <c:v>434.29998779296875</c:v>
                </c:pt>
                <c:pt idx="541">
                  <c:v>309</c:v>
                </c:pt>
                <c:pt idx="542">
                  <c:v>191</c:v>
                </c:pt>
                <c:pt idx="543">
                  <c:v>132.69999694824219</c:v>
                </c:pt>
                <c:pt idx="544">
                  <c:v>133.30000305175781</c:v>
                </c:pt>
                <c:pt idx="545">
                  <c:v>122</c:v>
                </c:pt>
                <c:pt idx="546">
                  <c:v>88</c:v>
                </c:pt>
                <c:pt idx="547">
                  <c:v>64.5</c:v>
                </c:pt>
                <c:pt idx="548">
                  <c:v>64.25</c:v>
                </c:pt>
                <c:pt idx="549">
                  <c:v>90.75</c:v>
                </c:pt>
                <c:pt idx="550">
                  <c:v>102.30000305175781</c:v>
                </c:pt>
                <c:pt idx="551">
                  <c:v>140.5</c:v>
                </c:pt>
                <c:pt idx="552">
                  <c:v>177.80000305175781</c:v>
                </c:pt>
                <c:pt idx="553">
                  <c:v>129.30000305175781</c:v>
                </c:pt>
                <c:pt idx="554">
                  <c:v>111.69999694824219</c:v>
                </c:pt>
                <c:pt idx="555">
                  <c:v>150</c:v>
                </c:pt>
                <c:pt idx="556">
                  <c:v>140.5</c:v>
                </c:pt>
                <c:pt idx="557">
                  <c:v>106</c:v>
                </c:pt>
                <c:pt idx="558">
                  <c:v>84</c:v>
                </c:pt>
                <c:pt idx="559">
                  <c:v>74.75</c:v>
                </c:pt>
                <c:pt idx="560">
                  <c:v>94</c:v>
                </c:pt>
                <c:pt idx="561">
                  <c:v>102.80000305175781</c:v>
                </c:pt>
                <c:pt idx="562">
                  <c:v>82.5</c:v>
                </c:pt>
                <c:pt idx="563">
                  <c:v>59.5</c:v>
                </c:pt>
                <c:pt idx="564">
                  <c:v>38.75</c:v>
                </c:pt>
                <c:pt idx="565">
                  <c:v>32.25</c:v>
                </c:pt>
                <c:pt idx="566">
                  <c:v>55.75</c:v>
                </c:pt>
                <c:pt idx="567">
                  <c:v>75.25</c:v>
                </c:pt>
                <c:pt idx="568">
                  <c:v>48.5</c:v>
                </c:pt>
                <c:pt idx="569">
                  <c:v>30.5</c:v>
                </c:pt>
                <c:pt idx="570">
                  <c:v>46.5</c:v>
                </c:pt>
                <c:pt idx="571">
                  <c:v>44.75</c:v>
                </c:pt>
                <c:pt idx="572">
                  <c:v>32.5</c:v>
                </c:pt>
                <c:pt idx="573">
                  <c:v>37.25</c:v>
                </c:pt>
                <c:pt idx="574">
                  <c:v>38.5</c:v>
                </c:pt>
                <c:pt idx="575">
                  <c:v>23.25</c:v>
                </c:pt>
                <c:pt idx="576">
                  <c:v>11.25</c:v>
                </c:pt>
                <c:pt idx="577">
                  <c:v>33.5</c:v>
                </c:pt>
                <c:pt idx="578">
                  <c:v>87.5</c:v>
                </c:pt>
                <c:pt idx="579">
                  <c:v>138</c:v>
                </c:pt>
                <c:pt idx="580">
                  <c:v>155.80000305175781</c:v>
                </c:pt>
                <c:pt idx="581">
                  <c:v>136.30000305175781</c:v>
                </c:pt>
                <c:pt idx="582">
                  <c:v>133.69999694824219</c:v>
                </c:pt>
                <c:pt idx="583">
                  <c:v>311.20001220703125</c:v>
                </c:pt>
                <c:pt idx="584">
                  <c:v>864.79998779296875</c:v>
                </c:pt>
                <c:pt idx="585">
                  <c:v>1545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3AE-4F09-96AD-5FB21D694BD4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min}'!$G$10:$G$11</c:f>
              <c:numCache>
                <c:formatCode>General</c:formatCode>
                <c:ptCount val="2"/>
                <c:pt idx="0">
                  <c:v>524.944580078125</c:v>
                </c:pt>
                <c:pt idx="1">
                  <c:v>528.29888916015625</c:v>
                </c:pt>
              </c:numCache>
            </c:numRef>
          </c:xVal>
          <c:yVal>
            <c:numRef>
              <c:f>'Sheet1 {18 min}'!$F$13:$F$14</c:f>
              <c:numCache>
                <c:formatCode>General</c:formatCode>
                <c:ptCount val="2"/>
                <c:pt idx="0">
                  <c:v>24650</c:v>
                </c:pt>
                <c:pt idx="1">
                  <c:v>24650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AE-4F09-96AD-5FB21D694BD4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{18 min}'!$G$4,'Sheet1 {18 min}'!$G$4)</c:f>
              <c:numCache>
                <c:formatCode>General</c:formatCode>
                <c:ptCount val="2"/>
                <c:pt idx="0">
                  <c:v>526.6522216796875</c:v>
                </c:pt>
                <c:pt idx="1">
                  <c:v>526.6522216796875</c:v>
                </c:pt>
              </c:numCache>
            </c:numRef>
          </c:xVal>
          <c:yVal>
            <c:numRef>
              <c:f>'Sheet1 {18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24650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3AE-4F09-96AD-5FB21D694BD4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{18 min}'!$D$1:$D$13</c:f>
              <c:numCache>
                <c:formatCode>General</c:formatCode>
                <c:ptCount val="13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{18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10960</c:v>
                </c:pt>
                <c:pt idx="3">
                  <c:v>51960</c:v>
                </c:pt>
                <c:pt idx="4">
                  <c:v>142700</c:v>
                </c:pt>
                <c:pt idx="5">
                  <c:v>233800</c:v>
                </c:pt>
                <c:pt idx="6">
                  <c:v>246500</c:v>
                </c:pt>
                <c:pt idx="7">
                  <c:v>184500</c:v>
                </c:pt>
                <c:pt idx="8">
                  <c:v>85320</c:v>
                </c:pt>
                <c:pt idx="9">
                  <c:v>24390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3AE-4F09-96AD-5FB21D694BD4}"/>
            </c:ext>
          </c:extLst>
        </c:ser>
        <c:ser>
          <c:idx val="4"/>
          <c:order val="4"/>
          <c:tx>
            <c:v>Binomial 7.7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{18 min}'!$P$1:$P$31</c:f>
              <c:numCache>
                <c:formatCode>General</c:formatCode>
                <c:ptCount val="31"/>
                <c:pt idx="0">
                  <c:v>134.65272877721722</c:v>
                </c:pt>
                <c:pt idx="1">
                  <c:v>2088.1058076351255</c:v>
                </c:pt>
                <c:pt idx="2">
                  <c:v>14245.752649511485</c:v>
                </c:pt>
                <c:pt idx="3">
                  <c:v>56052.665619556043</c:v>
                </c:pt>
                <c:pt idx="4">
                  <c:v>140073.57358030736</c:v>
                </c:pt>
                <c:pt idx="5">
                  <c:v>230763.07308077632</c:v>
                </c:pt>
                <c:pt idx="6">
                  <c:v>252246.21846389933</c:v>
                </c:pt>
                <c:pt idx="7">
                  <c:v>180769.85715062005</c:v>
                </c:pt>
                <c:pt idx="8">
                  <c:v>84004.837016317309</c:v>
                </c:pt>
                <c:pt idx="9">
                  <c:v>27191.156890787337</c:v>
                </c:pt>
                <c:pt idx="10">
                  <c:v>6735.263610889233</c:v>
                </c:pt>
                <c:pt idx="11">
                  <c:v>1357.8118530483316</c:v>
                </c:pt>
                <c:pt idx="12">
                  <c:v>231.97468965526093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3AE-4F09-96AD-5FB21D694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68927"/>
        <c:axId val="281554783"/>
      </c:scatterChart>
      <c:valAx>
        <c:axId val="281568927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554783"/>
        <c:crosses val="autoZero"/>
        <c:crossBetween val="midCat"/>
      </c:valAx>
      <c:valAx>
        <c:axId val="28155478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6892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{19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{19 min}'!$B$1:$B$586</c:f>
              <c:numCache>
                <c:formatCode>General</c:formatCode>
                <c:ptCount val="586"/>
                <c:pt idx="0">
                  <c:v>79.75</c:v>
                </c:pt>
                <c:pt idx="1">
                  <c:v>101.80000305175781</c:v>
                </c:pt>
                <c:pt idx="2">
                  <c:v>125</c:v>
                </c:pt>
                <c:pt idx="3">
                  <c:v>123.5</c:v>
                </c:pt>
                <c:pt idx="4">
                  <c:v>83.5</c:v>
                </c:pt>
                <c:pt idx="5">
                  <c:v>46.25</c:v>
                </c:pt>
                <c:pt idx="6">
                  <c:v>40.75</c:v>
                </c:pt>
                <c:pt idx="7">
                  <c:v>48</c:v>
                </c:pt>
                <c:pt idx="8">
                  <c:v>50.25</c:v>
                </c:pt>
                <c:pt idx="9">
                  <c:v>56.5</c:v>
                </c:pt>
                <c:pt idx="10">
                  <c:v>94.75</c:v>
                </c:pt>
                <c:pt idx="11">
                  <c:v>149</c:v>
                </c:pt>
                <c:pt idx="12">
                  <c:v>167.30000305175781</c:v>
                </c:pt>
                <c:pt idx="13">
                  <c:v>156.69999694824219</c:v>
                </c:pt>
                <c:pt idx="14">
                  <c:v>159.30000305175781</c:v>
                </c:pt>
                <c:pt idx="15">
                  <c:v>162.5</c:v>
                </c:pt>
                <c:pt idx="16">
                  <c:v>145.19999694824219</c:v>
                </c:pt>
                <c:pt idx="17">
                  <c:v>157.30000305175781</c:v>
                </c:pt>
                <c:pt idx="18">
                  <c:v>167.30000305175781</c:v>
                </c:pt>
                <c:pt idx="19">
                  <c:v>169.19999694824219</c:v>
                </c:pt>
                <c:pt idx="20">
                  <c:v>211.80000305175781</c:v>
                </c:pt>
                <c:pt idx="21">
                  <c:v>184.69999694824219</c:v>
                </c:pt>
                <c:pt idx="22">
                  <c:v>105.5</c:v>
                </c:pt>
                <c:pt idx="23">
                  <c:v>148</c:v>
                </c:pt>
                <c:pt idx="24">
                  <c:v>273</c:v>
                </c:pt>
                <c:pt idx="25">
                  <c:v>289.29998779296875</c:v>
                </c:pt>
                <c:pt idx="26">
                  <c:v>228.30000305175781</c:v>
                </c:pt>
                <c:pt idx="27">
                  <c:v>281.29998779296875</c:v>
                </c:pt>
                <c:pt idx="28">
                  <c:v>369.20001220703125</c:v>
                </c:pt>
                <c:pt idx="29">
                  <c:v>348.5</c:v>
                </c:pt>
                <c:pt idx="30">
                  <c:v>640.20001220703125</c:v>
                </c:pt>
                <c:pt idx="31">
                  <c:v>4380</c:v>
                </c:pt>
                <c:pt idx="32">
                  <c:v>42680</c:v>
                </c:pt>
                <c:pt idx="33">
                  <c:v>147500</c:v>
                </c:pt>
                <c:pt idx="34">
                  <c:v>204800</c:v>
                </c:pt>
                <c:pt idx="35">
                  <c:v>120600</c:v>
                </c:pt>
                <c:pt idx="36">
                  <c:v>26480</c:v>
                </c:pt>
                <c:pt idx="37">
                  <c:v>2326</c:v>
                </c:pt>
                <c:pt idx="38">
                  <c:v>760.29998779296875</c:v>
                </c:pt>
                <c:pt idx="39">
                  <c:v>1150</c:v>
                </c:pt>
                <c:pt idx="40">
                  <c:v>1677</c:v>
                </c:pt>
                <c:pt idx="41">
                  <c:v>1767</c:v>
                </c:pt>
                <c:pt idx="42">
                  <c:v>1319</c:v>
                </c:pt>
                <c:pt idx="43">
                  <c:v>789.5</c:v>
                </c:pt>
                <c:pt idx="44">
                  <c:v>464.5</c:v>
                </c:pt>
                <c:pt idx="45">
                  <c:v>394</c:v>
                </c:pt>
                <c:pt idx="46">
                  <c:v>502.70001220703125</c:v>
                </c:pt>
                <c:pt idx="47">
                  <c:v>520.20001220703125</c:v>
                </c:pt>
                <c:pt idx="48">
                  <c:v>336.79998779296875</c:v>
                </c:pt>
                <c:pt idx="49">
                  <c:v>200.69999694824219</c:v>
                </c:pt>
                <c:pt idx="50">
                  <c:v>239.30000305175781</c:v>
                </c:pt>
                <c:pt idx="51">
                  <c:v>351</c:v>
                </c:pt>
                <c:pt idx="52">
                  <c:v>697.29998779296875</c:v>
                </c:pt>
                <c:pt idx="53">
                  <c:v>1056</c:v>
                </c:pt>
                <c:pt idx="54">
                  <c:v>898.5</c:v>
                </c:pt>
                <c:pt idx="55">
                  <c:v>478.5</c:v>
                </c:pt>
                <c:pt idx="56">
                  <c:v>266</c:v>
                </c:pt>
                <c:pt idx="57">
                  <c:v>267.79998779296875</c:v>
                </c:pt>
                <c:pt idx="58">
                  <c:v>336.79998779296875</c:v>
                </c:pt>
                <c:pt idx="59">
                  <c:v>365.5</c:v>
                </c:pt>
                <c:pt idx="60">
                  <c:v>328.29998779296875</c:v>
                </c:pt>
                <c:pt idx="61">
                  <c:v>273.20001220703125</c:v>
                </c:pt>
                <c:pt idx="62">
                  <c:v>209</c:v>
                </c:pt>
                <c:pt idx="63">
                  <c:v>234.5</c:v>
                </c:pt>
                <c:pt idx="64">
                  <c:v>377</c:v>
                </c:pt>
                <c:pt idx="65">
                  <c:v>394</c:v>
                </c:pt>
                <c:pt idx="66">
                  <c:v>288.20001220703125</c:v>
                </c:pt>
                <c:pt idx="67">
                  <c:v>225.5</c:v>
                </c:pt>
                <c:pt idx="68">
                  <c:v>223.5</c:v>
                </c:pt>
                <c:pt idx="69">
                  <c:v>247.80000305175781</c:v>
                </c:pt>
                <c:pt idx="70">
                  <c:v>240</c:v>
                </c:pt>
                <c:pt idx="71">
                  <c:v>191.30000305175781</c:v>
                </c:pt>
                <c:pt idx="72">
                  <c:v>171.19999694824219</c:v>
                </c:pt>
                <c:pt idx="73">
                  <c:v>208.69999694824219</c:v>
                </c:pt>
                <c:pt idx="74">
                  <c:v>210</c:v>
                </c:pt>
                <c:pt idx="75">
                  <c:v>197.80000305175781</c:v>
                </c:pt>
                <c:pt idx="76">
                  <c:v>211.5</c:v>
                </c:pt>
                <c:pt idx="77">
                  <c:v>187.30000305175781</c:v>
                </c:pt>
                <c:pt idx="78">
                  <c:v>189.30000305175781</c:v>
                </c:pt>
                <c:pt idx="79">
                  <c:v>259.5</c:v>
                </c:pt>
                <c:pt idx="80">
                  <c:v>510.70001220703125</c:v>
                </c:pt>
                <c:pt idx="81">
                  <c:v>2627</c:v>
                </c:pt>
                <c:pt idx="82">
                  <c:v>26300</c:v>
                </c:pt>
                <c:pt idx="83">
                  <c:v>112800</c:v>
                </c:pt>
                <c:pt idx="84">
                  <c:v>187000</c:v>
                </c:pt>
                <c:pt idx="85">
                  <c:v>133400</c:v>
                </c:pt>
                <c:pt idx="86">
                  <c:v>39020</c:v>
                </c:pt>
                <c:pt idx="87">
                  <c:v>4425</c:v>
                </c:pt>
                <c:pt idx="88">
                  <c:v>883.5</c:v>
                </c:pt>
                <c:pt idx="89">
                  <c:v>930</c:v>
                </c:pt>
                <c:pt idx="90">
                  <c:v>1548</c:v>
                </c:pt>
                <c:pt idx="91">
                  <c:v>1740</c:v>
                </c:pt>
                <c:pt idx="92">
                  <c:v>1187</c:v>
                </c:pt>
                <c:pt idx="93">
                  <c:v>657</c:v>
                </c:pt>
                <c:pt idx="94">
                  <c:v>378.29998779296875</c:v>
                </c:pt>
                <c:pt idx="95">
                  <c:v>642.5</c:v>
                </c:pt>
                <c:pt idx="96">
                  <c:v>1338</c:v>
                </c:pt>
                <c:pt idx="97">
                  <c:v>1323</c:v>
                </c:pt>
                <c:pt idx="98">
                  <c:v>650.79998779296875</c:v>
                </c:pt>
                <c:pt idx="99">
                  <c:v>241.80000305175781</c:v>
                </c:pt>
                <c:pt idx="100">
                  <c:v>193.80000305175781</c:v>
                </c:pt>
                <c:pt idx="101">
                  <c:v>216.80000305175781</c:v>
                </c:pt>
                <c:pt idx="102">
                  <c:v>364.5</c:v>
                </c:pt>
                <c:pt idx="103">
                  <c:v>626</c:v>
                </c:pt>
                <c:pt idx="104">
                  <c:v>618.79998779296875</c:v>
                </c:pt>
                <c:pt idx="105">
                  <c:v>398.70001220703125</c:v>
                </c:pt>
                <c:pt idx="106">
                  <c:v>279.70001220703125</c:v>
                </c:pt>
                <c:pt idx="107">
                  <c:v>241.80000305175781</c:v>
                </c:pt>
                <c:pt idx="108">
                  <c:v>255.5</c:v>
                </c:pt>
                <c:pt idx="109">
                  <c:v>304.29998779296875</c:v>
                </c:pt>
                <c:pt idx="110">
                  <c:v>295.79998779296875</c:v>
                </c:pt>
                <c:pt idx="111">
                  <c:v>202.69999694824219</c:v>
                </c:pt>
                <c:pt idx="112">
                  <c:v>130.30000305175781</c:v>
                </c:pt>
                <c:pt idx="113">
                  <c:v>171.19999694824219</c:v>
                </c:pt>
                <c:pt idx="114">
                  <c:v>254.69999694824219</c:v>
                </c:pt>
                <c:pt idx="115">
                  <c:v>268</c:v>
                </c:pt>
                <c:pt idx="116">
                  <c:v>222.80000305175781</c:v>
                </c:pt>
                <c:pt idx="117">
                  <c:v>170.5</c:v>
                </c:pt>
                <c:pt idx="118">
                  <c:v>169</c:v>
                </c:pt>
                <c:pt idx="119">
                  <c:v>206.69999694824219</c:v>
                </c:pt>
                <c:pt idx="120">
                  <c:v>217.80000305175781</c:v>
                </c:pt>
                <c:pt idx="121">
                  <c:v>210</c:v>
                </c:pt>
                <c:pt idx="122">
                  <c:v>166.80000305175781</c:v>
                </c:pt>
                <c:pt idx="123">
                  <c:v>152</c:v>
                </c:pt>
                <c:pt idx="124">
                  <c:v>184</c:v>
                </c:pt>
                <c:pt idx="125">
                  <c:v>158</c:v>
                </c:pt>
                <c:pt idx="126">
                  <c:v>144.80000305175781</c:v>
                </c:pt>
                <c:pt idx="127">
                  <c:v>195.80000305175781</c:v>
                </c:pt>
                <c:pt idx="128">
                  <c:v>242</c:v>
                </c:pt>
                <c:pt idx="129">
                  <c:v>330.29998779296875</c:v>
                </c:pt>
                <c:pt idx="130">
                  <c:v>513.5</c:v>
                </c:pt>
                <c:pt idx="131">
                  <c:v>1648</c:v>
                </c:pt>
                <c:pt idx="132">
                  <c:v>13340</c:v>
                </c:pt>
                <c:pt idx="133">
                  <c:v>67600</c:v>
                </c:pt>
                <c:pt idx="134">
                  <c:v>135200</c:v>
                </c:pt>
                <c:pt idx="135">
                  <c:v>120900</c:v>
                </c:pt>
                <c:pt idx="136">
                  <c:v>48450</c:v>
                </c:pt>
                <c:pt idx="137">
                  <c:v>8154</c:v>
                </c:pt>
                <c:pt idx="138">
                  <c:v>1413</c:v>
                </c:pt>
                <c:pt idx="139">
                  <c:v>1014</c:v>
                </c:pt>
                <c:pt idx="140">
                  <c:v>1647</c:v>
                </c:pt>
                <c:pt idx="141">
                  <c:v>2087</c:v>
                </c:pt>
                <c:pt idx="142">
                  <c:v>1476</c:v>
                </c:pt>
                <c:pt idx="143">
                  <c:v>607.20001220703125</c:v>
                </c:pt>
                <c:pt idx="144">
                  <c:v>284</c:v>
                </c:pt>
                <c:pt idx="145">
                  <c:v>424.70001220703125</c:v>
                </c:pt>
                <c:pt idx="146">
                  <c:v>918.79998779296875</c:v>
                </c:pt>
                <c:pt idx="147">
                  <c:v>1111</c:v>
                </c:pt>
                <c:pt idx="148">
                  <c:v>637.20001220703125</c:v>
                </c:pt>
                <c:pt idx="149">
                  <c:v>205.5</c:v>
                </c:pt>
                <c:pt idx="150">
                  <c:v>150.19999694824219</c:v>
                </c:pt>
                <c:pt idx="151">
                  <c:v>216.5</c:v>
                </c:pt>
                <c:pt idx="152">
                  <c:v>291</c:v>
                </c:pt>
                <c:pt idx="153">
                  <c:v>385.70001220703125</c:v>
                </c:pt>
                <c:pt idx="154">
                  <c:v>377</c:v>
                </c:pt>
                <c:pt idx="155">
                  <c:v>213.19999694824219</c:v>
                </c:pt>
                <c:pt idx="156">
                  <c:v>114.30000305175781</c:v>
                </c:pt>
                <c:pt idx="157">
                  <c:v>130.5</c:v>
                </c:pt>
                <c:pt idx="158">
                  <c:v>154.30000305175781</c:v>
                </c:pt>
                <c:pt idx="159">
                  <c:v>183.69999694824219</c:v>
                </c:pt>
                <c:pt idx="160">
                  <c:v>197.80000305175781</c:v>
                </c:pt>
                <c:pt idx="161">
                  <c:v>189</c:v>
                </c:pt>
                <c:pt idx="162">
                  <c:v>211.5</c:v>
                </c:pt>
                <c:pt idx="163">
                  <c:v>228.30000305175781</c:v>
                </c:pt>
                <c:pt idx="164">
                  <c:v>230.5</c:v>
                </c:pt>
                <c:pt idx="165">
                  <c:v>229</c:v>
                </c:pt>
                <c:pt idx="166">
                  <c:v>180.5</c:v>
                </c:pt>
                <c:pt idx="167">
                  <c:v>103</c:v>
                </c:pt>
                <c:pt idx="168">
                  <c:v>67</c:v>
                </c:pt>
                <c:pt idx="169">
                  <c:v>91</c:v>
                </c:pt>
                <c:pt idx="170">
                  <c:v>109.69999694824219</c:v>
                </c:pt>
                <c:pt idx="171">
                  <c:v>126.80000305175781</c:v>
                </c:pt>
                <c:pt idx="172">
                  <c:v>156</c:v>
                </c:pt>
                <c:pt idx="173">
                  <c:v>148.5</c:v>
                </c:pt>
                <c:pt idx="174">
                  <c:v>154.5</c:v>
                </c:pt>
                <c:pt idx="175">
                  <c:v>205</c:v>
                </c:pt>
                <c:pt idx="176">
                  <c:v>256.29998779296875</c:v>
                </c:pt>
                <c:pt idx="177">
                  <c:v>292</c:v>
                </c:pt>
                <c:pt idx="178">
                  <c:v>326.5</c:v>
                </c:pt>
                <c:pt idx="179">
                  <c:v>393.29998779296875</c:v>
                </c:pt>
                <c:pt idx="180">
                  <c:v>579.79998779296875</c:v>
                </c:pt>
                <c:pt idx="181">
                  <c:v>1258</c:v>
                </c:pt>
                <c:pt idx="182">
                  <c:v>6579</c:v>
                </c:pt>
                <c:pt idx="183">
                  <c:v>37580</c:v>
                </c:pt>
                <c:pt idx="184">
                  <c:v>90790</c:v>
                </c:pt>
                <c:pt idx="185">
                  <c:v>100000</c:v>
                </c:pt>
                <c:pt idx="186">
                  <c:v>51310</c:v>
                </c:pt>
                <c:pt idx="187">
                  <c:v>11350</c:v>
                </c:pt>
                <c:pt idx="188">
                  <c:v>1401</c:v>
                </c:pt>
                <c:pt idx="189">
                  <c:v>467.29998779296875</c:v>
                </c:pt>
                <c:pt idx="190">
                  <c:v>585.5</c:v>
                </c:pt>
                <c:pt idx="191">
                  <c:v>734</c:v>
                </c:pt>
                <c:pt idx="192">
                  <c:v>657.20001220703125</c:v>
                </c:pt>
                <c:pt idx="193">
                  <c:v>420.70001220703125</c:v>
                </c:pt>
                <c:pt idx="194">
                  <c:v>290.79998779296875</c:v>
                </c:pt>
                <c:pt idx="195">
                  <c:v>302.70001220703125</c:v>
                </c:pt>
                <c:pt idx="196">
                  <c:v>422</c:v>
                </c:pt>
                <c:pt idx="197">
                  <c:v>479.5</c:v>
                </c:pt>
                <c:pt idx="198">
                  <c:v>331</c:v>
                </c:pt>
                <c:pt idx="199">
                  <c:v>173</c:v>
                </c:pt>
                <c:pt idx="200">
                  <c:v>99.75</c:v>
                </c:pt>
                <c:pt idx="201">
                  <c:v>84</c:v>
                </c:pt>
                <c:pt idx="202">
                  <c:v>148.80000305175781</c:v>
                </c:pt>
                <c:pt idx="203">
                  <c:v>264.5</c:v>
                </c:pt>
                <c:pt idx="204">
                  <c:v>358.70001220703125</c:v>
                </c:pt>
                <c:pt idx="205">
                  <c:v>315.20001220703125</c:v>
                </c:pt>
                <c:pt idx="206">
                  <c:v>178</c:v>
                </c:pt>
                <c:pt idx="207">
                  <c:v>122</c:v>
                </c:pt>
                <c:pt idx="208">
                  <c:v>162</c:v>
                </c:pt>
                <c:pt idx="209">
                  <c:v>172.80000305175781</c:v>
                </c:pt>
                <c:pt idx="210">
                  <c:v>124.80000305175781</c:v>
                </c:pt>
                <c:pt idx="211">
                  <c:v>113</c:v>
                </c:pt>
                <c:pt idx="212">
                  <c:v>159.5</c:v>
                </c:pt>
                <c:pt idx="213">
                  <c:v>177.30000305175781</c:v>
                </c:pt>
                <c:pt idx="214">
                  <c:v>146.19999694824219</c:v>
                </c:pt>
                <c:pt idx="215">
                  <c:v>130.80000305175781</c:v>
                </c:pt>
                <c:pt idx="216">
                  <c:v>133.30000305175781</c:v>
                </c:pt>
                <c:pt idx="217">
                  <c:v>141.30000305175781</c:v>
                </c:pt>
                <c:pt idx="218">
                  <c:v>175.19999694824219</c:v>
                </c:pt>
                <c:pt idx="219">
                  <c:v>225</c:v>
                </c:pt>
                <c:pt idx="220">
                  <c:v>243</c:v>
                </c:pt>
                <c:pt idx="221">
                  <c:v>194.19999694824219</c:v>
                </c:pt>
                <c:pt idx="222">
                  <c:v>152</c:v>
                </c:pt>
                <c:pt idx="223">
                  <c:v>145</c:v>
                </c:pt>
                <c:pt idx="224">
                  <c:v>127.80000305175781</c:v>
                </c:pt>
                <c:pt idx="225">
                  <c:v>153.30000305175781</c:v>
                </c:pt>
                <c:pt idx="226">
                  <c:v>246.19999694824219</c:v>
                </c:pt>
                <c:pt idx="227">
                  <c:v>296.70001220703125</c:v>
                </c:pt>
                <c:pt idx="228">
                  <c:v>275.5</c:v>
                </c:pt>
                <c:pt idx="229">
                  <c:v>293</c:v>
                </c:pt>
                <c:pt idx="230">
                  <c:v>357.79998779296875</c:v>
                </c:pt>
                <c:pt idx="231">
                  <c:v>790</c:v>
                </c:pt>
                <c:pt idx="232">
                  <c:v>3472</c:v>
                </c:pt>
                <c:pt idx="233">
                  <c:v>21690</c:v>
                </c:pt>
                <c:pt idx="234">
                  <c:v>69840</c:v>
                </c:pt>
                <c:pt idx="235">
                  <c:v>101200</c:v>
                </c:pt>
                <c:pt idx="236">
                  <c:v>67890</c:v>
                </c:pt>
                <c:pt idx="237">
                  <c:v>20140</c:v>
                </c:pt>
                <c:pt idx="238">
                  <c:v>2933</c:v>
                </c:pt>
                <c:pt idx="239">
                  <c:v>764.79998779296875</c:v>
                </c:pt>
                <c:pt idx="240">
                  <c:v>742.29998779296875</c:v>
                </c:pt>
                <c:pt idx="241">
                  <c:v>960</c:v>
                </c:pt>
                <c:pt idx="242">
                  <c:v>792</c:v>
                </c:pt>
                <c:pt idx="243">
                  <c:v>438.79998779296875</c:v>
                </c:pt>
                <c:pt idx="244">
                  <c:v>233.69999694824219</c:v>
                </c:pt>
                <c:pt idx="245">
                  <c:v>172</c:v>
                </c:pt>
                <c:pt idx="246">
                  <c:v>254.5</c:v>
                </c:pt>
                <c:pt idx="247">
                  <c:v>415</c:v>
                </c:pt>
                <c:pt idx="248">
                  <c:v>426.29998779296875</c:v>
                </c:pt>
                <c:pt idx="249">
                  <c:v>230.80000305175781</c:v>
                </c:pt>
                <c:pt idx="250">
                  <c:v>80.25</c:v>
                </c:pt>
                <c:pt idx="251">
                  <c:v>99.25</c:v>
                </c:pt>
                <c:pt idx="252">
                  <c:v>178.30000305175781</c:v>
                </c:pt>
                <c:pt idx="253">
                  <c:v>237.5</c:v>
                </c:pt>
                <c:pt idx="254">
                  <c:v>258.29998779296875</c:v>
                </c:pt>
                <c:pt idx="255">
                  <c:v>234.80000305175781</c:v>
                </c:pt>
                <c:pt idx="256">
                  <c:v>197</c:v>
                </c:pt>
                <c:pt idx="257">
                  <c:v>165.80000305175781</c:v>
                </c:pt>
                <c:pt idx="258">
                  <c:v>146.19999694824219</c:v>
                </c:pt>
                <c:pt idx="259">
                  <c:v>146.5</c:v>
                </c:pt>
                <c:pt idx="260">
                  <c:v>126.80000305175781</c:v>
                </c:pt>
                <c:pt idx="261">
                  <c:v>90.75</c:v>
                </c:pt>
                <c:pt idx="262">
                  <c:v>83.25</c:v>
                </c:pt>
                <c:pt idx="263">
                  <c:v>131.5</c:v>
                </c:pt>
                <c:pt idx="264">
                  <c:v>195.19999694824219</c:v>
                </c:pt>
                <c:pt idx="265">
                  <c:v>195.80000305175781</c:v>
                </c:pt>
                <c:pt idx="266">
                  <c:v>146</c:v>
                </c:pt>
                <c:pt idx="267">
                  <c:v>106</c:v>
                </c:pt>
                <c:pt idx="268">
                  <c:v>111.5</c:v>
                </c:pt>
                <c:pt idx="269">
                  <c:v>176.5</c:v>
                </c:pt>
                <c:pt idx="270">
                  <c:v>216.5</c:v>
                </c:pt>
                <c:pt idx="271">
                  <c:v>156.69999694824219</c:v>
                </c:pt>
                <c:pt idx="272">
                  <c:v>93.25</c:v>
                </c:pt>
                <c:pt idx="273">
                  <c:v>131.69999694824219</c:v>
                </c:pt>
                <c:pt idx="274">
                  <c:v>192</c:v>
                </c:pt>
                <c:pt idx="275">
                  <c:v>145.5</c:v>
                </c:pt>
                <c:pt idx="276">
                  <c:v>70.25</c:v>
                </c:pt>
                <c:pt idx="277">
                  <c:v>96</c:v>
                </c:pt>
                <c:pt idx="278">
                  <c:v>195.5</c:v>
                </c:pt>
                <c:pt idx="279">
                  <c:v>260</c:v>
                </c:pt>
                <c:pt idx="280">
                  <c:v>276</c:v>
                </c:pt>
                <c:pt idx="281">
                  <c:v>372.5</c:v>
                </c:pt>
                <c:pt idx="282">
                  <c:v>1740</c:v>
                </c:pt>
                <c:pt idx="283">
                  <c:v>13480</c:v>
                </c:pt>
                <c:pt idx="284">
                  <c:v>54000</c:v>
                </c:pt>
                <c:pt idx="285">
                  <c:v>93190</c:v>
                </c:pt>
                <c:pt idx="286">
                  <c:v>74880</c:v>
                </c:pt>
                <c:pt idx="287">
                  <c:v>28320</c:v>
                </c:pt>
                <c:pt idx="288">
                  <c:v>5451</c:v>
                </c:pt>
                <c:pt idx="289">
                  <c:v>1122</c:v>
                </c:pt>
                <c:pt idx="290">
                  <c:v>517.29998779296875</c:v>
                </c:pt>
                <c:pt idx="291">
                  <c:v>568.79998779296875</c:v>
                </c:pt>
                <c:pt idx="292">
                  <c:v>586.5</c:v>
                </c:pt>
                <c:pt idx="293">
                  <c:v>405.5</c:v>
                </c:pt>
                <c:pt idx="294">
                  <c:v>276.29998779296875</c:v>
                </c:pt>
                <c:pt idx="295">
                  <c:v>215</c:v>
                </c:pt>
                <c:pt idx="296">
                  <c:v>187.5</c:v>
                </c:pt>
                <c:pt idx="297">
                  <c:v>275</c:v>
                </c:pt>
                <c:pt idx="298">
                  <c:v>297</c:v>
                </c:pt>
                <c:pt idx="299">
                  <c:v>180</c:v>
                </c:pt>
                <c:pt idx="300">
                  <c:v>114.30000305175781</c:v>
                </c:pt>
                <c:pt idx="301">
                  <c:v>122.5</c:v>
                </c:pt>
                <c:pt idx="302">
                  <c:v>145.5</c:v>
                </c:pt>
                <c:pt idx="303">
                  <c:v>200.69999694824219</c:v>
                </c:pt>
                <c:pt idx="304">
                  <c:v>237.69999694824219</c:v>
                </c:pt>
                <c:pt idx="305">
                  <c:v>220.30000305175781</c:v>
                </c:pt>
                <c:pt idx="306">
                  <c:v>183.5</c:v>
                </c:pt>
                <c:pt idx="307">
                  <c:v>141.30000305175781</c:v>
                </c:pt>
                <c:pt idx="308">
                  <c:v>95.75</c:v>
                </c:pt>
                <c:pt idx="309">
                  <c:v>70.25</c:v>
                </c:pt>
                <c:pt idx="310">
                  <c:v>91.25</c:v>
                </c:pt>
                <c:pt idx="311">
                  <c:v>115.30000305175781</c:v>
                </c:pt>
                <c:pt idx="312">
                  <c:v>99.75</c:v>
                </c:pt>
                <c:pt idx="313">
                  <c:v>83</c:v>
                </c:pt>
                <c:pt idx="314">
                  <c:v>95.75</c:v>
                </c:pt>
                <c:pt idx="315">
                  <c:v>129.80000305175781</c:v>
                </c:pt>
                <c:pt idx="316">
                  <c:v>156.5</c:v>
                </c:pt>
                <c:pt idx="317">
                  <c:v>127.80000305175781</c:v>
                </c:pt>
                <c:pt idx="318">
                  <c:v>86.25</c:v>
                </c:pt>
                <c:pt idx="319">
                  <c:v>108.30000305175781</c:v>
                </c:pt>
                <c:pt idx="320">
                  <c:v>148.80000305175781</c:v>
                </c:pt>
                <c:pt idx="321">
                  <c:v>145</c:v>
                </c:pt>
                <c:pt idx="322">
                  <c:v>136</c:v>
                </c:pt>
                <c:pt idx="323">
                  <c:v>187.30000305175781</c:v>
                </c:pt>
                <c:pt idx="324">
                  <c:v>245.30000305175781</c:v>
                </c:pt>
                <c:pt idx="325">
                  <c:v>256.5</c:v>
                </c:pt>
                <c:pt idx="326">
                  <c:v>214.80000305175781</c:v>
                </c:pt>
                <c:pt idx="327">
                  <c:v>128.30000305175781</c:v>
                </c:pt>
                <c:pt idx="328">
                  <c:v>108</c:v>
                </c:pt>
                <c:pt idx="329">
                  <c:v>186.30000305175781</c:v>
                </c:pt>
                <c:pt idx="330">
                  <c:v>317.20001220703125</c:v>
                </c:pt>
                <c:pt idx="331">
                  <c:v>489.5</c:v>
                </c:pt>
                <c:pt idx="332">
                  <c:v>1182</c:v>
                </c:pt>
                <c:pt idx="333">
                  <c:v>8039</c:v>
                </c:pt>
                <c:pt idx="334">
                  <c:v>36720</c:v>
                </c:pt>
                <c:pt idx="335">
                  <c:v>74360</c:v>
                </c:pt>
                <c:pt idx="336">
                  <c:v>71940</c:v>
                </c:pt>
                <c:pt idx="337">
                  <c:v>33350</c:v>
                </c:pt>
                <c:pt idx="338">
                  <c:v>7096</c:v>
                </c:pt>
                <c:pt idx="339">
                  <c:v>1235</c:v>
                </c:pt>
                <c:pt idx="340">
                  <c:v>711.20001220703125</c:v>
                </c:pt>
                <c:pt idx="341">
                  <c:v>881.5</c:v>
                </c:pt>
                <c:pt idx="342">
                  <c:v>977.29998779296875</c:v>
                </c:pt>
                <c:pt idx="343">
                  <c:v>670.20001220703125</c:v>
                </c:pt>
                <c:pt idx="344">
                  <c:v>299</c:v>
                </c:pt>
                <c:pt idx="345">
                  <c:v>206.5</c:v>
                </c:pt>
                <c:pt idx="346">
                  <c:v>226.80000305175781</c:v>
                </c:pt>
                <c:pt idx="347">
                  <c:v>213.5</c:v>
                </c:pt>
                <c:pt idx="348">
                  <c:v>198.19999694824219</c:v>
                </c:pt>
                <c:pt idx="349">
                  <c:v>175</c:v>
                </c:pt>
                <c:pt idx="350">
                  <c:v>137.30000305175781</c:v>
                </c:pt>
                <c:pt idx="351">
                  <c:v>98.75</c:v>
                </c:pt>
                <c:pt idx="352">
                  <c:v>67</c:v>
                </c:pt>
                <c:pt idx="353">
                  <c:v>73.75</c:v>
                </c:pt>
                <c:pt idx="354">
                  <c:v>132.5</c:v>
                </c:pt>
                <c:pt idx="355">
                  <c:v>201.80000305175781</c:v>
                </c:pt>
                <c:pt idx="356">
                  <c:v>239.5</c:v>
                </c:pt>
                <c:pt idx="357">
                  <c:v>223.19999694824219</c:v>
                </c:pt>
                <c:pt idx="358">
                  <c:v>147.5</c:v>
                </c:pt>
                <c:pt idx="359">
                  <c:v>86.25</c:v>
                </c:pt>
                <c:pt idx="360">
                  <c:v>78.75</c:v>
                </c:pt>
                <c:pt idx="361">
                  <c:v>114</c:v>
                </c:pt>
                <c:pt idx="362">
                  <c:v>135.69999694824219</c:v>
                </c:pt>
                <c:pt idx="363">
                  <c:v>133.30000305175781</c:v>
                </c:pt>
                <c:pt idx="364">
                  <c:v>156.5</c:v>
                </c:pt>
                <c:pt idx="365">
                  <c:v>166.30000305175781</c:v>
                </c:pt>
                <c:pt idx="366">
                  <c:v>168.30000305175781</c:v>
                </c:pt>
                <c:pt idx="367">
                  <c:v>183.69999694824219</c:v>
                </c:pt>
                <c:pt idx="368">
                  <c:v>164.5</c:v>
                </c:pt>
                <c:pt idx="369">
                  <c:v>107.5</c:v>
                </c:pt>
                <c:pt idx="370">
                  <c:v>93.5</c:v>
                </c:pt>
                <c:pt idx="371">
                  <c:v>103.30000305175781</c:v>
                </c:pt>
                <c:pt idx="372">
                  <c:v>72.5</c:v>
                </c:pt>
                <c:pt idx="373">
                  <c:v>60.5</c:v>
                </c:pt>
                <c:pt idx="374">
                  <c:v>77</c:v>
                </c:pt>
                <c:pt idx="375">
                  <c:v>65.75</c:v>
                </c:pt>
                <c:pt idx="376">
                  <c:v>45</c:v>
                </c:pt>
                <c:pt idx="377">
                  <c:v>80.25</c:v>
                </c:pt>
                <c:pt idx="378">
                  <c:v>133.30000305175781</c:v>
                </c:pt>
                <c:pt idx="379">
                  <c:v>144.19999694824219</c:v>
                </c:pt>
                <c:pt idx="380">
                  <c:v>198.80000305175781</c:v>
                </c:pt>
                <c:pt idx="381">
                  <c:v>361.79998779296875</c:v>
                </c:pt>
                <c:pt idx="382">
                  <c:v>986.29998779296875</c:v>
                </c:pt>
                <c:pt idx="383">
                  <c:v>4192</c:v>
                </c:pt>
                <c:pt idx="384">
                  <c:v>16940</c:v>
                </c:pt>
                <c:pt idx="385">
                  <c:v>36480</c:v>
                </c:pt>
                <c:pt idx="386">
                  <c:v>39910</c:v>
                </c:pt>
                <c:pt idx="387">
                  <c:v>22370</c:v>
                </c:pt>
                <c:pt idx="388">
                  <c:v>6366</c:v>
                </c:pt>
                <c:pt idx="389">
                  <c:v>1124</c:v>
                </c:pt>
                <c:pt idx="390">
                  <c:v>289</c:v>
                </c:pt>
                <c:pt idx="391">
                  <c:v>198.19999694824219</c:v>
                </c:pt>
                <c:pt idx="392">
                  <c:v>171.19999694824219</c:v>
                </c:pt>
                <c:pt idx="393">
                  <c:v>119</c:v>
                </c:pt>
                <c:pt idx="394">
                  <c:v>81</c:v>
                </c:pt>
                <c:pt idx="395">
                  <c:v>66.25</c:v>
                </c:pt>
                <c:pt idx="396">
                  <c:v>88.75</c:v>
                </c:pt>
                <c:pt idx="397">
                  <c:v>151</c:v>
                </c:pt>
                <c:pt idx="398">
                  <c:v>191.5</c:v>
                </c:pt>
                <c:pt idx="399">
                  <c:v>150.19999694824219</c:v>
                </c:pt>
                <c:pt idx="400">
                  <c:v>86</c:v>
                </c:pt>
                <c:pt idx="401">
                  <c:v>61.25</c:v>
                </c:pt>
                <c:pt idx="402">
                  <c:v>64</c:v>
                </c:pt>
                <c:pt idx="403">
                  <c:v>95.5</c:v>
                </c:pt>
                <c:pt idx="404">
                  <c:v>98.75</c:v>
                </c:pt>
                <c:pt idx="405">
                  <c:v>66</c:v>
                </c:pt>
                <c:pt idx="406">
                  <c:v>65.25</c:v>
                </c:pt>
                <c:pt idx="407">
                  <c:v>75</c:v>
                </c:pt>
                <c:pt idx="408">
                  <c:v>51.75</c:v>
                </c:pt>
                <c:pt idx="409">
                  <c:v>36.5</c:v>
                </c:pt>
                <c:pt idx="410">
                  <c:v>39</c:v>
                </c:pt>
                <c:pt idx="411">
                  <c:v>35.25</c:v>
                </c:pt>
                <c:pt idx="412">
                  <c:v>44</c:v>
                </c:pt>
                <c:pt idx="413">
                  <c:v>69.75</c:v>
                </c:pt>
                <c:pt idx="414">
                  <c:v>130.80000305175781</c:v>
                </c:pt>
                <c:pt idx="415">
                  <c:v>174.19999694824219</c:v>
                </c:pt>
                <c:pt idx="416">
                  <c:v>120.19999694824219</c:v>
                </c:pt>
                <c:pt idx="417">
                  <c:v>41</c:v>
                </c:pt>
                <c:pt idx="418">
                  <c:v>22.25</c:v>
                </c:pt>
                <c:pt idx="419">
                  <c:v>62.5</c:v>
                </c:pt>
                <c:pt idx="420">
                  <c:v>85.25</c:v>
                </c:pt>
                <c:pt idx="421">
                  <c:v>50.75</c:v>
                </c:pt>
                <c:pt idx="422">
                  <c:v>41.25</c:v>
                </c:pt>
                <c:pt idx="423">
                  <c:v>70.25</c:v>
                </c:pt>
                <c:pt idx="424">
                  <c:v>64</c:v>
                </c:pt>
                <c:pt idx="425">
                  <c:v>25.25</c:v>
                </c:pt>
                <c:pt idx="426">
                  <c:v>20.75</c:v>
                </c:pt>
                <c:pt idx="427">
                  <c:v>60</c:v>
                </c:pt>
                <c:pt idx="428">
                  <c:v>101.80000305175781</c:v>
                </c:pt>
                <c:pt idx="429">
                  <c:v>116</c:v>
                </c:pt>
                <c:pt idx="430">
                  <c:v>130.30000305175781</c:v>
                </c:pt>
                <c:pt idx="431">
                  <c:v>270.79998779296875</c:v>
                </c:pt>
                <c:pt idx="432">
                  <c:v>720.70001220703125</c:v>
                </c:pt>
                <c:pt idx="433">
                  <c:v>2324</c:v>
                </c:pt>
                <c:pt idx="434">
                  <c:v>7513</c:v>
                </c:pt>
                <c:pt idx="435">
                  <c:v>14910</c:v>
                </c:pt>
                <c:pt idx="436">
                  <c:v>16680</c:v>
                </c:pt>
                <c:pt idx="437">
                  <c:v>10760</c:v>
                </c:pt>
                <c:pt idx="438">
                  <c:v>4117</c:v>
                </c:pt>
                <c:pt idx="439">
                  <c:v>1127</c:v>
                </c:pt>
                <c:pt idx="440">
                  <c:v>469.20001220703125</c:v>
                </c:pt>
                <c:pt idx="441">
                  <c:v>319.70001220703125</c:v>
                </c:pt>
                <c:pt idx="442">
                  <c:v>232.19999694824219</c:v>
                </c:pt>
                <c:pt idx="443">
                  <c:v>169.19999694824219</c:v>
                </c:pt>
                <c:pt idx="444">
                  <c:v>125</c:v>
                </c:pt>
                <c:pt idx="445">
                  <c:v>130.80000305175781</c:v>
                </c:pt>
                <c:pt idx="446">
                  <c:v>146</c:v>
                </c:pt>
                <c:pt idx="447">
                  <c:v>123</c:v>
                </c:pt>
                <c:pt idx="448">
                  <c:v>107.69999694824219</c:v>
                </c:pt>
                <c:pt idx="449">
                  <c:v>100.5</c:v>
                </c:pt>
                <c:pt idx="450">
                  <c:v>72.75</c:v>
                </c:pt>
                <c:pt idx="451">
                  <c:v>59.5</c:v>
                </c:pt>
                <c:pt idx="452">
                  <c:v>44.25</c:v>
                </c:pt>
                <c:pt idx="453">
                  <c:v>23.75</c:v>
                </c:pt>
                <c:pt idx="454">
                  <c:v>18.5</c:v>
                </c:pt>
                <c:pt idx="455">
                  <c:v>17.25</c:v>
                </c:pt>
                <c:pt idx="456">
                  <c:v>40.5</c:v>
                </c:pt>
                <c:pt idx="457">
                  <c:v>90</c:v>
                </c:pt>
                <c:pt idx="458">
                  <c:v>128</c:v>
                </c:pt>
                <c:pt idx="459">
                  <c:v>141.30000305175781</c:v>
                </c:pt>
                <c:pt idx="460">
                  <c:v>110.5</c:v>
                </c:pt>
                <c:pt idx="461">
                  <c:v>59.25</c:v>
                </c:pt>
                <c:pt idx="462">
                  <c:v>49</c:v>
                </c:pt>
                <c:pt idx="463">
                  <c:v>50.5</c:v>
                </c:pt>
                <c:pt idx="464">
                  <c:v>35.75</c:v>
                </c:pt>
                <c:pt idx="465">
                  <c:v>37</c:v>
                </c:pt>
                <c:pt idx="466">
                  <c:v>39.25</c:v>
                </c:pt>
                <c:pt idx="467">
                  <c:v>25.25</c:v>
                </c:pt>
                <c:pt idx="468">
                  <c:v>32.75</c:v>
                </c:pt>
                <c:pt idx="469">
                  <c:v>52.75</c:v>
                </c:pt>
                <c:pt idx="470">
                  <c:v>54.25</c:v>
                </c:pt>
                <c:pt idx="471">
                  <c:v>45</c:v>
                </c:pt>
                <c:pt idx="472">
                  <c:v>31</c:v>
                </c:pt>
                <c:pt idx="473">
                  <c:v>25</c:v>
                </c:pt>
                <c:pt idx="474">
                  <c:v>17.75</c:v>
                </c:pt>
                <c:pt idx="475">
                  <c:v>19.25</c:v>
                </c:pt>
                <c:pt idx="476">
                  <c:v>37</c:v>
                </c:pt>
                <c:pt idx="477">
                  <c:v>41.25</c:v>
                </c:pt>
                <c:pt idx="478">
                  <c:v>71.75</c:v>
                </c:pt>
                <c:pt idx="479">
                  <c:v>113.30000305175781</c:v>
                </c:pt>
                <c:pt idx="480">
                  <c:v>101.5</c:v>
                </c:pt>
                <c:pt idx="481">
                  <c:v>131.5</c:v>
                </c:pt>
                <c:pt idx="482">
                  <c:v>325.5</c:v>
                </c:pt>
                <c:pt idx="483">
                  <c:v>947</c:v>
                </c:pt>
                <c:pt idx="484">
                  <c:v>2406</c:v>
                </c:pt>
                <c:pt idx="485">
                  <c:v>4068</c:v>
                </c:pt>
                <c:pt idx="486">
                  <c:v>4293</c:v>
                </c:pt>
                <c:pt idx="487">
                  <c:v>2755</c:v>
                </c:pt>
                <c:pt idx="488">
                  <c:v>1019</c:v>
                </c:pt>
                <c:pt idx="489">
                  <c:v>253</c:v>
                </c:pt>
                <c:pt idx="490">
                  <c:v>129.80000305175781</c:v>
                </c:pt>
                <c:pt idx="491">
                  <c:v>110</c:v>
                </c:pt>
                <c:pt idx="492">
                  <c:v>71</c:v>
                </c:pt>
                <c:pt idx="493">
                  <c:v>28</c:v>
                </c:pt>
                <c:pt idx="494">
                  <c:v>41.75</c:v>
                </c:pt>
                <c:pt idx="495">
                  <c:v>68</c:v>
                </c:pt>
                <c:pt idx="496">
                  <c:v>62.25</c:v>
                </c:pt>
                <c:pt idx="497">
                  <c:v>69.25</c:v>
                </c:pt>
                <c:pt idx="498">
                  <c:v>68</c:v>
                </c:pt>
                <c:pt idx="499">
                  <c:v>40.5</c:v>
                </c:pt>
                <c:pt idx="500">
                  <c:v>22.75</c:v>
                </c:pt>
                <c:pt idx="501">
                  <c:v>18.75</c:v>
                </c:pt>
                <c:pt idx="502">
                  <c:v>21.25</c:v>
                </c:pt>
                <c:pt idx="503">
                  <c:v>28</c:v>
                </c:pt>
                <c:pt idx="504">
                  <c:v>39.75</c:v>
                </c:pt>
                <c:pt idx="505">
                  <c:v>55</c:v>
                </c:pt>
                <c:pt idx="506">
                  <c:v>50.5</c:v>
                </c:pt>
                <c:pt idx="507">
                  <c:v>25.75</c:v>
                </c:pt>
                <c:pt idx="508">
                  <c:v>14.25</c:v>
                </c:pt>
                <c:pt idx="509">
                  <c:v>18</c:v>
                </c:pt>
                <c:pt idx="510">
                  <c:v>19.5</c:v>
                </c:pt>
                <c:pt idx="511">
                  <c:v>20</c:v>
                </c:pt>
                <c:pt idx="512">
                  <c:v>23</c:v>
                </c:pt>
                <c:pt idx="513">
                  <c:v>26.5</c:v>
                </c:pt>
                <c:pt idx="514">
                  <c:v>25.25</c:v>
                </c:pt>
                <c:pt idx="515">
                  <c:v>17.5</c:v>
                </c:pt>
                <c:pt idx="516">
                  <c:v>25.75</c:v>
                </c:pt>
                <c:pt idx="517">
                  <c:v>54.5</c:v>
                </c:pt>
                <c:pt idx="518">
                  <c:v>64.25</c:v>
                </c:pt>
                <c:pt idx="519">
                  <c:v>40.5</c:v>
                </c:pt>
                <c:pt idx="520">
                  <c:v>28.25</c:v>
                </c:pt>
                <c:pt idx="521">
                  <c:v>36.25</c:v>
                </c:pt>
                <c:pt idx="522">
                  <c:v>39.5</c:v>
                </c:pt>
                <c:pt idx="523">
                  <c:v>54</c:v>
                </c:pt>
                <c:pt idx="524">
                  <c:v>55.25</c:v>
                </c:pt>
                <c:pt idx="525">
                  <c:v>27.25</c:v>
                </c:pt>
                <c:pt idx="526">
                  <c:v>29.75</c:v>
                </c:pt>
                <c:pt idx="527">
                  <c:v>69.75</c:v>
                </c:pt>
                <c:pt idx="528">
                  <c:v>114.80000305175781</c:v>
                </c:pt>
                <c:pt idx="529">
                  <c:v>167.30000305175781</c:v>
                </c:pt>
                <c:pt idx="530">
                  <c:v>200.19999694824219</c:v>
                </c:pt>
                <c:pt idx="531">
                  <c:v>193.80000305175781</c:v>
                </c:pt>
                <c:pt idx="532">
                  <c:v>205.30000305175781</c:v>
                </c:pt>
                <c:pt idx="533">
                  <c:v>377.29998779296875</c:v>
                </c:pt>
                <c:pt idx="534">
                  <c:v>796.79998779296875</c:v>
                </c:pt>
                <c:pt idx="535">
                  <c:v>1236</c:v>
                </c:pt>
                <c:pt idx="536">
                  <c:v>1361</c:v>
                </c:pt>
                <c:pt idx="537">
                  <c:v>1105</c:v>
                </c:pt>
                <c:pt idx="538">
                  <c:v>696</c:v>
                </c:pt>
                <c:pt idx="539">
                  <c:v>382.20001220703125</c:v>
                </c:pt>
                <c:pt idx="540">
                  <c:v>214.30000305175781</c:v>
                </c:pt>
                <c:pt idx="541">
                  <c:v>161.5</c:v>
                </c:pt>
                <c:pt idx="542">
                  <c:v>154.80000305175781</c:v>
                </c:pt>
                <c:pt idx="543">
                  <c:v>173.80000305175781</c:v>
                </c:pt>
                <c:pt idx="544">
                  <c:v>207</c:v>
                </c:pt>
                <c:pt idx="545">
                  <c:v>168.5</c:v>
                </c:pt>
                <c:pt idx="546">
                  <c:v>87.5</c:v>
                </c:pt>
                <c:pt idx="547">
                  <c:v>54.25</c:v>
                </c:pt>
                <c:pt idx="548">
                  <c:v>49.25</c:v>
                </c:pt>
                <c:pt idx="549">
                  <c:v>38.5</c:v>
                </c:pt>
                <c:pt idx="550">
                  <c:v>56.5</c:v>
                </c:pt>
                <c:pt idx="551">
                  <c:v>71</c:v>
                </c:pt>
                <c:pt idx="552">
                  <c:v>41.25</c:v>
                </c:pt>
                <c:pt idx="553">
                  <c:v>30</c:v>
                </c:pt>
                <c:pt idx="554">
                  <c:v>62.5</c:v>
                </c:pt>
                <c:pt idx="555">
                  <c:v>111</c:v>
                </c:pt>
                <c:pt idx="556">
                  <c:v>121.19999694824219</c:v>
                </c:pt>
                <c:pt idx="557">
                  <c:v>75</c:v>
                </c:pt>
                <c:pt idx="558">
                  <c:v>52.5</c:v>
                </c:pt>
                <c:pt idx="559">
                  <c:v>66.75</c:v>
                </c:pt>
                <c:pt idx="560">
                  <c:v>63.5</c:v>
                </c:pt>
                <c:pt idx="561">
                  <c:v>45.75</c:v>
                </c:pt>
                <c:pt idx="562">
                  <c:v>38.75</c:v>
                </c:pt>
                <c:pt idx="563">
                  <c:v>48.75</c:v>
                </c:pt>
                <c:pt idx="564">
                  <c:v>52.5</c:v>
                </c:pt>
                <c:pt idx="565">
                  <c:v>36.75</c:v>
                </c:pt>
                <c:pt idx="566">
                  <c:v>37</c:v>
                </c:pt>
                <c:pt idx="567">
                  <c:v>55.25</c:v>
                </c:pt>
                <c:pt idx="568">
                  <c:v>44</c:v>
                </c:pt>
                <c:pt idx="569">
                  <c:v>28.25</c:v>
                </c:pt>
                <c:pt idx="570">
                  <c:v>37.75</c:v>
                </c:pt>
                <c:pt idx="571">
                  <c:v>31.5</c:v>
                </c:pt>
                <c:pt idx="572">
                  <c:v>18.5</c:v>
                </c:pt>
                <c:pt idx="573">
                  <c:v>39.25</c:v>
                </c:pt>
                <c:pt idx="574">
                  <c:v>59</c:v>
                </c:pt>
                <c:pt idx="575">
                  <c:v>34.75</c:v>
                </c:pt>
                <c:pt idx="576">
                  <c:v>5.75</c:v>
                </c:pt>
                <c:pt idx="577">
                  <c:v>1.75</c:v>
                </c:pt>
                <c:pt idx="578">
                  <c:v>13.75</c:v>
                </c:pt>
                <c:pt idx="579">
                  <c:v>60.25</c:v>
                </c:pt>
                <c:pt idx="580">
                  <c:v>104.5</c:v>
                </c:pt>
                <c:pt idx="581">
                  <c:v>86.75</c:v>
                </c:pt>
                <c:pt idx="582">
                  <c:v>63.25</c:v>
                </c:pt>
                <c:pt idx="583">
                  <c:v>95</c:v>
                </c:pt>
                <c:pt idx="584">
                  <c:v>233</c:v>
                </c:pt>
                <c:pt idx="585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DA9-4844-AE5E-AF4DFF4410D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min}'!$G$10:$G$11</c:f>
              <c:numCache>
                <c:formatCode>General</c:formatCode>
                <c:ptCount val="2"/>
                <c:pt idx="0">
                  <c:v>523.75286865234375</c:v>
                </c:pt>
                <c:pt idx="1">
                  <c:v>527.717041015625</c:v>
                </c:pt>
              </c:numCache>
            </c:numRef>
          </c:xVal>
          <c:yVal>
            <c:numRef>
              <c:f>'Sheet1 {19 min}'!$F$13:$F$14</c:f>
              <c:numCache>
                <c:formatCode>General</c:formatCode>
                <c:ptCount val="2"/>
                <c:pt idx="0">
                  <c:v>20480</c:v>
                </c:pt>
                <c:pt idx="1">
                  <c:v>20480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DA9-4844-AE5E-AF4DFF4410D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{19 min}'!$G$4,'Sheet1 {19 min}'!$G$4)</c:f>
              <c:numCache>
                <c:formatCode>General</c:formatCode>
                <c:ptCount val="2"/>
                <c:pt idx="0">
                  <c:v>525.09930419921875</c:v>
                </c:pt>
                <c:pt idx="1">
                  <c:v>525.09930419921875</c:v>
                </c:pt>
              </c:numCache>
            </c:numRef>
          </c:xVal>
          <c:yVal>
            <c:numRef>
              <c:f>'Sheet1 {19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20480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DA9-4844-AE5E-AF4DFF4410D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{19 min}'!$D$1:$D$12</c:f>
              <c:numCache>
                <c:formatCode>General</c:formatCode>
                <c:ptCount val="12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{19 min}'!$E$1:$E$28</c:f>
              <c:numCache>
                <c:formatCode>General</c:formatCode>
                <c:ptCount val="28"/>
                <c:pt idx="0">
                  <c:v>204800</c:v>
                </c:pt>
                <c:pt idx="1">
                  <c:v>187000</c:v>
                </c:pt>
                <c:pt idx="2">
                  <c:v>135200</c:v>
                </c:pt>
                <c:pt idx="3">
                  <c:v>100000</c:v>
                </c:pt>
                <c:pt idx="4">
                  <c:v>101200</c:v>
                </c:pt>
                <c:pt idx="5">
                  <c:v>93190</c:v>
                </c:pt>
                <c:pt idx="6">
                  <c:v>74360</c:v>
                </c:pt>
                <c:pt idx="7">
                  <c:v>39910</c:v>
                </c:pt>
                <c:pt idx="8">
                  <c:v>16680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DA9-4844-AE5E-AF4DFF4410D9}"/>
            </c:ext>
          </c:extLst>
        </c:ser>
        <c:ser>
          <c:idx val="4"/>
          <c:order val="4"/>
          <c:tx>
            <c:v>Binomial 10.6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{19 min}'!$P$1:$P$31</c:f>
              <c:numCache>
                <c:formatCode>General</c:formatCode>
                <c:ptCount val="31"/>
                <c:pt idx="0">
                  <c:v>158313.52935468141</c:v>
                </c:pt>
                <c:pt idx="1">
                  <c:v>224564.20410339872</c:v>
                </c:pt>
                <c:pt idx="2">
                  <c:v>157715.31767697164</c:v>
                </c:pt>
                <c:pt idx="3">
                  <c:v>73360.851878571673</c:v>
                </c:pt>
                <c:pt idx="4">
                  <c:v>25497.528269970826</c:v>
                </c:pt>
                <c:pt idx="5">
                  <c:v>7079.7375692170826</c:v>
                </c:pt>
                <c:pt idx="6">
                  <c:v>1638.8136512484057</c:v>
                </c:pt>
                <c:pt idx="7">
                  <c:v>325.70755295491665</c:v>
                </c:pt>
                <c:pt idx="8">
                  <c:v>56.784949171494461</c:v>
                </c:pt>
                <c:pt idx="9">
                  <c:v>8.8266410448122929</c:v>
                </c:pt>
                <c:pt idx="10">
                  <c:v>1.2336914496111608</c:v>
                </c:pt>
                <c:pt idx="11">
                  <c:v>0.15394072148320523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DA9-4844-AE5E-AF4DFF441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98640"/>
        <c:axId val="307099056"/>
      </c:scatterChart>
      <c:valAx>
        <c:axId val="307098640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099056"/>
        <c:crosses val="autoZero"/>
        <c:crossBetween val="midCat"/>
      </c:valAx>
      <c:valAx>
        <c:axId val="30709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09864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{20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{20 min}'!$B$1:$B$586</c:f>
              <c:numCache>
                <c:formatCode>General</c:formatCode>
                <c:ptCount val="586"/>
                <c:pt idx="0">
                  <c:v>13</c:v>
                </c:pt>
                <c:pt idx="1">
                  <c:v>28.75</c:v>
                </c:pt>
                <c:pt idx="2">
                  <c:v>76.75</c:v>
                </c:pt>
                <c:pt idx="3">
                  <c:v>109.30000305175781</c:v>
                </c:pt>
                <c:pt idx="4">
                  <c:v>99.5</c:v>
                </c:pt>
                <c:pt idx="5">
                  <c:v>69</c:v>
                </c:pt>
                <c:pt idx="6">
                  <c:v>52.75</c:v>
                </c:pt>
                <c:pt idx="7">
                  <c:v>64.5</c:v>
                </c:pt>
                <c:pt idx="8">
                  <c:v>95.75</c:v>
                </c:pt>
                <c:pt idx="9">
                  <c:v>133.5</c:v>
                </c:pt>
                <c:pt idx="10">
                  <c:v>126</c:v>
                </c:pt>
                <c:pt idx="11">
                  <c:v>75</c:v>
                </c:pt>
                <c:pt idx="12">
                  <c:v>44</c:v>
                </c:pt>
                <c:pt idx="13">
                  <c:v>32.75</c:v>
                </c:pt>
                <c:pt idx="14">
                  <c:v>39.25</c:v>
                </c:pt>
                <c:pt idx="15">
                  <c:v>79.75</c:v>
                </c:pt>
                <c:pt idx="16">
                  <c:v>94.75</c:v>
                </c:pt>
                <c:pt idx="17">
                  <c:v>53</c:v>
                </c:pt>
                <c:pt idx="18">
                  <c:v>39.25</c:v>
                </c:pt>
                <c:pt idx="19">
                  <c:v>111</c:v>
                </c:pt>
                <c:pt idx="20">
                  <c:v>173.5</c:v>
                </c:pt>
                <c:pt idx="21">
                  <c:v>124</c:v>
                </c:pt>
                <c:pt idx="22">
                  <c:v>88.25</c:v>
                </c:pt>
                <c:pt idx="23">
                  <c:v>133.30000305175781</c:v>
                </c:pt>
                <c:pt idx="24">
                  <c:v>144.80000305175781</c:v>
                </c:pt>
                <c:pt idx="25">
                  <c:v>165.80000305175781</c:v>
                </c:pt>
                <c:pt idx="26">
                  <c:v>244</c:v>
                </c:pt>
                <c:pt idx="27">
                  <c:v>261.5</c:v>
                </c:pt>
                <c:pt idx="28">
                  <c:v>229</c:v>
                </c:pt>
                <c:pt idx="29">
                  <c:v>271.5</c:v>
                </c:pt>
                <c:pt idx="30">
                  <c:v>733.20001220703125</c:v>
                </c:pt>
                <c:pt idx="31">
                  <c:v>4763</c:v>
                </c:pt>
                <c:pt idx="32">
                  <c:v>40950</c:v>
                </c:pt>
                <c:pt idx="33">
                  <c:v>128800</c:v>
                </c:pt>
                <c:pt idx="34">
                  <c:v>168400</c:v>
                </c:pt>
                <c:pt idx="35">
                  <c:v>95440</c:v>
                </c:pt>
                <c:pt idx="36">
                  <c:v>21080</c:v>
                </c:pt>
                <c:pt idx="37">
                  <c:v>2395</c:v>
                </c:pt>
                <c:pt idx="38">
                  <c:v>799.70001220703125</c:v>
                </c:pt>
                <c:pt idx="39">
                  <c:v>998.79998779296875</c:v>
                </c:pt>
                <c:pt idx="40">
                  <c:v>1446</c:v>
                </c:pt>
                <c:pt idx="41">
                  <c:v>1433</c:v>
                </c:pt>
                <c:pt idx="42">
                  <c:v>870.70001220703125</c:v>
                </c:pt>
                <c:pt idx="43">
                  <c:v>494.5</c:v>
                </c:pt>
                <c:pt idx="44">
                  <c:v>415.20001220703125</c:v>
                </c:pt>
                <c:pt idx="45">
                  <c:v>387.29998779296875</c:v>
                </c:pt>
                <c:pt idx="46">
                  <c:v>396.20001220703125</c:v>
                </c:pt>
                <c:pt idx="47">
                  <c:v>338.20001220703125</c:v>
                </c:pt>
                <c:pt idx="48">
                  <c:v>193.80000305175781</c:v>
                </c:pt>
                <c:pt idx="49">
                  <c:v>130.5</c:v>
                </c:pt>
                <c:pt idx="50">
                  <c:v>189.5</c:v>
                </c:pt>
                <c:pt idx="51">
                  <c:v>325.20001220703125</c:v>
                </c:pt>
                <c:pt idx="52">
                  <c:v>567.5</c:v>
                </c:pt>
                <c:pt idx="53">
                  <c:v>773.5</c:v>
                </c:pt>
                <c:pt idx="54">
                  <c:v>701.29998779296875</c:v>
                </c:pt>
                <c:pt idx="55">
                  <c:v>426</c:v>
                </c:pt>
                <c:pt idx="56">
                  <c:v>209.5</c:v>
                </c:pt>
                <c:pt idx="57">
                  <c:v>138.30000305175781</c:v>
                </c:pt>
                <c:pt idx="58">
                  <c:v>159.5</c:v>
                </c:pt>
                <c:pt idx="59">
                  <c:v>223</c:v>
                </c:pt>
                <c:pt idx="60">
                  <c:v>250.5</c:v>
                </c:pt>
                <c:pt idx="61">
                  <c:v>220</c:v>
                </c:pt>
                <c:pt idx="62">
                  <c:v>185.30000305175781</c:v>
                </c:pt>
                <c:pt idx="63">
                  <c:v>184</c:v>
                </c:pt>
                <c:pt idx="64">
                  <c:v>212.30000305175781</c:v>
                </c:pt>
                <c:pt idx="65">
                  <c:v>209.19999694824219</c:v>
                </c:pt>
                <c:pt idx="66">
                  <c:v>185.69999694824219</c:v>
                </c:pt>
                <c:pt idx="67">
                  <c:v>206</c:v>
                </c:pt>
                <c:pt idx="68">
                  <c:v>215</c:v>
                </c:pt>
                <c:pt idx="69">
                  <c:v>203.30000305175781</c:v>
                </c:pt>
                <c:pt idx="70">
                  <c:v>210.30000305175781</c:v>
                </c:pt>
                <c:pt idx="71">
                  <c:v>202.30000305175781</c:v>
                </c:pt>
                <c:pt idx="72">
                  <c:v>208.30000305175781</c:v>
                </c:pt>
                <c:pt idx="73">
                  <c:v>195.19999694824219</c:v>
                </c:pt>
                <c:pt idx="74">
                  <c:v>197</c:v>
                </c:pt>
                <c:pt idx="75">
                  <c:v>325</c:v>
                </c:pt>
                <c:pt idx="76">
                  <c:v>389.29998779296875</c:v>
                </c:pt>
                <c:pt idx="77">
                  <c:v>328.79998779296875</c:v>
                </c:pt>
                <c:pt idx="78">
                  <c:v>303.5</c:v>
                </c:pt>
                <c:pt idx="79">
                  <c:v>322.79998779296875</c:v>
                </c:pt>
                <c:pt idx="80">
                  <c:v>641.79998779296875</c:v>
                </c:pt>
                <c:pt idx="81">
                  <c:v>2973</c:v>
                </c:pt>
                <c:pt idx="82">
                  <c:v>22370</c:v>
                </c:pt>
                <c:pt idx="83">
                  <c:v>80560</c:v>
                </c:pt>
                <c:pt idx="84">
                  <c:v>124300</c:v>
                </c:pt>
                <c:pt idx="85">
                  <c:v>87020</c:v>
                </c:pt>
                <c:pt idx="86">
                  <c:v>26570</c:v>
                </c:pt>
                <c:pt idx="87">
                  <c:v>3703</c:v>
                </c:pt>
                <c:pt idx="88">
                  <c:v>785.5</c:v>
                </c:pt>
                <c:pt idx="89">
                  <c:v>680.29998779296875</c:v>
                </c:pt>
                <c:pt idx="90">
                  <c:v>1187</c:v>
                </c:pt>
                <c:pt idx="91">
                  <c:v>1354</c:v>
                </c:pt>
                <c:pt idx="92">
                  <c:v>922.5</c:v>
                </c:pt>
                <c:pt idx="93">
                  <c:v>460.70001220703125</c:v>
                </c:pt>
                <c:pt idx="94">
                  <c:v>222.5</c:v>
                </c:pt>
                <c:pt idx="95">
                  <c:v>351.5</c:v>
                </c:pt>
                <c:pt idx="96">
                  <c:v>652</c:v>
                </c:pt>
                <c:pt idx="97">
                  <c:v>579.79998779296875</c:v>
                </c:pt>
                <c:pt idx="98">
                  <c:v>260</c:v>
                </c:pt>
                <c:pt idx="99">
                  <c:v>92.75</c:v>
                </c:pt>
                <c:pt idx="100">
                  <c:v>91.25</c:v>
                </c:pt>
                <c:pt idx="101">
                  <c:v>141.30000305175781</c:v>
                </c:pt>
                <c:pt idx="102">
                  <c:v>178.5</c:v>
                </c:pt>
                <c:pt idx="103">
                  <c:v>178.80000305175781</c:v>
                </c:pt>
                <c:pt idx="104">
                  <c:v>162.5</c:v>
                </c:pt>
                <c:pt idx="105">
                  <c:v>138.5</c:v>
                </c:pt>
                <c:pt idx="106">
                  <c:v>95.25</c:v>
                </c:pt>
                <c:pt idx="107">
                  <c:v>87</c:v>
                </c:pt>
                <c:pt idx="108">
                  <c:v>166.80000305175781</c:v>
                </c:pt>
                <c:pt idx="109">
                  <c:v>240.19999694824219</c:v>
                </c:pt>
                <c:pt idx="110">
                  <c:v>199.19999694824219</c:v>
                </c:pt>
                <c:pt idx="111">
                  <c:v>139.30000305175781</c:v>
                </c:pt>
                <c:pt idx="112">
                  <c:v>147.5</c:v>
                </c:pt>
                <c:pt idx="113">
                  <c:v>142.5</c:v>
                </c:pt>
                <c:pt idx="114">
                  <c:v>117</c:v>
                </c:pt>
                <c:pt idx="115">
                  <c:v>159.69999694824219</c:v>
                </c:pt>
                <c:pt idx="116">
                  <c:v>199</c:v>
                </c:pt>
                <c:pt idx="117">
                  <c:v>178.80000305175781</c:v>
                </c:pt>
                <c:pt idx="118">
                  <c:v>164</c:v>
                </c:pt>
                <c:pt idx="119">
                  <c:v>129.30000305175781</c:v>
                </c:pt>
                <c:pt idx="120">
                  <c:v>94.25</c:v>
                </c:pt>
                <c:pt idx="121">
                  <c:v>96.25</c:v>
                </c:pt>
                <c:pt idx="122">
                  <c:v>126</c:v>
                </c:pt>
                <c:pt idx="123">
                  <c:v>190.80000305175781</c:v>
                </c:pt>
                <c:pt idx="124">
                  <c:v>196.19999694824219</c:v>
                </c:pt>
                <c:pt idx="125">
                  <c:v>125.80000305175781</c:v>
                </c:pt>
                <c:pt idx="126">
                  <c:v>118.30000305175781</c:v>
                </c:pt>
                <c:pt idx="127">
                  <c:v>165</c:v>
                </c:pt>
                <c:pt idx="128">
                  <c:v>179.30000305175781</c:v>
                </c:pt>
                <c:pt idx="129">
                  <c:v>183</c:v>
                </c:pt>
                <c:pt idx="130">
                  <c:v>316.5</c:v>
                </c:pt>
                <c:pt idx="131">
                  <c:v>1714</c:v>
                </c:pt>
                <c:pt idx="132">
                  <c:v>11080</c:v>
                </c:pt>
                <c:pt idx="133">
                  <c:v>42000</c:v>
                </c:pt>
                <c:pt idx="134">
                  <c:v>74710</c:v>
                </c:pt>
                <c:pt idx="135">
                  <c:v>64620</c:v>
                </c:pt>
                <c:pt idx="136">
                  <c:v>27130</c:v>
                </c:pt>
                <c:pt idx="137">
                  <c:v>5657</c:v>
                </c:pt>
                <c:pt idx="138">
                  <c:v>1225</c:v>
                </c:pt>
                <c:pt idx="139">
                  <c:v>759.29998779296875</c:v>
                </c:pt>
                <c:pt idx="140">
                  <c:v>929</c:v>
                </c:pt>
                <c:pt idx="141">
                  <c:v>1100</c:v>
                </c:pt>
                <c:pt idx="142">
                  <c:v>895.29998779296875</c:v>
                </c:pt>
                <c:pt idx="143">
                  <c:v>564.29998779296875</c:v>
                </c:pt>
                <c:pt idx="144">
                  <c:v>389.5</c:v>
                </c:pt>
                <c:pt idx="145">
                  <c:v>412.20001220703125</c:v>
                </c:pt>
                <c:pt idx="146">
                  <c:v>623.70001220703125</c:v>
                </c:pt>
                <c:pt idx="147">
                  <c:v>639.5</c:v>
                </c:pt>
                <c:pt idx="148">
                  <c:v>386</c:v>
                </c:pt>
                <c:pt idx="149">
                  <c:v>253</c:v>
                </c:pt>
                <c:pt idx="150">
                  <c:v>230.5</c:v>
                </c:pt>
                <c:pt idx="151">
                  <c:v>182.69999694824219</c:v>
                </c:pt>
                <c:pt idx="152">
                  <c:v>158</c:v>
                </c:pt>
                <c:pt idx="153">
                  <c:v>156.30000305175781</c:v>
                </c:pt>
                <c:pt idx="154">
                  <c:v>165</c:v>
                </c:pt>
                <c:pt idx="155">
                  <c:v>159.30000305175781</c:v>
                </c:pt>
                <c:pt idx="156">
                  <c:v>144.19999694824219</c:v>
                </c:pt>
                <c:pt idx="157">
                  <c:v>172.80000305175781</c:v>
                </c:pt>
                <c:pt idx="158">
                  <c:v>180.30000305175781</c:v>
                </c:pt>
                <c:pt idx="159">
                  <c:v>138</c:v>
                </c:pt>
                <c:pt idx="160">
                  <c:v>131</c:v>
                </c:pt>
                <c:pt idx="161">
                  <c:v>124.80000305175781</c:v>
                </c:pt>
                <c:pt idx="162">
                  <c:v>95.25</c:v>
                </c:pt>
                <c:pt idx="163">
                  <c:v>136.30000305175781</c:v>
                </c:pt>
                <c:pt idx="164">
                  <c:v>222.5</c:v>
                </c:pt>
                <c:pt idx="165">
                  <c:v>243.30000305175781</c:v>
                </c:pt>
                <c:pt idx="166">
                  <c:v>210</c:v>
                </c:pt>
                <c:pt idx="167">
                  <c:v>191.80000305175781</c:v>
                </c:pt>
                <c:pt idx="168">
                  <c:v>218.80000305175781</c:v>
                </c:pt>
                <c:pt idx="169">
                  <c:v>237.30000305175781</c:v>
                </c:pt>
                <c:pt idx="170">
                  <c:v>158.69999694824219</c:v>
                </c:pt>
                <c:pt idx="171">
                  <c:v>80.25</c:v>
                </c:pt>
                <c:pt idx="172">
                  <c:v>99.75</c:v>
                </c:pt>
                <c:pt idx="173">
                  <c:v>102.80000305175781</c:v>
                </c:pt>
                <c:pt idx="174">
                  <c:v>56</c:v>
                </c:pt>
                <c:pt idx="175">
                  <c:v>69.75</c:v>
                </c:pt>
                <c:pt idx="176">
                  <c:v>145.19999694824219</c:v>
                </c:pt>
                <c:pt idx="177">
                  <c:v>177.30000305175781</c:v>
                </c:pt>
                <c:pt idx="178">
                  <c:v>179.5</c:v>
                </c:pt>
                <c:pt idx="179">
                  <c:v>256.29998779296875</c:v>
                </c:pt>
                <c:pt idx="180">
                  <c:v>469.20001220703125</c:v>
                </c:pt>
                <c:pt idx="181">
                  <c:v>1032</c:v>
                </c:pt>
                <c:pt idx="182">
                  <c:v>5161</c:v>
                </c:pt>
                <c:pt idx="183">
                  <c:v>29070</c:v>
                </c:pt>
                <c:pt idx="184">
                  <c:v>72210</c:v>
                </c:pt>
                <c:pt idx="185">
                  <c:v>82410</c:v>
                </c:pt>
                <c:pt idx="186">
                  <c:v>43930</c:v>
                </c:pt>
                <c:pt idx="187">
                  <c:v>10370</c:v>
                </c:pt>
                <c:pt idx="188">
                  <c:v>1563</c:v>
                </c:pt>
                <c:pt idx="189">
                  <c:v>540.20001220703125</c:v>
                </c:pt>
                <c:pt idx="190">
                  <c:v>587.5</c:v>
                </c:pt>
                <c:pt idx="191">
                  <c:v>692.79998779296875</c:v>
                </c:pt>
                <c:pt idx="192">
                  <c:v>688</c:v>
                </c:pt>
                <c:pt idx="193">
                  <c:v>524.70001220703125</c:v>
                </c:pt>
                <c:pt idx="194">
                  <c:v>316.29998779296875</c:v>
                </c:pt>
                <c:pt idx="195">
                  <c:v>252.5</c:v>
                </c:pt>
                <c:pt idx="196">
                  <c:v>297.5</c:v>
                </c:pt>
                <c:pt idx="197">
                  <c:v>303.79998779296875</c:v>
                </c:pt>
                <c:pt idx="198">
                  <c:v>251.5</c:v>
                </c:pt>
                <c:pt idx="199">
                  <c:v>185</c:v>
                </c:pt>
                <c:pt idx="200">
                  <c:v>131.69999694824219</c:v>
                </c:pt>
                <c:pt idx="201">
                  <c:v>116.30000305175781</c:v>
                </c:pt>
                <c:pt idx="202">
                  <c:v>125.19999694824219</c:v>
                </c:pt>
                <c:pt idx="203">
                  <c:v>168.5</c:v>
                </c:pt>
                <c:pt idx="204">
                  <c:v>256.29998779296875</c:v>
                </c:pt>
                <c:pt idx="205">
                  <c:v>257.20001220703125</c:v>
                </c:pt>
                <c:pt idx="206">
                  <c:v>159.69999694824219</c:v>
                </c:pt>
                <c:pt idx="207">
                  <c:v>102.5</c:v>
                </c:pt>
                <c:pt idx="208">
                  <c:v>132</c:v>
                </c:pt>
                <c:pt idx="209">
                  <c:v>200</c:v>
                </c:pt>
                <c:pt idx="210">
                  <c:v>211</c:v>
                </c:pt>
                <c:pt idx="211">
                  <c:v>144</c:v>
                </c:pt>
                <c:pt idx="212">
                  <c:v>88.75</c:v>
                </c:pt>
                <c:pt idx="213">
                  <c:v>91.5</c:v>
                </c:pt>
                <c:pt idx="214">
                  <c:v>101.30000305175781</c:v>
                </c:pt>
                <c:pt idx="215">
                  <c:v>95.5</c:v>
                </c:pt>
                <c:pt idx="216">
                  <c:v>104.5</c:v>
                </c:pt>
                <c:pt idx="217">
                  <c:v>129.30000305175781</c:v>
                </c:pt>
                <c:pt idx="218">
                  <c:v>143</c:v>
                </c:pt>
                <c:pt idx="219">
                  <c:v>136.5</c:v>
                </c:pt>
                <c:pt idx="220">
                  <c:v>120.5</c:v>
                </c:pt>
                <c:pt idx="221">
                  <c:v>126</c:v>
                </c:pt>
                <c:pt idx="222">
                  <c:v>191</c:v>
                </c:pt>
                <c:pt idx="223">
                  <c:v>251.80000305175781</c:v>
                </c:pt>
                <c:pt idx="224">
                  <c:v>214</c:v>
                </c:pt>
                <c:pt idx="225">
                  <c:v>137</c:v>
                </c:pt>
                <c:pt idx="226">
                  <c:v>119</c:v>
                </c:pt>
                <c:pt idx="227">
                  <c:v>168</c:v>
                </c:pt>
                <c:pt idx="228">
                  <c:v>204.5</c:v>
                </c:pt>
                <c:pt idx="229">
                  <c:v>188.30000305175781</c:v>
                </c:pt>
                <c:pt idx="230">
                  <c:v>256.5</c:v>
                </c:pt>
                <c:pt idx="231">
                  <c:v>678.20001220703125</c:v>
                </c:pt>
                <c:pt idx="232">
                  <c:v>3946</c:v>
                </c:pt>
                <c:pt idx="233">
                  <c:v>21410</c:v>
                </c:pt>
                <c:pt idx="234">
                  <c:v>64810</c:v>
                </c:pt>
                <c:pt idx="235">
                  <c:v>92910</c:v>
                </c:pt>
                <c:pt idx="236">
                  <c:v>62400</c:v>
                </c:pt>
                <c:pt idx="237">
                  <c:v>18740</c:v>
                </c:pt>
                <c:pt idx="238">
                  <c:v>2809</c:v>
                </c:pt>
                <c:pt idx="239">
                  <c:v>635.5</c:v>
                </c:pt>
                <c:pt idx="240">
                  <c:v>630.29998779296875</c:v>
                </c:pt>
                <c:pt idx="241">
                  <c:v>873</c:v>
                </c:pt>
                <c:pt idx="242">
                  <c:v>869</c:v>
                </c:pt>
                <c:pt idx="243">
                  <c:v>589.29998779296875</c:v>
                </c:pt>
                <c:pt idx="244">
                  <c:v>323.70001220703125</c:v>
                </c:pt>
                <c:pt idx="245">
                  <c:v>269.20001220703125</c:v>
                </c:pt>
                <c:pt idx="246">
                  <c:v>302.29998779296875</c:v>
                </c:pt>
                <c:pt idx="247">
                  <c:v>311</c:v>
                </c:pt>
                <c:pt idx="248">
                  <c:v>310.29998779296875</c:v>
                </c:pt>
                <c:pt idx="249">
                  <c:v>223.19999694824219</c:v>
                </c:pt>
                <c:pt idx="250">
                  <c:v>99.75</c:v>
                </c:pt>
                <c:pt idx="251">
                  <c:v>41.25</c:v>
                </c:pt>
                <c:pt idx="252">
                  <c:v>84.75</c:v>
                </c:pt>
                <c:pt idx="253">
                  <c:v>172.5</c:v>
                </c:pt>
                <c:pt idx="254">
                  <c:v>185</c:v>
                </c:pt>
                <c:pt idx="255">
                  <c:v>175.19999694824219</c:v>
                </c:pt>
                <c:pt idx="256">
                  <c:v>216.30000305175781</c:v>
                </c:pt>
                <c:pt idx="257">
                  <c:v>235</c:v>
                </c:pt>
                <c:pt idx="258">
                  <c:v>200.69999694824219</c:v>
                </c:pt>
                <c:pt idx="259">
                  <c:v>148.19999694824219</c:v>
                </c:pt>
                <c:pt idx="260">
                  <c:v>118.5</c:v>
                </c:pt>
                <c:pt idx="261">
                  <c:v>117.5</c:v>
                </c:pt>
                <c:pt idx="262">
                  <c:v>108</c:v>
                </c:pt>
                <c:pt idx="263">
                  <c:v>99.25</c:v>
                </c:pt>
                <c:pt idx="264">
                  <c:v>129.5</c:v>
                </c:pt>
                <c:pt idx="265">
                  <c:v>181.5</c:v>
                </c:pt>
                <c:pt idx="266">
                  <c:v>229</c:v>
                </c:pt>
                <c:pt idx="267">
                  <c:v>228.30000305175781</c:v>
                </c:pt>
                <c:pt idx="268">
                  <c:v>173.5</c:v>
                </c:pt>
                <c:pt idx="269">
                  <c:v>160.30000305175781</c:v>
                </c:pt>
                <c:pt idx="270">
                  <c:v>179.80000305175781</c:v>
                </c:pt>
                <c:pt idx="271">
                  <c:v>176.80000305175781</c:v>
                </c:pt>
                <c:pt idx="272">
                  <c:v>174.80000305175781</c:v>
                </c:pt>
                <c:pt idx="273">
                  <c:v>161</c:v>
                </c:pt>
                <c:pt idx="274">
                  <c:v>145.19999694824219</c:v>
                </c:pt>
                <c:pt idx="275">
                  <c:v>147.19999694824219</c:v>
                </c:pt>
                <c:pt idx="276">
                  <c:v>173.80000305175781</c:v>
                </c:pt>
                <c:pt idx="277">
                  <c:v>287.5</c:v>
                </c:pt>
                <c:pt idx="278">
                  <c:v>348.70001220703125</c:v>
                </c:pt>
                <c:pt idx="279">
                  <c:v>262.5</c:v>
                </c:pt>
                <c:pt idx="280">
                  <c:v>207.80000305175781</c:v>
                </c:pt>
                <c:pt idx="281">
                  <c:v>338</c:v>
                </c:pt>
                <c:pt idx="282">
                  <c:v>2079</c:v>
                </c:pt>
                <c:pt idx="283">
                  <c:v>14690</c:v>
                </c:pt>
                <c:pt idx="284">
                  <c:v>59610</c:v>
                </c:pt>
                <c:pt idx="285">
                  <c:v>104800</c:v>
                </c:pt>
                <c:pt idx="286">
                  <c:v>84620</c:v>
                </c:pt>
                <c:pt idx="287">
                  <c:v>31200</c:v>
                </c:pt>
                <c:pt idx="288">
                  <c:v>5244</c:v>
                </c:pt>
                <c:pt idx="289">
                  <c:v>903.5</c:v>
                </c:pt>
                <c:pt idx="290">
                  <c:v>548</c:v>
                </c:pt>
                <c:pt idx="291">
                  <c:v>728.20001220703125</c:v>
                </c:pt>
                <c:pt idx="292">
                  <c:v>841.79998779296875</c:v>
                </c:pt>
                <c:pt idx="293">
                  <c:v>591.79998779296875</c:v>
                </c:pt>
                <c:pt idx="294">
                  <c:v>334.79998779296875</c:v>
                </c:pt>
                <c:pt idx="295">
                  <c:v>235.5</c:v>
                </c:pt>
                <c:pt idx="296">
                  <c:v>231.30000305175781</c:v>
                </c:pt>
                <c:pt idx="297">
                  <c:v>351</c:v>
                </c:pt>
                <c:pt idx="298">
                  <c:v>425</c:v>
                </c:pt>
                <c:pt idx="299">
                  <c:v>282.20001220703125</c:v>
                </c:pt>
                <c:pt idx="300">
                  <c:v>106.5</c:v>
                </c:pt>
                <c:pt idx="301">
                  <c:v>62.75</c:v>
                </c:pt>
                <c:pt idx="302">
                  <c:v>90.75</c:v>
                </c:pt>
                <c:pt idx="303">
                  <c:v>167.30000305175781</c:v>
                </c:pt>
                <c:pt idx="304">
                  <c:v>293</c:v>
                </c:pt>
                <c:pt idx="305">
                  <c:v>358</c:v>
                </c:pt>
                <c:pt idx="306">
                  <c:v>294.5</c:v>
                </c:pt>
                <c:pt idx="307">
                  <c:v>188</c:v>
                </c:pt>
                <c:pt idx="308">
                  <c:v>118</c:v>
                </c:pt>
                <c:pt idx="309">
                  <c:v>102.30000305175781</c:v>
                </c:pt>
                <c:pt idx="310">
                  <c:v>119.5</c:v>
                </c:pt>
                <c:pt idx="311">
                  <c:v>122.19999694824219</c:v>
                </c:pt>
                <c:pt idx="312">
                  <c:v>142.80000305175781</c:v>
                </c:pt>
                <c:pt idx="313">
                  <c:v>169.80000305175781</c:v>
                </c:pt>
                <c:pt idx="314">
                  <c:v>132.69999694824219</c:v>
                </c:pt>
                <c:pt idx="315">
                  <c:v>106</c:v>
                </c:pt>
                <c:pt idx="316">
                  <c:v>129.5</c:v>
                </c:pt>
                <c:pt idx="317">
                  <c:v>127</c:v>
                </c:pt>
                <c:pt idx="318">
                  <c:v>92.75</c:v>
                </c:pt>
                <c:pt idx="319">
                  <c:v>82.75</c:v>
                </c:pt>
                <c:pt idx="320">
                  <c:v>113.80000305175781</c:v>
                </c:pt>
                <c:pt idx="321">
                  <c:v>180.80000305175781</c:v>
                </c:pt>
                <c:pt idx="322">
                  <c:v>293.5</c:v>
                </c:pt>
                <c:pt idx="323">
                  <c:v>313.20001220703125</c:v>
                </c:pt>
                <c:pt idx="324">
                  <c:v>197.19999694824219</c:v>
                </c:pt>
                <c:pt idx="325">
                  <c:v>180.80000305175781</c:v>
                </c:pt>
                <c:pt idx="326">
                  <c:v>260.5</c:v>
                </c:pt>
                <c:pt idx="327">
                  <c:v>308.5</c:v>
                </c:pt>
                <c:pt idx="328">
                  <c:v>372.5</c:v>
                </c:pt>
                <c:pt idx="329">
                  <c:v>459</c:v>
                </c:pt>
                <c:pt idx="330">
                  <c:v>482.5</c:v>
                </c:pt>
                <c:pt idx="331">
                  <c:v>578</c:v>
                </c:pt>
                <c:pt idx="332">
                  <c:v>1555</c:v>
                </c:pt>
                <c:pt idx="333">
                  <c:v>10160</c:v>
                </c:pt>
                <c:pt idx="334">
                  <c:v>52580</c:v>
                </c:pt>
                <c:pt idx="335">
                  <c:v>112300</c:v>
                </c:pt>
                <c:pt idx="336">
                  <c:v>108300</c:v>
                </c:pt>
                <c:pt idx="337">
                  <c:v>47310</c:v>
                </c:pt>
                <c:pt idx="338">
                  <c:v>8585</c:v>
                </c:pt>
                <c:pt idx="339">
                  <c:v>1289</c:v>
                </c:pt>
                <c:pt idx="340">
                  <c:v>759</c:v>
                </c:pt>
                <c:pt idx="341">
                  <c:v>1125</c:v>
                </c:pt>
                <c:pt idx="342">
                  <c:v>1253</c:v>
                </c:pt>
                <c:pt idx="343">
                  <c:v>967.5</c:v>
                </c:pt>
                <c:pt idx="344">
                  <c:v>601</c:v>
                </c:pt>
                <c:pt idx="345">
                  <c:v>351.29998779296875</c:v>
                </c:pt>
                <c:pt idx="346">
                  <c:v>334</c:v>
                </c:pt>
                <c:pt idx="347">
                  <c:v>506.29998779296875</c:v>
                </c:pt>
                <c:pt idx="348">
                  <c:v>567.79998779296875</c:v>
                </c:pt>
                <c:pt idx="349">
                  <c:v>378.79998779296875</c:v>
                </c:pt>
                <c:pt idx="350">
                  <c:v>177.30000305175781</c:v>
                </c:pt>
                <c:pt idx="351">
                  <c:v>129.30000305175781</c:v>
                </c:pt>
                <c:pt idx="352">
                  <c:v>155.80000305175781</c:v>
                </c:pt>
                <c:pt idx="353">
                  <c:v>236.80000305175781</c:v>
                </c:pt>
                <c:pt idx="354">
                  <c:v>324</c:v>
                </c:pt>
                <c:pt idx="355">
                  <c:v>319.5</c:v>
                </c:pt>
                <c:pt idx="356">
                  <c:v>221</c:v>
                </c:pt>
                <c:pt idx="357">
                  <c:v>132</c:v>
                </c:pt>
                <c:pt idx="358">
                  <c:v>129</c:v>
                </c:pt>
                <c:pt idx="359">
                  <c:v>158.69999694824219</c:v>
                </c:pt>
                <c:pt idx="360">
                  <c:v>178.80000305175781</c:v>
                </c:pt>
                <c:pt idx="361">
                  <c:v>203.30000305175781</c:v>
                </c:pt>
                <c:pt idx="362">
                  <c:v>222</c:v>
                </c:pt>
                <c:pt idx="363">
                  <c:v>205.30000305175781</c:v>
                </c:pt>
                <c:pt idx="364">
                  <c:v>167.5</c:v>
                </c:pt>
                <c:pt idx="365">
                  <c:v>160.5</c:v>
                </c:pt>
                <c:pt idx="366">
                  <c:v>174</c:v>
                </c:pt>
                <c:pt idx="367">
                  <c:v>199.5</c:v>
                </c:pt>
                <c:pt idx="368">
                  <c:v>209.5</c:v>
                </c:pt>
                <c:pt idx="369">
                  <c:v>199.19999694824219</c:v>
                </c:pt>
                <c:pt idx="370">
                  <c:v>200.69999694824219</c:v>
                </c:pt>
                <c:pt idx="371">
                  <c:v>158.5</c:v>
                </c:pt>
                <c:pt idx="372">
                  <c:v>112.5</c:v>
                </c:pt>
                <c:pt idx="373">
                  <c:v>107.5</c:v>
                </c:pt>
                <c:pt idx="374">
                  <c:v>83</c:v>
                </c:pt>
                <c:pt idx="375">
                  <c:v>80.25</c:v>
                </c:pt>
                <c:pt idx="376">
                  <c:v>140.30000305175781</c:v>
                </c:pt>
                <c:pt idx="377">
                  <c:v>168</c:v>
                </c:pt>
                <c:pt idx="378">
                  <c:v>158.5</c:v>
                </c:pt>
                <c:pt idx="379">
                  <c:v>172.80000305175781</c:v>
                </c:pt>
                <c:pt idx="380">
                  <c:v>236.80000305175781</c:v>
                </c:pt>
                <c:pt idx="381">
                  <c:v>467</c:v>
                </c:pt>
                <c:pt idx="382">
                  <c:v>1251</c:v>
                </c:pt>
                <c:pt idx="383">
                  <c:v>6938</c:v>
                </c:pt>
                <c:pt idx="384">
                  <c:v>35950</c:v>
                </c:pt>
                <c:pt idx="385">
                  <c:v>83420</c:v>
                </c:pt>
                <c:pt idx="386">
                  <c:v>90190</c:v>
                </c:pt>
                <c:pt idx="387">
                  <c:v>45520</c:v>
                </c:pt>
                <c:pt idx="388">
                  <c:v>9923</c:v>
                </c:pt>
                <c:pt idx="389">
                  <c:v>1410</c:v>
                </c:pt>
                <c:pt idx="390">
                  <c:v>518.5</c:v>
                </c:pt>
                <c:pt idx="391">
                  <c:v>526.29998779296875</c:v>
                </c:pt>
                <c:pt idx="392">
                  <c:v>624</c:v>
                </c:pt>
                <c:pt idx="393">
                  <c:v>475</c:v>
                </c:pt>
                <c:pt idx="394">
                  <c:v>219.69999694824219</c:v>
                </c:pt>
                <c:pt idx="395">
                  <c:v>145</c:v>
                </c:pt>
                <c:pt idx="396">
                  <c:v>231</c:v>
                </c:pt>
                <c:pt idx="397">
                  <c:v>388.5</c:v>
                </c:pt>
                <c:pt idx="398">
                  <c:v>445.70001220703125</c:v>
                </c:pt>
                <c:pt idx="399">
                  <c:v>306</c:v>
                </c:pt>
                <c:pt idx="400">
                  <c:v>165</c:v>
                </c:pt>
                <c:pt idx="401">
                  <c:v>110.5</c:v>
                </c:pt>
                <c:pt idx="402">
                  <c:v>108.69999694824219</c:v>
                </c:pt>
                <c:pt idx="403">
                  <c:v>163.80000305175781</c:v>
                </c:pt>
                <c:pt idx="404">
                  <c:v>247</c:v>
                </c:pt>
                <c:pt idx="405">
                  <c:v>304.70001220703125</c:v>
                </c:pt>
                <c:pt idx="406">
                  <c:v>241.5</c:v>
                </c:pt>
                <c:pt idx="407">
                  <c:v>129.30000305175781</c:v>
                </c:pt>
                <c:pt idx="408">
                  <c:v>97.5</c:v>
                </c:pt>
                <c:pt idx="409">
                  <c:v>91.25</c:v>
                </c:pt>
                <c:pt idx="410">
                  <c:v>113.5</c:v>
                </c:pt>
                <c:pt idx="411">
                  <c:v>147.5</c:v>
                </c:pt>
                <c:pt idx="412">
                  <c:v>137.30000305175781</c:v>
                </c:pt>
                <c:pt idx="413">
                  <c:v>178.30000305175781</c:v>
                </c:pt>
                <c:pt idx="414">
                  <c:v>218.5</c:v>
                </c:pt>
                <c:pt idx="415">
                  <c:v>140</c:v>
                </c:pt>
                <c:pt idx="416">
                  <c:v>71</c:v>
                </c:pt>
                <c:pt idx="417">
                  <c:v>80.5</c:v>
                </c:pt>
                <c:pt idx="418">
                  <c:v>80.25</c:v>
                </c:pt>
                <c:pt idx="419">
                  <c:v>77</c:v>
                </c:pt>
                <c:pt idx="420">
                  <c:v>76.75</c:v>
                </c:pt>
                <c:pt idx="421">
                  <c:v>51</c:v>
                </c:pt>
                <c:pt idx="422">
                  <c:v>47</c:v>
                </c:pt>
                <c:pt idx="423">
                  <c:v>87</c:v>
                </c:pt>
                <c:pt idx="424">
                  <c:v>116.5</c:v>
                </c:pt>
                <c:pt idx="425">
                  <c:v>128.30000305175781</c:v>
                </c:pt>
                <c:pt idx="426">
                  <c:v>159.30000305175781</c:v>
                </c:pt>
                <c:pt idx="427">
                  <c:v>178</c:v>
                </c:pt>
                <c:pt idx="428">
                  <c:v>174.5</c:v>
                </c:pt>
                <c:pt idx="429">
                  <c:v>194</c:v>
                </c:pt>
                <c:pt idx="430">
                  <c:v>294</c:v>
                </c:pt>
                <c:pt idx="431">
                  <c:v>440.70001220703125</c:v>
                </c:pt>
                <c:pt idx="432">
                  <c:v>858.20001220703125</c:v>
                </c:pt>
                <c:pt idx="433">
                  <c:v>3819</c:v>
                </c:pt>
                <c:pt idx="434">
                  <c:v>17510</c:v>
                </c:pt>
                <c:pt idx="435">
                  <c:v>40580</c:v>
                </c:pt>
                <c:pt idx="436">
                  <c:v>46220</c:v>
                </c:pt>
                <c:pt idx="437">
                  <c:v>26000</c:v>
                </c:pt>
                <c:pt idx="438">
                  <c:v>7147</c:v>
                </c:pt>
                <c:pt idx="439">
                  <c:v>1392</c:v>
                </c:pt>
                <c:pt idx="440">
                  <c:v>513.29998779296875</c:v>
                </c:pt>
                <c:pt idx="441">
                  <c:v>409.29998779296875</c:v>
                </c:pt>
                <c:pt idx="442">
                  <c:v>359</c:v>
                </c:pt>
                <c:pt idx="443">
                  <c:v>259.20001220703125</c:v>
                </c:pt>
                <c:pt idx="444">
                  <c:v>184.30000305175781</c:v>
                </c:pt>
                <c:pt idx="445">
                  <c:v>150</c:v>
                </c:pt>
                <c:pt idx="446">
                  <c:v>165.5</c:v>
                </c:pt>
                <c:pt idx="447">
                  <c:v>208.69999694824219</c:v>
                </c:pt>
                <c:pt idx="448">
                  <c:v>267</c:v>
                </c:pt>
                <c:pt idx="449">
                  <c:v>257.5</c:v>
                </c:pt>
                <c:pt idx="450">
                  <c:v>166.30000305175781</c:v>
                </c:pt>
                <c:pt idx="451">
                  <c:v>125.5</c:v>
                </c:pt>
                <c:pt idx="452">
                  <c:v>117</c:v>
                </c:pt>
                <c:pt idx="453">
                  <c:v>95</c:v>
                </c:pt>
                <c:pt idx="454">
                  <c:v>112.5</c:v>
                </c:pt>
                <c:pt idx="455">
                  <c:v>115.5</c:v>
                </c:pt>
                <c:pt idx="456">
                  <c:v>88.75</c:v>
                </c:pt>
                <c:pt idx="457">
                  <c:v>89.5</c:v>
                </c:pt>
                <c:pt idx="458">
                  <c:v>74.5</c:v>
                </c:pt>
                <c:pt idx="459">
                  <c:v>47.5</c:v>
                </c:pt>
                <c:pt idx="460">
                  <c:v>39.75</c:v>
                </c:pt>
                <c:pt idx="461">
                  <c:v>43.5</c:v>
                </c:pt>
                <c:pt idx="462">
                  <c:v>68.75</c:v>
                </c:pt>
                <c:pt idx="463">
                  <c:v>84.5</c:v>
                </c:pt>
                <c:pt idx="464">
                  <c:v>61</c:v>
                </c:pt>
                <c:pt idx="465">
                  <c:v>39</c:v>
                </c:pt>
                <c:pt idx="466">
                  <c:v>47.25</c:v>
                </c:pt>
                <c:pt idx="467">
                  <c:v>68.75</c:v>
                </c:pt>
                <c:pt idx="468">
                  <c:v>79.25</c:v>
                </c:pt>
                <c:pt idx="469">
                  <c:v>71</c:v>
                </c:pt>
                <c:pt idx="470">
                  <c:v>90.5</c:v>
                </c:pt>
                <c:pt idx="471">
                  <c:v>108.30000305175781</c:v>
                </c:pt>
                <c:pt idx="472">
                  <c:v>70.75</c:v>
                </c:pt>
                <c:pt idx="473">
                  <c:v>45.25</c:v>
                </c:pt>
                <c:pt idx="474">
                  <c:v>47</c:v>
                </c:pt>
                <c:pt idx="475">
                  <c:v>41</c:v>
                </c:pt>
                <c:pt idx="476">
                  <c:v>35.25</c:v>
                </c:pt>
                <c:pt idx="477">
                  <c:v>40</c:v>
                </c:pt>
                <c:pt idx="478">
                  <c:v>75.75</c:v>
                </c:pt>
                <c:pt idx="479">
                  <c:v>107.69999694824219</c:v>
                </c:pt>
                <c:pt idx="480">
                  <c:v>103.5</c:v>
                </c:pt>
                <c:pt idx="481">
                  <c:v>138.80000305175781</c:v>
                </c:pt>
                <c:pt idx="482">
                  <c:v>368.29998779296875</c:v>
                </c:pt>
                <c:pt idx="483">
                  <c:v>1676</c:v>
                </c:pt>
                <c:pt idx="484">
                  <c:v>6605</c:v>
                </c:pt>
                <c:pt idx="485">
                  <c:v>14000</c:v>
                </c:pt>
                <c:pt idx="486">
                  <c:v>15650</c:v>
                </c:pt>
                <c:pt idx="487">
                  <c:v>9500</c:v>
                </c:pt>
                <c:pt idx="488">
                  <c:v>3438</c:v>
                </c:pt>
                <c:pt idx="489">
                  <c:v>1075</c:v>
                </c:pt>
                <c:pt idx="490">
                  <c:v>374.5</c:v>
                </c:pt>
                <c:pt idx="491">
                  <c:v>155.5</c:v>
                </c:pt>
                <c:pt idx="492">
                  <c:v>126.30000305175781</c:v>
                </c:pt>
                <c:pt idx="493">
                  <c:v>106.30000305175781</c:v>
                </c:pt>
                <c:pt idx="494">
                  <c:v>81.75</c:v>
                </c:pt>
                <c:pt idx="495">
                  <c:v>64.5</c:v>
                </c:pt>
                <c:pt idx="496">
                  <c:v>47.25</c:v>
                </c:pt>
                <c:pt idx="497">
                  <c:v>49</c:v>
                </c:pt>
                <c:pt idx="498">
                  <c:v>51.75</c:v>
                </c:pt>
                <c:pt idx="499">
                  <c:v>26.5</c:v>
                </c:pt>
                <c:pt idx="500">
                  <c:v>19.25</c:v>
                </c:pt>
                <c:pt idx="501">
                  <c:v>36.25</c:v>
                </c:pt>
                <c:pt idx="502">
                  <c:v>43</c:v>
                </c:pt>
                <c:pt idx="503">
                  <c:v>41.75</c:v>
                </c:pt>
                <c:pt idx="504">
                  <c:v>41</c:v>
                </c:pt>
                <c:pt idx="505">
                  <c:v>38.5</c:v>
                </c:pt>
                <c:pt idx="506">
                  <c:v>28.75</c:v>
                </c:pt>
                <c:pt idx="507">
                  <c:v>22</c:v>
                </c:pt>
                <c:pt idx="508">
                  <c:v>29.75</c:v>
                </c:pt>
                <c:pt idx="509">
                  <c:v>41.5</c:v>
                </c:pt>
                <c:pt idx="510">
                  <c:v>49.75</c:v>
                </c:pt>
                <c:pt idx="511">
                  <c:v>54.75</c:v>
                </c:pt>
                <c:pt idx="512">
                  <c:v>45.5</c:v>
                </c:pt>
                <c:pt idx="513">
                  <c:v>27</c:v>
                </c:pt>
                <c:pt idx="514">
                  <c:v>22.5</c:v>
                </c:pt>
                <c:pt idx="515">
                  <c:v>25.75</c:v>
                </c:pt>
                <c:pt idx="516">
                  <c:v>45.5</c:v>
                </c:pt>
                <c:pt idx="517">
                  <c:v>86.5</c:v>
                </c:pt>
                <c:pt idx="518">
                  <c:v>104.5</c:v>
                </c:pt>
                <c:pt idx="519">
                  <c:v>81.25</c:v>
                </c:pt>
                <c:pt idx="520">
                  <c:v>48.25</c:v>
                </c:pt>
                <c:pt idx="521">
                  <c:v>66</c:v>
                </c:pt>
                <c:pt idx="522">
                  <c:v>111.5</c:v>
                </c:pt>
                <c:pt idx="523">
                  <c:v>97.75</c:v>
                </c:pt>
                <c:pt idx="524">
                  <c:v>50.75</c:v>
                </c:pt>
                <c:pt idx="525">
                  <c:v>32.75</c:v>
                </c:pt>
                <c:pt idx="526">
                  <c:v>60.5</c:v>
                </c:pt>
                <c:pt idx="527">
                  <c:v>101.5</c:v>
                </c:pt>
                <c:pt idx="528">
                  <c:v>107.69999694824219</c:v>
                </c:pt>
                <c:pt idx="529">
                  <c:v>103.30000305175781</c:v>
                </c:pt>
                <c:pt idx="530">
                  <c:v>100.80000305175781</c:v>
                </c:pt>
                <c:pt idx="531">
                  <c:v>151.80000305175781</c:v>
                </c:pt>
                <c:pt idx="532">
                  <c:v>338.5</c:v>
                </c:pt>
                <c:pt idx="533">
                  <c:v>830.29998779296875</c:v>
                </c:pt>
                <c:pt idx="534">
                  <c:v>1978</c:v>
                </c:pt>
                <c:pt idx="535">
                  <c:v>3613</c:v>
                </c:pt>
                <c:pt idx="536">
                  <c:v>3996</c:v>
                </c:pt>
                <c:pt idx="537">
                  <c:v>2383</c:v>
                </c:pt>
                <c:pt idx="538">
                  <c:v>886</c:v>
                </c:pt>
                <c:pt idx="539">
                  <c:v>512</c:v>
                </c:pt>
                <c:pt idx="540">
                  <c:v>412.79998779296875</c:v>
                </c:pt>
                <c:pt idx="541">
                  <c:v>301.29998779296875</c:v>
                </c:pt>
                <c:pt idx="542">
                  <c:v>240.80000305175781</c:v>
                </c:pt>
                <c:pt idx="543">
                  <c:v>175.80000305175781</c:v>
                </c:pt>
                <c:pt idx="544">
                  <c:v>133.5</c:v>
                </c:pt>
                <c:pt idx="545">
                  <c:v>105</c:v>
                </c:pt>
                <c:pt idx="546">
                  <c:v>59.25</c:v>
                </c:pt>
                <c:pt idx="547">
                  <c:v>56.5</c:v>
                </c:pt>
                <c:pt idx="548">
                  <c:v>66.75</c:v>
                </c:pt>
                <c:pt idx="549">
                  <c:v>72.75</c:v>
                </c:pt>
                <c:pt idx="550">
                  <c:v>89</c:v>
                </c:pt>
                <c:pt idx="551">
                  <c:v>79.75</c:v>
                </c:pt>
                <c:pt idx="552">
                  <c:v>65.25</c:v>
                </c:pt>
                <c:pt idx="553">
                  <c:v>66.25</c:v>
                </c:pt>
                <c:pt idx="554">
                  <c:v>59.25</c:v>
                </c:pt>
                <c:pt idx="555">
                  <c:v>39</c:v>
                </c:pt>
                <c:pt idx="556">
                  <c:v>46.25</c:v>
                </c:pt>
                <c:pt idx="557">
                  <c:v>77.75</c:v>
                </c:pt>
                <c:pt idx="558">
                  <c:v>69.75</c:v>
                </c:pt>
                <c:pt idx="559">
                  <c:v>43.75</c:v>
                </c:pt>
                <c:pt idx="560">
                  <c:v>35.5</c:v>
                </c:pt>
                <c:pt idx="561">
                  <c:v>29.5</c:v>
                </c:pt>
                <c:pt idx="562">
                  <c:v>22</c:v>
                </c:pt>
                <c:pt idx="563">
                  <c:v>24.75</c:v>
                </c:pt>
                <c:pt idx="564">
                  <c:v>33.75</c:v>
                </c:pt>
                <c:pt idx="565">
                  <c:v>45.75</c:v>
                </c:pt>
                <c:pt idx="566">
                  <c:v>46.25</c:v>
                </c:pt>
                <c:pt idx="567">
                  <c:v>22.25</c:v>
                </c:pt>
                <c:pt idx="568">
                  <c:v>9</c:v>
                </c:pt>
                <c:pt idx="569">
                  <c:v>15.75</c:v>
                </c:pt>
                <c:pt idx="570">
                  <c:v>17.5</c:v>
                </c:pt>
                <c:pt idx="571">
                  <c:v>12.5</c:v>
                </c:pt>
                <c:pt idx="572">
                  <c:v>8.5</c:v>
                </c:pt>
                <c:pt idx="573">
                  <c:v>9.75</c:v>
                </c:pt>
                <c:pt idx="574">
                  <c:v>29.25</c:v>
                </c:pt>
                <c:pt idx="575">
                  <c:v>55.25</c:v>
                </c:pt>
                <c:pt idx="576">
                  <c:v>50</c:v>
                </c:pt>
                <c:pt idx="577">
                  <c:v>23</c:v>
                </c:pt>
                <c:pt idx="578">
                  <c:v>19.5</c:v>
                </c:pt>
                <c:pt idx="579">
                  <c:v>45.25</c:v>
                </c:pt>
                <c:pt idx="580">
                  <c:v>70.5</c:v>
                </c:pt>
                <c:pt idx="581">
                  <c:v>115.80000305175781</c:v>
                </c:pt>
                <c:pt idx="582">
                  <c:v>183.30000305175781</c:v>
                </c:pt>
                <c:pt idx="583">
                  <c:v>215.19999694824219</c:v>
                </c:pt>
                <c:pt idx="584">
                  <c:v>361</c:v>
                </c:pt>
                <c:pt idx="585">
                  <c:v>699.5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494-40EC-BE66-3B5A4F3E5B3A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min}'!$G$10:$G$11</c:f>
              <c:numCache>
                <c:formatCode>General</c:formatCode>
                <c:ptCount val="2"/>
                <c:pt idx="0">
                  <c:v>523.75225830078125</c:v>
                </c:pt>
                <c:pt idx="1">
                  <c:v>528.281494140625</c:v>
                </c:pt>
              </c:numCache>
            </c:numRef>
          </c:xVal>
          <c:yVal>
            <c:numRef>
              <c:f>'Sheet1 {20 min}'!$F$13:$F$14</c:f>
              <c:numCache>
                <c:formatCode>General</c:formatCode>
                <c:ptCount val="2"/>
                <c:pt idx="0">
                  <c:v>16840</c:v>
                </c:pt>
                <c:pt idx="1">
                  <c:v>16840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494-40EC-BE66-3B5A4F3E5B3A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{20 min}'!$G$4,'Sheet1 {20 min}'!$G$4)</c:f>
              <c:numCache>
                <c:formatCode>General</c:formatCode>
                <c:ptCount val="2"/>
                <c:pt idx="0">
                  <c:v>525.5701904296875</c:v>
                </c:pt>
                <c:pt idx="1">
                  <c:v>525.5701904296875</c:v>
                </c:pt>
              </c:numCache>
            </c:numRef>
          </c:xVal>
          <c:yVal>
            <c:numRef>
              <c:f>'Sheet1 {20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16840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494-40EC-BE66-3B5A4F3E5B3A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{20 min}'!$D$1:$D$13</c:f>
              <c:numCache>
                <c:formatCode>General</c:formatCode>
                <c:ptCount val="13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{20 min}'!$E$1:$E$28</c:f>
              <c:numCache>
                <c:formatCode>General</c:formatCode>
                <c:ptCount val="28"/>
                <c:pt idx="0">
                  <c:v>168400</c:v>
                </c:pt>
                <c:pt idx="1">
                  <c:v>124300</c:v>
                </c:pt>
                <c:pt idx="2">
                  <c:v>74710</c:v>
                </c:pt>
                <c:pt idx="3">
                  <c:v>82410</c:v>
                </c:pt>
                <c:pt idx="4">
                  <c:v>92910</c:v>
                </c:pt>
                <c:pt idx="5">
                  <c:v>104800</c:v>
                </c:pt>
                <c:pt idx="6">
                  <c:v>112300</c:v>
                </c:pt>
                <c:pt idx="7">
                  <c:v>90190</c:v>
                </c:pt>
                <c:pt idx="8">
                  <c:v>46220</c:v>
                </c:pt>
                <c:pt idx="9">
                  <c:v>15650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494-40EC-BE66-3B5A4F3E5B3A}"/>
            </c:ext>
          </c:extLst>
        </c:ser>
        <c:ser>
          <c:idx val="4"/>
          <c:order val="4"/>
          <c:tx>
            <c:v>Binomial 14.4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{20 min}'!$P$1:$P$31</c:f>
              <c:numCache>
                <c:formatCode>General</c:formatCode>
                <c:ptCount val="31"/>
                <c:pt idx="0">
                  <c:v>131911.65276577647</c:v>
                </c:pt>
                <c:pt idx="1">
                  <c:v>159814.24680788911</c:v>
                </c:pt>
                <c:pt idx="2">
                  <c:v>97954.967052932072</c:v>
                </c:pt>
                <c:pt idx="3">
                  <c:v>40534.629922241671</c:v>
                </c:pt>
                <c:pt idx="4">
                  <c:v>12744.054901913125</c:v>
                </c:pt>
                <c:pt idx="5">
                  <c:v>3246.8329351233251</c:v>
                </c:pt>
                <c:pt idx="6">
                  <c:v>697.97869528093042</c:v>
                </c:pt>
                <c:pt idx="7">
                  <c:v>130.14586577949413</c:v>
                </c:pt>
                <c:pt idx="8">
                  <c:v>21.471580597598422</c:v>
                </c:pt>
                <c:pt idx="9">
                  <c:v>3.1815054087155383</c:v>
                </c:pt>
                <c:pt idx="10">
                  <c:v>0.42406699592094432</c:v>
                </c:pt>
                <c:pt idx="11">
                  <c:v>4.990276695355516E-2</c:v>
                </c:pt>
                <c:pt idx="12">
                  <c:v>5.0309610541123366E-3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494-40EC-BE66-3B5A4F3E5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68927"/>
        <c:axId val="281550207"/>
      </c:scatterChart>
      <c:valAx>
        <c:axId val="281568927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550207"/>
        <c:crosses val="autoZero"/>
        <c:crossBetween val="midCat"/>
      </c:valAx>
      <c:valAx>
        <c:axId val="28155020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6892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{21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{21 min}'!$B$1:$B$586</c:f>
              <c:numCache>
                <c:formatCode>General</c:formatCode>
                <c:ptCount val="586"/>
                <c:pt idx="0">
                  <c:v>51.75</c:v>
                </c:pt>
                <c:pt idx="1">
                  <c:v>26.25</c:v>
                </c:pt>
                <c:pt idx="2">
                  <c:v>4.75</c:v>
                </c:pt>
                <c:pt idx="3">
                  <c:v>10.75</c:v>
                </c:pt>
                <c:pt idx="4">
                  <c:v>37.25</c:v>
                </c:pt>
                <c:pt idx="5">
                  <c:v>64.25</c:v>
                </c:pt>
                <c:pt idx="6">
                  <c:v>53.5</c:v>
                </c:pt>
                <c:pt idx="7">
                  <c:v>44.5</c:v>
                </c:pt>
                <c:pt idx="8">
                  <c:v>50.25</c:v>
                </c:pt>
                <c:pt idx="9">
                  <c:v>29.75</c:v>
                </c:pt>
                <c:pt idx="10">
                  <c:v>20.75</c:v>
                </c:pt>
                <c:pt idx="11">
                  <c:v>44.25</c:v>
                </c:pt>
                <c:pt idx="12">
                  <c:v>60.5</c:v>
                </c:pt>
                <c:pt idx="13">
                  <c:v>52.25</c:v>
                </c:pt>
                <c:pt idx="14">
                  <c:v>52.75</c:v>
                </c:pt>
                <c:pt idx="15">
                  <c:v>95.5</c:v>
                </c:pt>
                <c:pt idx="16">
                  <c:v>105.30000305175781</c:v>
                </c:pt>
                <c:pt idx="17">
                  <c:v>68</c:v>
                </c:pt>
                <c:pt idx="18">
                  <c:v>79.75</c:v>
                </c:pt>
                <c:pt idx="19">
                  <c:v>114</c:v>
                </c:pt>
                <c:pt idx="20">
                  <c:v>112.69999694824219</c:v>
                </c:pt>
                <c:pt idx="21">
                  <c:v>80.75</c:v>
                </c:pt>
                <c:pt idx="22">
                  <c:v>48.25</c:v>
                </c:pt>
                <c:pt idx="23">
                  <c:v>45.75</c:v>
                </c:pt>
                <c:pt idx="24">
                  <c:v>53</c:v>
                </c:pt>
                <c:pt idx="25">
                  <c:v>66.5</c:v>
                </c:pt>
                <c:pt idx="26">
                  <c:v>86.75</c:v>
                </c:pt>
                <c:pt idx="27">
                  <c:v>90.5</c:v>
                </c:pt>
                <c:pt idx="28">
                  <c:v>106.69999694824219</c:v>
                </c:pt>
                <c:pt idx="29">
                  <c:v>161</c:v>
                </c:pt>
                <c:pt idx="30">
                  <c:v>501.5</c:v>
                </c:pt>
                <c:pt idx="31">
                  <c:v>2135</c:v>
                </c:pt>
                <c:pt idx="32">
                  <c:v>7203</c:v>
                </c:pt>
                <c:pt idx="33">
                  <c:v>15590</c:v>
                </c:pt>
                <c:pt idx="34">
                  <c:v>19330</c:v>
                </c:pt>
                <c:pt idx="35">
                  <c:v>13330</c:v>
                </c:pt>
                <c:pt idx="36">
                  <c:v>5297</c:v>
                </c:pt>
                <c:pt idx="37">
                  <c:v>1657</c:v>
                </c:pt>
                <c:pt idx="38">
                  <c:v>807.5</c:v>
                </c:pt>
                <c:pt idx="39">
                  <c:v>551</c:v>
                </c:pt>
                <c:pt idx="40">
                  <c:v>506.5</c:v>
                </c:pt>
                <c:pt idx="41">
                  <c:v>632</c:v>
                </c:pt>
                <c:pt idx="42">
                  <c:v>557.70001220703125</c:v>
                </c:pt>
                <c:pt idx="43">
                  <c:v>297</c:v>
                </c:pt>
                <c:pt idx="44">
                  <c:v>119.19999694824219</c:v>
                </c:pt>
                <c:pt idx="45">
                  <c:v>84</c:v>
                </c:pt>
                <c:pt idx="46">
                  <c:v>137</c:v>
                </c:pt>
                <c:pt idx="47">
                  <c:v>176</c:v>
                </c:pt>
                <c:pt idx="48">
                  <c:v>140.30000305175781</c:v>
                </c:pt>
                <c:pt idx="49">
                  <c:v>106</c:v>
                </c:pt>
                <c:pt idx="50">
                  <c:v>98.75</c:v>
                </c:pt>
                <c:pt idx="51">
                  <c:v>86.25</c:v>
                </c:pt>
                <c:pt idx="52">
                  <c:v>74.5</c:v>
                </c:pt>
                <c:pt idx="53">
                  <c:v>101.30000305175781</c:v>
                </c:pt>
                <c:pt idx="54">
                  <c:v>131</c:v>
                </c:pt>
                <c:pt idx="55">
                  <c:v>123.19999694824219</c:v>
                </c:pt>
                <c:pt idx="56">
                  <c:v>113.5</c:v>
                </c:pt>
                <c:pt idx="57">
                  <c:v>101.80000305175781</c:v>
                </c:pt>
                <c:pt idx="58">
                  <c:v>88.75</c:v>
                </c:pt>
                <c:pt idx="59">
                  <c:v>60.75</c:v>
                </c:pt>
                <c:pt idx="60">
                  <c:v>27.5</c:v>
                </c:pt>
                <c:pt idx="61">
                  <c:v>18.25</c:v>
                </c:pt>
                <c:pt idx="62">
                  <c:v>18.75</c:v>
                </c:pt>
                <c:pt idx="63">
                  <c:v>24</c:v>
                </c:pt>
                <c:pt idx="64">
                  <c:v>41</c:v>
                </c:pt>
                <c:pt idx="65">
                  <c:v>76.25</c:v>
                </c:pt>
                <c:pt idx="66">
                  <c:v>112.69999694824219</c:v>
                </c:pt>
                <c:pt idx="67">
                  <c:v>111</c:v>
                </c:pt>
                <c:pt idx="68">
                  <c:v>79.5</c:v>
                </c:pt>
                <c:pt idx="69">
                  <c:v>76.25</c:v>
                </c:pt>
                <c:pt idx="70">
                  <c:v>81.25</c:v>
                </c:pt>
                <c:pt idx="71">
                  <c:v>48</c:v>
                </c:pt>
                <c:pt idx="72">
                  <c:v>21.25</c:v>
                </c:pt>
                <c:pt idx="73">
                  <c:v>34.25</c:v>
                </c:pt>
                <c:pt idx="74">
                  <c:v>72.25</c:v>
                </c:pt>
                <c:pt idx="75">
                  <c:v>113</c:v>
                </c:pt>
                <c:pt idx="76">
                  <c:v>132.5</c:v>
                </c:pt>
                <c:pt idx="77">
                  <c:v>146</c:v>
                </c:pt>
                <c:pt idx="78">
                  <c:v>157.5</c:v>
                </c:pt>
                <c:pt idx="79">
                  <c:v>178</c:v>
                </c:pt>
                <c:pt idx="80">
                  <c:v>397</c:v>
                </c:pt>
                <c:pt idx="81">
                  <c:v>1944</c:v>
                </c:pt>
                <c:pt idx="82">
                  <c:v>12230</c:v>
                </c:pt>
                <c:pt idx="83">
                  <c:v>41240</c:v>
                </c:pt>
                <c:pt idx="84">
                  <c:v>65800</c:v>
                </c:pt>
                <c:pt idx="85">
                  <c:v>51370</c:v>
                </c:pt>
                <c:pt idx="86">
                  <c:v>19050</c:v>
                </c:pt>
                <c:pt idx="87">
                  <c:v>3240</c:v>
                </c:pt>
                <c:pt idx="88">
                  <c:v>613.79998779296875</c:v>
                </c:pt>
                <c:pt idx="89">
                  <c:v>485.29998779296875</c:v>
                </c:pt>
                <c:pt idx="90">
                  <c:v>817.79998779296875</c:v>
                </c:pt>
                <c:pt idx="91">
                  <c:v>1110</c:v>
                </c:pt>
                <c:pt idx="92">
                  <c:v>913.5</c:v>
                </c:pt>
                <c:pt idx="93">
                  <c:v>532.5</c:v>
                </c:pt>
                <c:pt idx="94">
                  <c:v>296</c:v>
                </c:pt>
                <c:pt idx="95">
                  <c:v>170.19999694824219</c:v>
                </c:pt>
                <c:pt idx="96">
                  <c:v>134.69999694824219</c:v>
                </c:pt>
                <c:pt idx="97">
                  <c:v>144.19999694824219</c:v>
                </c:pt>
                <c:pt idx="98">
                  <c:v>134.69999694824219</c:v>
                </c:pt>
                <c:pt idx="99">
                  <c:v>123.19999694824219</c:v>
                </c:pt>
                <c:pt idx="100">
                  <c:v>127.80000305175781</c:v>
                </c:pt>
                <c:pt idx="101">
                  <c:v>126</c:v>
                </c:pt>
                <c:pt idx="102">
                  <c:v>110.69999694824219</c:v>
                </c:pt>
                <c:pt idx="103">
                  <c:v>144.19999694824219</c:v>
                </c:pt>
                <c:pt idx="104">
                  <c:v>222.30000305175781</c:v>
                </c:pt>
                <c:pt idx="105">
                  <c:v>207</c:v>
                </c:pt>
                <c:pt idx="106">
                  <c:v>120.5</c:v>
                </c:pt>
                <c:pt idx="107">
                  <c:v>98.5</c:v>
                </c:pt>
                <c:pt idx="108">
                  <c:v>115.80000305175781</c:v>
                </c:pt>
                <c:pt idx="109">
                  <c:v>132.30000305175781</c:v>
                </c:pt>
                <c:pt idx="110">
                  <c:v>133.30000305175781</c:v>
                </c:pt>
                <c:pt idx="111">
                  <c:v>135.30000305175781</c:v>
                </c:pt>
                <c:pt idx="112">
                  <c:v>145.19999694824219</c:v>
                </c:pt>
                <c:pt idx="113">
                  <c:v>113.5</c:v>
                </c:pt>
                <c:pt idx="114">
                  <c:v>114.5</c:v>
                </c:pt>
                <c:pt idx="115">
                  <c:v>152.80000305175781</c:v>
                </c:pt>
                <c:pt idx="116">
                  <c:v>143.80000305175781</c:v>
                </c:pt>
                <c:pt idx="117">
                  <c:v>125</c:v>
                </c:pt>
                <c:pt idx="118">
                  <c:v>155</c:v>
                </c:pt>
                <c:pt idx="119">
                  <c:v>187</c:v>
                </c:pt>
                <c:pt idx="120">
                  <c:v>168</c:v>
                </c:pt>
                <c:pt idx="121">
                  <c:v>120</c:v>
                </c:pt>
                <c:pt idx="122">
                  <c:v>112.30000305175781</c:v>
                </c:pt>
                <c:pt idx="123">
                  <c:v>163.5</c:v>
                </c:pt>
                <c:pt idx="124">
                  <c:v>165.30000305175781</c:v>
                </c:pt>
                <c:pt idx="125">
                  <c:v>136.30000305175781</c:v>
                </c:pt>
                <c:pt idx="126">
                  <c:v>199.80000305175781</c:v>
                </c:pt>
                <c:pt idx="127">
                  <c:v>262.5</c:v>
                </c:pt>
                <c:pt idx="128">
                  <c:v>256.70001220703125</c:v>
                </c:pt>
                <c:pt idx="129">
                  <c:v>282.79998779296875</c:v>
                </c:pt>
                <c:pt idx="130">
                  <c:v>351</c:v>
                </c:pt>
                <c:pt idx="131">
                  <c:v>1454</c:v>
                </c:pt>
                <c:pt idx="132">
                  <c:v>9382</c:v>
                </c:pt>
                <c:pt idx="133">
                  <c:v>41720</c:v>
                </c:pt>
                <c:pt idx="134">
                  <c:v>84960</c:v>
                </c:pt>
                <c:pt idx="135">
                  <c:v>82070</c:v>
                </c:pt>
                <c:pt idx="136">
                  <c:v>37550</c:v>
                </c:pt>
                <c:pt idx="137">
                  <c:v>7917</c:v>
                </c:pt>
                <c:pt idx="138">
                  <c:v>1486</c:v>
                </c:pt>
                <c:pt idx="139">
                  <c:v>936.70001220703125</c:v>
                </c:pt>
                <c:pt idx="140">
                  <c:v>1302</c:v>
                </c:pt>
                <c:pt idx="141">
                  <c:v>1623</c:v>
                </c:pt>
                <c:pt idx="142">
                  <c:v>1526</c:v>
                </c:pt>
                <c:pt idx="143">
                  <c:v>1046</c:v>
                </c:pt>
                <c:pt idx="144">
                  <c:v>577</c:v>
                </c:pt>
                <c:pt idx="145">
                  <c:v>385</c:v>
                </c:pt>
                <c:pt idx="146">
                  <c:v>332.5</c:v>
                </c:pt>
                <c:pt idx="147">
                  <c:v>278.79998779296875</c:v>
                </c:pt>
                <c:pt idx="148">
                  <c:v>243.80000305175781</c:v>
                </c:pt>
                <c:pt idx="149">
                  <c:v>199.80000305175781</c:v>
                </c:pt>
                <c:pt idx="150">
                  <c:v>131.5</c:v>
                </c:pt>
                <c:pt idx="151">
                  <c:v>119.80000305175781</c:v>
                </c:pt>
                <c:pt idx="152">
                  <c:v>180.5</c:v>
                </c:pt>
                <c:pt idx="153">
                  <c:v>220.5</c:v>
                </c:pt>
                <c:pt idx="154">
                  <c:v>218</c:v>
                </c:pt>
                <c:pt idx="155">
                  <c:v>205</c:v>
                </c:pt>
                <c:pt idx="156">
                  <c:v>198.19999694824219</c:v>
                </c:pt>
                <c:pt idx="157">
                  <c:v>197.80000305175781</c:v>
                </c:pt>
                <c:pt idx="158">
                  <c:v>182.69999694824219</c:v>
                </c:pt>
                <c:pt idx="159">
                  <c:v>179.30000305175781</c:v>
                </c:pt>
                <c:pt idx="160">
                  <c:v>159.30000305175781</c:v>
                </c:pt>
                <c:pt idx="161">
                  <c:v>102.5</c:v>
                </c:pt>
                <c:pt idx="162">
                  <c:v>51</c:v>
                </c:pt>
                <c:pt idx="163">
                  <c:v>34.25</c:v>
                </c:pt>
                <c:pt idx="164">
                  <c:v>85.25</c:v>
                </c:pt>
                <c:pt idx="165">
                  <c:v>160.69999694824219</c:v>
                </c:pt>
                <c:pt idx="166">
                  <c:v>167.30000305175781</c:v>
                </c:pt>
                <c:pt idx="167">
                  <c:v>118</c:v>
                </c:pt>
                <c:pt idx="168">
                  <c:v>94.75</c:v>
                </c:pt>
                <c:pt idx="169">
                  <c:v>99</c:v>
                </c:pt>
                <c:pt idx="170">
                  <c:v>108.5</c:v>
                </c:pt>
                <c:pt idx="171">
                  <c:v>141.5</c:v>
                </c:pt>
                <c:pt idx="172">
                  <c:v>182</c:v>
                </c:pt>
                <c:pt idx="173">
                  <c:v>238.80000305175781</c:v>
                </c:pt>
                <c:pt idx="174">
                  <c:v>264.29998779296875</c:v>
                </c:pt>
                <c:pt idx="175">
                  <c:v>205.5</c:v>
                </c:pt>
                <c:pt idx="176">
                  <c:v>167.30000305175781</c:v>
                </c:pt>
                <c:pt idx="177">
                  <c:v>190.80000305175781</c:v>
                </c:pt>
                <c:pt idx="178">
                  <c:v>236.80000305175781</c:v>
                </c:pt>
                <c:pt idx="179">
                  <c:v>303.5</c:v>
                </c:pt>
                <c:pt idx="180">
                  <c:v>436.20001220703125</c:v>
                </c:pt>
                <c:pt idx="181">
                  <c:v>1146</c:v>
                </c:pt>
                <c:pt idx="182">
                  <c:v>6073</c:v>
                </c:pt>
                <c:pt idx="183">
                  <c:v>31580</c:v>
                </c:pt>
                <c:pt idx="184">
                  <c:v>79700</c:v>
                </c:pt>
                <c:pt idx="185">
                  <c:v>94840</c:v>
                </c:pt>
                <c:pt idx="186">
                  <c:v>53130</c:v>
                </c:pt>
                <c:pt idx="187">
                  <c:v>13420</c:v>
                </c:pt>
                <c:pt idx="188">
                  <c:v>2277</c:v>
                </c:pt>
                <c:pt idx="189">
                  <c:v>654.5</c:v>
                </c:pt>
                <c:pt idx="190">
                  <c:v>598.5</c:v>
                </c:pt>
                <c:pt idx="191">
                  <c:v>941</c:v>
                </c:pt>
                <c:pt idx="192">
                  <c:v>878</c:v>
                </c:pt>
                <c:pt idx="193">
                  <c:v>498.20001220703125</c:v>
                </c:pt>
                <c:pt idx="194">
                  <c:v>283.5</c:v>
                </c:pt>
                <c:pt idx="195">
                  <c:v>237.5</c:v>
                </c:pt>
                <c:pt idx="196">
                  <c:v>234.80000305175781</c:v>
                </c:pt>
                <c:pt idx="197">
                  <c:v>255.80000305175781</c:v>
                </c:pt>
                <c:pt idx="198">
                  <c:v>216.5</c:v>
                </c:pt>
                <c:pt idx="199">
                  <c:v>109.30000305175781</c:v>
                </c:pt>
                <c:pt idx="200">
                  <c:v>74.25</c:v>
                </c:pt>
                <c:pt idx="201">
                  <c:v>120</c:v>
                </c:pt>
                <c:pt idx="202">
                  <c:v>181.69999694824219</c:v>
                </c:pt>
                <c:pt idx="203">
                  <c:v>210.5</c:v>
                </c:pt>
                <c:pt idx="204">
                  <c:v>170.19999694824219</c:v>
                </c:pt>
                <c:pt idx="205">
                  <c:v>136.5</c:v>
                </c:pt>
                <c:pt idx="206">
                  <c:v>135.69999694824219</c:v>
                </c:pt>
                <c:pt idx="207">
                  <c:v>119.80000305175781</c:v>
                </c:pt>
                <c:pt idx="208">
                  <c:v>106.69999694824219</c:v>
                </c:pt>
                <c:pt idx="209">
                  <c:v>102.5</c:v>
                </c:pt>
                <c:pt idx="210">
                  <c:v>113.5</c:v>
                </c:pt>
                <c:pt idx="211">
                  <c:v>124.19999694824219</c:v>
                </c:pt>
                <c:pt idx="212">
                  <c:v>114.30000305175781</c:v>
                </c:pt>
                <c:pt idx="213">
                  <c:v>136</c:v>
                </c:pt>
                <c:pt idx="214">
                  <c:v>185</c:v>
                </c:pt>
                <c:pt idx="215">
                  <c:v>250.5</c:v>
                </c:pt>
                <c:pt idx="216">
                  <c:v>261.20001220703125</c:v>
                </c:pt>
                <c:pt idx="217">
                  <c:v>148.19999694824219</c:v>
                </c:pt>
                <c:pt idx="218">
                  <c:v>70</c:v>
                </c:pt>
                <c:pt idx="219">
                  <c:v>103.30000305175781</c:v>
                </c:pt>
                <c:pt idx="220">
                  <c:v>152.30000305175781</c:v>
                </c:pt>
                <c:pt idx="221">
                  <c:v>182</c:v>
                </c:pt>
                <c:pt idx="222">
                  <c:v>215.80000305175781</c:v>
                </c:pt>
                <c:pt idx="223">
                  <c:v>230.80000305175781</c:v>
                </c:pt>
                <c:pt idx="224">
                  <c:v>181.69999694824219</c:v>
                </c:pt>
                <c:pt idx="225">
                  <c:v>144.80000305175781</c:v>
                </c:pt>
                <c:pt idx="226">
                  <c:v>192</c:v>
                </c:pt>
                <c:pt idx="227">
                  <c:v>209</c:v>
                </c:pt>
                <c:pt idx="228">
                  <c:v>200</c:v>
                </c:pt>
                <c:pt idx="229">
                  <c:v>303</c:v>
                </c:pt>
                <c:pt idx="230">
                  <c:v>437.5</c:v>
                </c:pt>
                <c:pt idx="231">
                  <c:v>752</c:v>
                </c:pt>
                <c:pt idx="232">
                  <c:v>3304</c:v>
                </c:pt>
                <c:pt idx="233">
                  <c:v>22280</c:v>
                </c:pt>
                <c:pt idx="234">
                  <c:v>73540</c:v>
                </c:pt>
                <c:pt idx="235">
                  <c:v>108500</c:v>
                </c:pt>
                <c:pt idx="236">
                  <c:v>74330</c:v>
                </c:pt>
                <c:pt idx="237">
                  <c:v>22630</c:v>
                </c:pt>
                <c:pt idx="238">
                  <c:v>3249</c:v>
                </c:pt>
                <c:pt idx="239">
                  <c:v>755.5</c:v>
                </c:pt>
                <c:pt idx="240">
                  <c:v>591.5</c:v>
                </c:pt>
                <c:pt idx="241">
                  <c:v>858.79998779296875</c:v>
                </c:pt>
                <c:pt idx="242">
                  <c:v>1012</c:v>
                </c:pt>
                <c:pt idx="243">
                  <c:v>747.29998779296875</c:v>
                </c:pt>
                <c:pt idx="244">
                  <c:v>379.70001220703125</c:v>
                </c:pt>
                <c:pt idx="245">
                  <c:v>253.30000305175781</c:v>
                </c:pt>
                <c:pt idx="246">
                  <c:v>299.5</c:v>
                </c:pt>
                <c:pt idx="247">
                  <c:v>374.79998779296875</c:v>
                </c:pt>
                <c:pt idx="248">
                  <c:v>354</c:v>
                </c:pt>
                <c:pt idx="249">
                  <c:v>198</c:v>
                </c:pt>
                <c:pt idx="250">
                  <c:v>88.5</c:v>
                </c:pt>
                <c:pt idx="251">
                  <c:v>127.80000305175781</c:v>
                </c:pt>
                <c:pt idx="252">
                  <c:v>210.5</c:v>
                </c:pt>
                <c:pt idx="253">
                  <c:v>247.80000305175781</c:v>
                </c:pt>
                <c:pt idx="254">
                  <c:v>281.70001220703125</c:v>
                </c:pt>
                <c:pt idx="255">
                  <c:v>323.20001220703125</c:v>
                </c:pt>
                <c:pt idx="256">
                  <c:v>278.29998779296875</c:v>
                </c:pt>
                <c:pt idx="257">
                  <c:v>176.30000305175781</c:v>
                </c:pt>
                <c:pt idx="258">
                  <c:v>159.30000305175781</c:v>
                </c:pt>
                <c:pt idx="259">
                  <c:v>189</c:v>
                </c:pt>
                <c:pt idx="260">
                  <c:v>178.80000305175781</c:v>
                </c:pt>
                <c:pt idx="261">
                  <c:v>133</c:v>
                </c:pt>
                <c:pt idx="262">
                  <c:v>65.5</c:v>
                </c:pt>
                <c:pt idx="263">
                  <c:v>54.5</c:v>
                </c:pt>
                <c:pt idx="264">
                  <c:v>102.80000305175781</c:v>
                </c:pt>
                <c:pt idx="265">
                  <c:v>134.69999694824219</c:v>
                </c:pt>
                <c:pt idx="266">
                  <c:v>144.5</c:v>
                </c:pt>
                <c:pt idx="267">
                  <c:v>133.5</c:v>
                </c:pt>
                <c:pt idx="268">
                  <c:v>122.19999694824219</c:v>
                </c:pt>
                <c:pt idx="269">
                  <c:v>112</c:v>
                </c:pt>
                <c:pt idx="270">
                  <c:v>87</c:v>
                </c:pt>
                <c:pt idx="271">
                  <c:v>132.69999694824219</c:v>
                </c:pt>
                <c:pt idx="272">
                  <c:v>199.5</c:v>
                </c:pt>
                <c:pt idx="273">
                  <c:v>158.30000305175781</c:v>
                </c:pt>
                <c:pt idx="274">
                  <c:v>129</c:v>
                </c:pt>
                <c:pt idx="275">
                  <c:v>218</c:v>
                </c:pt>
                <c:pt idx="276">
                  <c:v>315.20001220703125</c:v>
                </c:pt>
                <c:pt idx="277">
                  <c:v>303</c:v>
                </c:pt>
                <c:pt idx="278">
                  <c:v>237</c:v>
                </c:pt>
                <c:pt idx="279">
                  <c:v>228.30000305175781</c:v>
                </c:pt>
                <c:pt idx="280">
                  <c:v>293.79998779296875</c:v>
                </c:pt>
                <c:pt idx="281">
                  <c:v>535.5</c:v>
                </c:pt>
                <c:pt idx="282">
                  <c:v>2196</c:v>
                </c:pt>
                <c:pt idx="283">
                  <c:v>17250</c:v>
                </c:pt>
                <c:pt idx="284">
                  <c:v>80430</c:v>
                </c:pt>
                <c:pt idx="285">
                  <c:v>147900</c:v>
                </c:pt>
                <c:pt idx="286">
                  <c:v>119000</c:v>
                </c:pt>
                <c:pt idx="287">
                  <c:v>41050</c:v>
                </c:pt>
                <c:pt idx="288">
                  <c:v>5605</c:v>
                </c:pt>
                <c:pt idx="289">
                  <c:v>904</c:v>
                </c:pt>
                <c:pt idx="290">
                  <c:v>588</c:v>
                </c:pt>
                <c:pt idx="291">
                  <c:v>926.79998779296875</c:v>
                </c:pt>
                <c:pt idx="292">
                  <c:v>1065</c:v>
                </c:pt>
                <c:pt idx="293">
                  <c:v>674.70001220703125</c:v>
                </c:pt>
                <c:pt idx="294">
                  <c:v>271.5</c:v>
                </c:pt>
                <c:pt idx="295">
                  <c:v>185.30000305175781</c:v>
                </c:pt>
                <c:pt idx="296">
                  <c:v>304</c:v>
                </c:pt>
                <c:pt idx="297">
                  <c:v>493</c:v>
                </c:pt>
                <c:pt idx="298">
                  <c:v>515.20001220703125</c:v>
                </c:pt>
                <c:pt idx="299">
                  <c:v>311.5</c:v>
                </c:pt>
                <c:pt idx="300">
                  <c:v>122</c:v>
                </c:pt>
                <c:pt idx="301">
                  <c:v>73.75</c:v>
                </c:pt>
                <c:pt idx="302">
                  <c:v>138.5</c:v>
                </c:pt>
                <c:pt idx="303">
                  <c:v>273.70001220703125</c:v>
                </c:pt>
                <c:pt idx="304">
                  <c:v>441.79998779296875</c:v>
                </c:pt>
                <c:pt idx="305">
                  <c:v>534.29998779296875</c:v>
                </c:pt>
                <c:pt idx="306">
                  <c:v>398.70001220703125</c:v>
                </c:pt>
                <c:pt idx="307">
                  <c:v>191</c:v>
                </c:pt>
                <c:pt idx="308">
                  <c:v>118.80000305175781</c:v>
                </c:pt>
                <c:pt idx="309">
                  <c:v>141.5</c:v>
                </c:pt>
                <c:pt idx="310">
                  <c:v>190.80000305175781</c:v>
                </c:pt>
                <c:pt idx="311">
                  <c:v>186</c:v>
                </c:pt>
                <c:pt idx="312">
                  <c:v>138.80000305175781</c:v>
                </c:pt>
                <c:pt idx="313">
                  <c:v>129.30000305175781</c:v>
                </c:pt>
                <c:pt idx="314">
                  <c:v>183.30000305175781</c:v>
                </c:pt>
                <c:pt idx="315">
                  <c:v>261.20001220703125</c:v>
                </c:pt>
                <c:pt idx="316">
                  <c:v>275.20001220703125</c:v>
                </c:pt>
                <c:pt idx="317">
                  <c:v>240.19999694824219</c:v>
                </c:pt>
                <c:pt idx="318">
                  <c:v>198.80000305175781</c:v>
                </c:pt>
                <c:pt idx="319">
                  <c:v>156</c:v>
                </c:pt>
                <c:pt idx="320">
                  <c:v>134</c:v>
                </c:pt>
                <c:pt idx="321">
                  <c:v>144</c:v>
                </c:pt>
                <c:pt idx="322">
                  <c:v>182.5</c:v>
                </c:pt>
                <c:pt idx="323">
                  <c:v>233</c:v>
                </c:pt>
                <c:pt idx="324">
                  <c:v>261.5</c:v>
                </c:pt>
                <c:pt idx="325">
                  <c:v>328.79998779296875</c:v>
                </c:pt>
                <c:pt idx="326">
                  <c:v>433.5</c:v>
                </c:pt>
                <c:pt idx="327">
                  <c:v>490.20001220703125</c:v>
                </c:pt>
                <c:pt idx="328">
                  <c:v>480.29998779296875</c:v>
                </c:pt>
                <c:pt idx="329">
                  <c:v>413.79998779296875</c:v>
                </c:pt>
                <c:pt idx="330">
                  <c:v>373</c:v>
                </c:pt>
                <c:pt idx="331">
                  <c:v>503.20001220703125</c:v>
                </c:pt>
                <c:pt idx="332">
                  <c:v>1598</c:v>
                </c:pt>
                <c:pt idx="333">
                  <c:v>11350</c:v>
                </c:pt>
                <c:pt idx="334">
                  <c:v>68850</c:v>
                </c:pt>
                <c:pt idx="335">
                  <c:v>158400</c:v>
                </c:pt>
                <c:pt idx="336">
                  <c:v>158800</c:v>
                </c:pt>
                <c:pt idx="337">
                  <c:v>69540</c:v>
                </c:pt>
                <c:pt idx="338">
                  <c:v>11440</c:v>
                </c:pt>
                <c:pt idx="339">
                  <c:v>1345</c:v>
                </c:pt>
                <c:pt idx="340">
                  <c:v>579.5</c:v>
                </c:pt>
                <c:pt idx="341">
                  <c:v>992.5</c:v>
                </c:pt>
                <c:pt idx="342">
                  <c:v>1445</c:v>
                </c:pt>
                <c:pt idx="343">
                  <c:v>1238</c:v>
                </c:pt>
                <c:pt idx="344">
                  <c:v>685.5</c:v>
                </c:pt>
                <c:pt idx="345">
                  <c:v>385.29998779296875</c:v>
                </c:pt>
                <c:pt idx="346">
                  <c:v>409</c:v>
                </c:pt>
                <c:pt idx="347">
                  <c:v>756.29998779296875</c:v>
                </c:pt>
                <c:pt idx="348">
                  <c:v>960</c:v>
                </c:pt>
                <c:pt idx="349">
                  <c:v>664.5</c:v>
                </c:pt>
                <c:pt idx="350">
                  <c:v>303.29998779296875</c:v>
                </c:pt>
                <c:pt idx="351">
                  <c:v>131.30000305175781</c:v>
                </c:pt>
                <c:pt idx="352">
                  <c:v>118.30000305175781</c:v>
                </c:pt>
                <c:pt idx="353">
                  <c:v>281</c:v>
                </c:pt>
                <c:pt idx="354">
                  <c:v>590</c:v>
                </c:pt>
                <c:pt idx="355">
                  <c:v>753.70001220703125</c:v>
                </c:pt>
                <c:pt idx="356">
                  <c:v>524.70001220703125</c:v>
                </c:pt>
                <c:pt idx="357">
                  <c:v>249.80000305175781</c:v>
                </c:pt>
                <c:pt idx="358">
                  <c:v>198.19999694824219</c:v>
                </c:pt>
                <c:pt idx="359">
                  <c:v>215.5</c:v>
                </c:pt>
                <c:pt idx="360">
                  <c:v>239.5</c:v>
                </c:pt>
                <c:pt idx="361">
                  <c:v>291</c:v>
                </c:pt>
                <c:pt idx="362">
                  <c:v>267.79998779296875</c:v>
                </c:pt>
                <c:pt idx="363">
                  <c:v>202.69999694824219</c:v>
                </c:pt>
                <c:pt idx="364">
                  <c:v>185.5</c:v>
                </c:pt>
                <c:pt idx="365">
                  <c:v>230</c:v>
                </c:pt>
                <c:pt idx="366">
                  <c:v>309.79998779296875</c:v>
                </c:pt>
                <c:pt idx="367">
                  <c:v>333.70001220703125</c:v>
                </c:pt>
                <c:pt idx="368">
                  <c:v>307.20001220703125</c:v>
                </c:pt>
                <c:pt idx="369">
                  <c:v>249.80000305175781</c:v>
                </c:pt>
                <c:pt idx="370">
                  <c:v>200</c:v>
                </c:pt>
                <c:pt idx="371">
                  <c:v>211.5</c:v>
                </c:pt>
                <c:pt idx="372">
                  <c:v>197</c:v>
                </c:pt>
                <c:pt idx="373">
                  <c:v>139.80000305175781</c:v>
                </c:pt>
                <c:pt idx="374">
                  <c:v>120.80000305175781</c:v>
                </c:pt>
                <c:pt idx="375">
                  <c:v>138.30000305175781</c:v>
                </c:pt>
                <c:pt idx="376">
                  <c:v>172.80000305175781</c:v>
                </c:pt>
                <c:pt idx="377">
                  <c:v>206.69999694824219</c:v>
                </c:pt>
                <c:pt idx="378">
                  <c:v>222</c:v>
                </c:pt>
                <c:pt idx="379">
                  <c:v>215</c:v>
                </c:pt>
                <c:pt idx="380">
                  <c:v>195.5</c:v>
                </c:pt>
                <c:pt idx="381">
                  <c:v>340</c:v>
                </c:pt>
                <c:pt idx="382">
                  <c:v>1228</c:v>
                </c:pt>
                <c:pt idx="383">
                  <c:v>7992</c:v>
                </c:pt>
                <c:pt idx="384">
                  <c:v>46800</c:v>
                </c:pt>
                <c:pt idx="385">
                  <c:v>116400</c:v>
                </c:pt>
                <c:pt idx="386">
                  <c:v>130200</c:v>
                </c:pt>
                <c:pt idx="387">
                  <c:v>65520</c:v>
                </c:pt>
                <c:pt idx="388">
                  <c:v>13260</c:v>
                </c:pt>
                <c:pt idx="389">
                  <c:v>1686</c:v>
                </c:pt>
                <c:pt idx="390">
                  <c:v>654</c:v>
                </c:pt>
                <c:pt idx="391">
                  <c:v>902</c:v>
                </c:pt>
                <c:pt idx="392">
                  <c:v>1092</c:v>
                </c:pt>
                <c:pt idx="393">
                  <c:v>811</c:v>
                </c:pt>
                <c:pt idx="394">
                  <c:v>365.20001220703125</c:v>
                </c:pt>
                <c:pt idx="395">
                  <c:v>192.80000305175781</c:v>
                </c:pt>
                <c:pt idx="396">
                  <c:v>276.5</c:v>
                </c:pt>
                <c:pt idx="397">
                  <c:v>633</c:v>
                </c:pt>
                <c:pt idx="398">
                  <c:v>927.70001220703125</c:v>
                </c:pt>
                <c:pt idx="399">
                  <c:v>686.70001220703125</c:v>
                </c:pt>
                <c:pt idx="400">
                  <c:v>282</c:v>
                </c:pt>
                <c:pt idx="401">
                  <c:v>133</c:v>
                </c:pt>
                <c:pt idx="402">
                  <c:v>122.5</c:v>
                </c:pt>
                <c:pt idx="403">
                  <c:v>157.5</c:v>
                </c:pt>
                <c:pt idx="404">
                  <c:v>285</c:v>
                </c:pt>
                <c:pt idx="405">
                  <c:v>392.20001220703125</c:v>
                </c:pt>
                <c:pt idx="406">
                  <c:v>298.5</c:v>
                </c:pt>
                <c:pt idx="407">
                  <c:v>124.80000305175781</c:v>
                </c:pt>
                <c:pt idx="408">
                  <c:v>81.75</c:v>
                </c:pt>
                <c:pt idx="409">
                  <c:v>151</c:v>
                </c:pt>
                <c:pt idx="410">
                  <c:v>194.19999694824219</c:v>
                </c:pt>
                <c:pt idx="411">
                  <c:v>172.5</c:v>
                </c:pt>
                <c:pt idx="412">
                  <c:v>140.30000305175781</c:v>
                </c:pt>
                <c:pt idx="413">
                  <c:v>133.69999694824219</c:v>
                </c:pt>
                <c:pt idx="414">
                  <c:v>147.19999694824219</c:v>
                </c:pt>
                <c:pt idx="415">
                  <c:v>151</c:v>
                </c:pt>
                <c:pt idx="416">
                  <c:v>134.69999694824219</c:v>
                </c:pt>
                <c:pt idx="417">
                  <c:v>119.5</c:v>
                </c:pt>
                <c:pt idx="418">
                  <c:v>117.5</c:v>
                </c:pt>
                <c:pt idx="419">
                  <c:v>110.30000305175781</c:v>
                </c:pt>
                <c:pt idx="420">
                  <c:v>107</c:v>
                </c:pt>
                <c:pt idx="421">
                  <c:v>146.19999694824219</c:v>
                </c:pt>
                <c:pt idx="422">
                  <c:v>197.19999694824219</c:v>
                </c:pt>
                <c:pt idx="423">
                  <c:v>271</c:v>
                </c:pt>
                <c:pt idx="424">
                  <c:v>302</c:v>
                </c:pt>
                <c:pt idx="425">
                  <c:v>203</c:v>
                </c:pt>
                <c:pt idx="426">
                  <c:v>117.30000305175781</c:v>
                </c:pt>
                <c:pt idx="427">
                  <c:v>92.75</c:v>
                </c:pt>
                <c:pt idx="428">
                  <c:v>97</c:v>
                </c:pt>
                <c:pt idx="429">
                  <c:v>149</c:v>
                </c:pt>
                <c:pt idx="430">
                  <c:v>241.30000305175781</c:v>
                </c:pt>
                <c:pt idx="431">
                  <c:v>397.79998779296875</c:v>
                </c:pt>
                <c:pt idx="432">
                  <c:v>987.70001220703125</c:v>
                </c:pt>
                <c:pt idx="433">
                  <c:v>4682</c:v>
                </c:pt>
                <c:pt idx="434">
                  <c:v>22250</c:v>
                </c:pt>
                <c:pt idx="435">
                  <c:v>53350</c:v>
                </c:pt>
                <c:pt idx="436">
                  <c:v>61920</c:v>
                </c:pt>
                <c:pt idx="437">
                  <c:v>34870</c:v>
                </c:pt>
                <c:pt idx="438">
                  <c:v>9461</c:v>
                </c:pt>
                <c:pt idx="439">
                  <c:v>1849</c:v>
                </c:pt>
                <c:pt idx="440">
                  <c:v>636.70001220703125</c:v>
                </c:pt>
                <c:pt idx="441">
                  <c:v>531</c:v>
                </c:pt>
                <c:pt idx="442">
                  <c:v>569</c:v>
                </c:pt>
                <c:pt idx="443">
                  <c:v>503.5</c:v>
                </c:pt>
                <c:pt idx="444">
                  <c:v>320.79998779296875</c:v>
                </c:pt>
                <c:pt idx="445">
                  <c:v>174.5</c:v>
                </c:pt>
                <c:pt idx="446">
                  <c:v>175.80000305175781</c:v>
                </c:pt>
                <c:pt idx="447">
                  <c:v>285.70001220703125</c:v>
                </c:pt>
                <c:pt idx="448">
                  <c:v>350</c:v>
                </c:pt>
                <c:pt idx="449">
                  <c:v>261.79998779296875</c:v>
                </c:pt>
                <c:pt idx="450">
                  <c:v>124</c:v>
                </c:pt>
                <c:pt idx="451">
                  <c:v>89.75</c:v>
                </c:pt>
                <c:pt idx="452">
                  <c:v>120</c:v>
                </c:pt>
                <c:pt idx="453">
                  <c:v>134.30000305175781</c:v>
                </c:pt>
                <c:pt idx="454">
                  <c:v>122.19999694824219</c:v>
                </c:pt>
                <c:pt idx="455">
                  <c:v>134.5</c:v>
                </c:pt>
                <c:pt idx="456">
                  <c:v>167</c:v>
                </c:pt>
                <c:pt idx="457">
                  <c:v>120</c:v>
                </c:pt>
                <c:pt idx="458">
                  <c:v>50.5</c:v>
                </c:pt>
                <c:pt idx="459">
                  <c:v>40.5</c:v>
                </c:pt>
                <c:pt idx="460">
                  <c:v>60</c:v>
                </c:pt>
                <c:pt idx="461">
                  <c:v>82.25</c:v>
                </c:pt>
                <c:pt idx="462">
                  <c:v>84</c:v>
                </c:pt>
                <c:pt idx="463">
                  <c:v>59</c:v>
                </c:pt>
                <c:pt idx="464">
                  <c:v>25.5</c:v>
                </c:pt>
                <c:pt idx="465">
                  <c:v>30</c:v>
                </c:pt>
                <c:pt idx="466">
                  <c:v>76.25</c:v>
                </c:pt>
                <c:pt idx="467">
                  <c:v>114.80000305175781</c:v>
                </c:pt>
                <c:pt idx="468">
                  <c:v>122</c:v>
                </c:pt>
                <c:pt idx="469">
                  <c:v>98.75</c:v>
                </c:pt>
                <c:pt idx="470">
                  <c:v>73.75</c:v>
                </c:pt>
                <c:pt idx="471">
                  <c:v>61</c:v>
                </c:pt>
                <c:pt idx="472">
                  <c:v>39.75</c:v>
                </c:pt>
                <c:pt idx="473">
                  <c:v>18.5</c:v>
                </c:pt>
                <c:pt idx="474">
                  <c:v>59</c:v>
                </c:pt>
                <c:pt idx="475">
                  <c:v>145.19999694824219</c:v>
                </c:pt>
                <c:pt idx="476">
                  <c:v>158.5</c:v>
                </c:pt>
                <c:pt idx="477">
                  <c:v>110.30000305175781</c:v>
                </c:pt>
                <c:pt idx="478">
                  <c:v>94</c:v>
                </c:pt>
                <c:pt idx="479">
                  <c:v>122.5</c:v>
                </c:pt>
                <c:pt idx="480">
                  <c:v>164.80000305175781</c:v>
                </c:pt>
                <c:pt idx="481">
                  <c:v>264.29998779296875</c:v>
                </c:pt>
                <c:pt idx="482">
                  <c:v>611.20001220703125</c:v>
                </c:pt>
                <c:pt idx="483">
                  <c:v>2102</c:v>
                </c:pt>
                <c:pt idx="484">
                  <c:v>7517</c:v>
                </c:pt>
                <c:pt idx="485">
                  <c:v>16200</c:v>
                </c:pt>
                <c:pt idx="486">
                  <c:v>19050</c:v>
                </c:pt>
                <c:pt idx="487">
                  <c:v>12170</c:v>
                </c:pt>
                <c:pt idx="488">
                  <c:v>4207</c:v>
                </c:pt>
                <c:pt idx="489">
                  <c:v>968.79998779296875</c:v>
                </c:pt>
                <c:pt idx="490">
                  <c:v>351</c:v>
                </c:pt>
                <c:pt idx="491">
                  <c:v>205.5</c:v>
                </c:pt>
                <c:pt idx="492">
                  <c:v>117.80000305175781</c:v>
                </c:pt>
                <c:pt idx="493">
                  <c:v>74</c:v>
                </c:pt>
                <c:pt idx="494">
                  <c:v>84.75</c:v>
                </c:pt>
                <c:pt idx="495">
                  <c:v>87.5</c:v>
                </c:pt>
                <c:pt idx="496">
                  <c:v>70.25</c:v>
                </c:pt>
                <c:pt idx="497">
                  <c:v>72.75</c:v>
                </c:pt>
                <c:pt idx="498">
                  <c:v>82.5</c:v>
                </c:pt>
                <c:pt idx="499">
                  <c:v>88.25</c:v>
                </c:pt>
                <c:pt idx="500">
                  <c:v>79.5</c:v>
                </c:pt>
                <c:pt idx="501">
                  <c:v>56</c:v>
                </c:pt>
                <c:pt idx="502">
                  <c:v>41</c:v>
                </c:pt>
                <c:pt idx="503">
                  <c:v>31.5</c:v>
                </c:pt>
                <c:pt idx="504">
                  <c:v>27.5</c:v>
                </c:pt>
                <c:pt idx="505">
                  <c:v>35.25</c:v>
                </c:pt>
                <c:pt idx="506">
                  <c:v>47.25</c:v>
                </c:pt>
                <c:pt idx="507">
                  <c:v>58.25</c:v>
                </c:pt>
                <c:pt idx="508">
                  <c:v>48.5</c:v>
                </c:pt>
                <c:pt idx="509">
                  <c:v>55.75</c:v>
                </c:pt>
                <c:pt idx="510">
                  <c:v>87.75</c:v>
                </c:pt>
                <c:pt idx="511">
                  <c:v>72.25</c:v>
                </c:pt>
                <c:pt idx="512">
                  <c:v>41.5</c:v>
                </c:pt>
                <c:pt idx="513">
                  <c:v>32</c:v>
                </c:pt>
                <c:pt idx="514">
                  <c:v>49</c:v>
                </c:pt>
                <c:pt idx="515">
                  <c:v>74</c:v>
                </c:pt>
                <c:pt idx="516">
                  <c:v>58.25</c:v>
                </c:pt>
                <c:pt idx="517">
                  <c:v>37.25</c:v>
                </c:pt>
                <c:pt idx="518">
                  <c:v>30.25</c:v>
                </c:pt>
                <c:pt idx="519">
                  <c:v>42.25</c:v>
                </c:pt>
                <c:pt idx="520">
                  <c:v>60.5</c:v>
                </c:pt>
                <c:pt idx="521">
                  <c:v>42.75</c:v>
                </c:pt>
                <c:pt idx="522">
                  <c:v>27</c:v>
                </c:pt>
                <c:pt idx="523">
                  <c:v>46.25</c:v>
                </c:pt>
                <c:pt idx="524">
                  <c:v>71</c:v>
                </c:pt>
                <c:pt idx="525">
                  <c:v>71.25</c:v>
                </c:pt>
                <c:pt idx="526">
                  <c:v>50.5</c:v>
                </c:pt>
                <c:pt idx="527">
                  <c:v>50.75</c:v>
                </c:pt>
                <c:pt idx="528">
                  <c:v>83.75</c:v>
                </c:pt>
                <c:pt idx="529">
                  <c:v>154.80000305175781</c:v>
                </c:pt>
                <c:pt idx="530">
                  <c:v>217.80000305175781</c:v>
                </c:pt>
                <c:pt idx="531">
                  <c:v>239.80000305175781</c:v>
                </c:pt>
                <c:pt idx="532">
                  <c:v>348.70001220703125</c:v>
                </c:pt>
                <c:pt idx="533">
                  <c:v>917.79998779296875</c:v>
                </c:pt>
                <c:pt idx="534">
                  <c:v>2518</c:v>
                </c:pt>
                <c:pt idx="535">
                  <c:v>4629</c:v>
                </c:pt>
                <c:pt idx="536">
                  <c:v>5144</c:v>
                </c:pt>
                <c:pt idx="537">
                  <c:v>3423</c:v>
                </c:pt>
                <c:pt idx="538">
                  <c:v>1437</c:v>
                </c:pt>
                <c:pt idx="539">
                  <c:v>507.70001220703125</c:v>
                </c:pt>
                <c:pt idx="540">
                  <c:v>369.5</c:v>
                </c:pt>
                <c:pt idx="541">
                  <c:v>420</c:v>
                </c:pt>
                <c:pt idx="542">
                  <c:v>309</c:v>
                </c:pt>
                <c:pt idx="543">
                  <c:v>152.5</c:v>
                </c:pt>
                <c:pt idx="544">
                  <c:v>80</c:v>
                </c:pt>
                <c:pt idx="545">
                  <c:v>69.75</c:v>
                </c:pt>
                <c:pt idx="546">
                  <c:v>64.75</c:v>
                </c:pt>
                <c:pt idx="547">
                  <c:v>37.5</c:v>
                </c:pt>
                <c:pt idx="548">
                  <c:v>27.75</c:v>
                </c:pt>
                <c:pt idx="549">
                  <c:v>47.75</c:v>
                </c:pt>
                <c:pt idx="550">
                  <c:v>58</c:v>
                </c:pt>
                <c:pt idx="551">
                  <c:v>33</c:v>
                </c:pt>
                <c:pt idx="552">
                  <c:v>7</c:v>
                </c:pt>
                <c:pt idx="553">
                  <c:v>23.5</c:v>
                </c:pt>
                <c:pt idx="554">
                  <c:v>79</c:v>
                </c:pt>
                <c:pt idx="555">
                  <c:v>117.80000305175781</c:v>
                </c:pt>
                <c:pt idx="556">
                  <c:v>110.69999694824219</c:v>
                </c:pt>
                <c:pt idx="557">
                  <c:v>82.5</c:v>
                </c:pt>
                <c:pt idx="558">
                  <c:v>59.25</c:v>
                </c:pt>
                <c:pt idx="559">
                  <c:v>73.5</c:v>
                </c:pt>
                <c:pt idx="560">
                  <c:v>94.75</c:v>
                </c:pt>
                <c:pt idx="561">
                  <c:v>69</c:v>
                </c:pt>
                <c:pt idx="562">
                  <c:v>39.75</c:v>
                </c:pt>
                <c:pt idx="563">
                  <c:v>39.75</c:v>
                </c:pt>
                <c:pt idx="564">
                  <c:v>34</c:v>
                </c:pt>
                <c:pt idx="565">
                  <c:v>21</c:v>
                </c:pt>
                <c:pt idx="566">
                  <c:v>23.75</c:v>
                </c:pt>
                <c:pt idx="567">
                  <c:v>42.5</c:v>
                </c:pt>
                <c:pt idx="568">
                  <c:v>59.5</c:v>
                </c:pt>
                <c:pt idx="569">
                  <c:v>52.5</c:v>
                </c:pt>
                <c:pt idx="570">
                  <c:v>30</c:v>
                </c:pt>
                <c:pt idx="571">
                  <c:v>16</c:v>
                </c:pt>
                <c:pt idx="572">
                  <c:v>16</c:v>
                </c:pt>
                <c:pt idx="573">
                  <c:v>21</c:v>
                </c:pt>
                <c:pt idx="574">
                  <c:v>27.25</c:v>
                </c:pt>
                <c:pt idx="575">
                  <c:v>25.75</c:v>
                </c:pt>
                <c:pt idx="576">
                  <c:v>22.5</c:v>
                </c:pt>
                <c:pt idx="577">
                  <c:v>24.75</c:v>
                </c:pt>
                <c:pt idx="578">
                  <c:v>30.75</c:v>
                </c:pt>
                <c:pt idx="579">
                  <c:v>57.5</c:v>
                </c:pt>
                <c:pt idx="580">
                  <c:v>66.75</c:v>
                </c:pt>
                <c:pt idx="581">
                  <c:v>55.25</c:v>
                </c:pt>
                <c:pt idx="582">
                  <c:v>107</c:v>
                </c:pt>
                <c:pt idx="583">
                  <c:v>328.5</c:v>
                </c:pt>
                <c:pt idx="584">
                  <c:v>747</c:v>
                </c:pt>
                <c:pt idx="585">
                  <c:v>1223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CA1-483B-9369-9AC5513DBF43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min}'!$G$10:$G$11</c:f>
              <c:numCache>
                <c:formatCode>General</c:formatCode>
                <c:ptCount val="2"/>
                <c:pt idx="0">
                  <c:v>523.78076171875</c:v>
                </c:pt>
                <c:pt idx="1">
                  <c:v>528.41522216796875</c:v>
                </c:pt>
              </c:numCache>
            </c:numRef>
          </c:xVal>
          <c:yVal>
            <c:numRef>
              <c:f>'Sheet1 {21 min}'!$F$13:$F$14</c:f>
              <c:numCache>
                <c:formatCode>General</c:formatCode>
                <c:ptCount val="2"/>
                <c:pt idx="0">
                  <c:v>15880</c:v>
                </c:pt>
                <c:pt idx="1">
                  <c:v>15880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CA1-483B-9369-9AC5513DBF43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{21 min}'!$G$4,'Sheet1 {21 min}'!$G$4)</c:f>
              <c:numCache>
                <c:formatCode>General</c:formatCode>
                <c:ptCount val="2"/>
                <c:pt idx="0">
                  <c:v>526.189208984375</c:v>
                </c:pt>
                <c:pt idx="1">
                  <c:v>526.189208984375</c:v>
                </c:pt>
              </c:numCache>
            </c:numRef>
          </c:xVal>
          <c:yVal>
            <c:numRef>
              <c:f>'Sheet1 {21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15880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CA1-483B-9369-9AC5513DBF43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{21 min}'!$D$1:$D$14</c:f>
              <c:numCache>
                <c:formatCode>General</c:formatCode>
                <c:ptCount val="14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{21 min}'!$E$1:$E$28</c:f>
              <c:numCache>
                <c:formatCode>General</c:formatCode>
                <c:ptCount val="28"/>
                <c:pt idx="0">
                  <c:v>19330</c:v>
                </c:pt>
                <c:pt idx="1">
                  <c:v>65800</c:v>
                </c:pt>
                <c:pt idx="2">
                  <c:v>84960</c:v>
                </c:pt>
                <c:pt idx="3">
                  <c:v>94840</c:v>
                </c:pt>
                <c:pt idx="4">
                  <c:v>108500</c:v>
                </c:pt>
                <c:pt idx="5">
                  <c:v>147900</c:v>
                </c:pt>
                <c:pt idx="6">
                  <c:v>158800</c:v>
                </c:pt>
                <c:pt idx="7">
                  <c:v>130200</c:v>
                </c:pt>
                <c:pt idx="8">
                  <c:v>61920</c:v>
                </c:pt>
                <c:pt idx="9">
                  <c:v>19050</c:v>
                </c:pt>
                <c:pt idx="10">
                  <c:v>5144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CA1-483B-9369-9AC5513DBF43}"/>
            </c:ext>
          </c:extLst>
        </c:ser>
        <c:ser>
          <c:idx val="4"/>
          <c:order val="4"/>
          <c:tx>
            <c:v>Binomial 19.3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{21 min}'!$P$1:$P$31</c:f>
              <c:numCache>
                <c:formatCode>General</c:formatCode>
                <c:ptCount val="31"/>
                <c:pt idx="0">
                  <c:v>2079.5879216296889</c:v>
                </c:pt>
                <c:pt idx="1">
                  <c:v>14104.701648236412</c:v>
                </c:pt>
                <c:pt idx="2">
                  <c:v>45823.198607964325</c:v>
                </c:pt>
                <c:pt idx="3">
                  <c:v>94951.44436331524</c:v>
                </c:pt>
                <c:pt idx="4">
                  <c:v>140988.0134088406</c:v>
                </c:pt>
                <c:pt idx="5">
                  <c:v>159800.51581312547</c:v>
                </c:pt>
                <c:pt idx="6">
                  <c:v>143832.61411090381</c:v>
                </c:pt>
                <c:pt idx="7">
                  <c:v>105615.0720298755</c:v>
                </c:pt>
                <c:pt idx="8">
                  <c:v>64515.344837473458</c:v>
                </c:pt>
                <c:pt idx="9">
                  <c:v>33274.414942263109</c:v>
                </c:pt>
                <c:pt idx="10">
                  <c:v>14661.321981038383</c:v>
                </c:pt>
                <c:pt idx="11">
                  <c:v>5572.7216925097036</c:v>
                </c:pt>
                <c:pt idx="12">
                  <c:v>1842.5745588933221</c:v>
                </c:pt>
                <c:pt idx="13">
                  <c:v>533.95980419235286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CA1-483B-9369-9AC5513DB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68927"/>
        <c:axId val="281552287"/>
      </c:scatterChart>
      <c:valAx>
        <c:axId val="281568927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552287"/>
        <c:crosses val="autoZero"/>
        <c:crossBetween val="midCat"/>
      </c:valAx>
      <c:valAx>
        <c:axId val="28155228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6892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1.5922607641297646</c:v>
                </c:pt>
                <c:pt idx="1">
                  <c:v>3.1283607517594025</c:v>
                </c:pt>
                <c:pt idx="2">
                  <c:v>4.654539225129434</c:v>
                </c:pt>
                <c:pt idx="3">
                  <c:v>4.4930301738876195E-2</c:v>
                </c:pt>
                <c:pt idx="4">
                  <c:v>0.4758380924623356</c:v>
                </c:pt>
                <c:pt idx="5">
                  <c:v>0.46266641896983723</c:v>
                </c:pt>
                <c:pt idx="6">
                  <c:v>0.11958470288601462</c:v>
                </c:pt>
                <c:pt idx="7">
                  <c:v>4.1589896201014946</c:v>
                </c:pt>
                <c:pt idx="8">
                  <c:v>2.506776801510056</c:v>
                </c:pt>
                <c:pt idx="9">
                  <c:v>3.2121369786819471</c:v>
                </c:pt>
                <c:pt idx="10">
                  <c:v>4.6864904924201376</c:v>
                </c:pt>
                <c:pt idx="11">
                  <c:v>2.1333780608196764</c:v>
                </c:pt>
                <c:pt idx="12">
                  <c:v>5.3092567075018016</c:v>
                </c:pt>
                <c:pt idx="13">
                  <c:v>5.8194138285693464</c:v>
                </c:pt>
                <c:pt idx="14">
                  <c:v>2.9625953937621246</c:v>
                </c:pt>
                <c:pt idx="15">
                  <c:v>4.3913416909565024</c:v>
                </c:pt>
                <c:pt idx="16">
                  <c:v>2.1059348442575656</c:v>
                </c:pt>
                <c:pt idx="17">
                  <c:v>5.06903882369493</c:v>
                </c:pt>
                <c:pt idx="18">
                  <c:v>0.75910856748037459</c:v>
                </c:pt>
                <c:pt idx="19">
                  <c:v>0.58571903079949417</c:v>
                </c:pt>
                <c:pt idx="20">
                  <c:v>4.6844851561197371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B-44B6-BD32-C5D7EEAB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00319"/>
        <c:axId val="248699071"/>
      </c:scatterChart>
      <c:valAx>
        <c:axId val="248700319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48699071"/>
        <c:crosses val="autoZero"/>
        <c:crossBetween val="midCat"/>
      </c:valAx>
      <c:valAx>
        <c:axId val="248699071"/>
        <c:scaling>
          <c:orientation val="minMax"/>
          <c:max val="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48700319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{undeut}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{undeut}'!$A$1:$A$585</c:f>
              <c:numCache>
                <c:formatCode>General</c:formatCode>
                <c:ptCount val="585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528.1199951171875</c:v>
                </c:pt>
                <c:pt idx="468">
                  <c:v>528.1300048828125</c:v>
                </c:pt>
                <c:pt idx="469">
                  <c:v>528.1400146484375</c:v>
                </c:pt>
                <c:pt idx="470">
                  <c:v>528.1500244140625</c:v>
                </c:pt>
                <c:pt idx="471">
                  <c:v>528.15997314453125</c:v>
                </c:pt>
                <c:pt idx="472">
                  <c:v>528.16998291015625</c:v>
                </c:pt>
                <c:pt idx="473">
                  <c:v>528.17999267578125</c:v>
                </c:pt>
                <c:pt idx="474">
                  <c:v>528.19000244140625</c:v>
                </c:pt>
                <c:pt idx="475">
                  <c:v>528.20001220703125</c:v>
                </c:pt>
                <c:pt idx="476">
                  <c:v>528.21002197265625</c:v>
                </c:pt>
                <c:pt idx="477">
                  <c:v>528.219970703125</c:v>
                </c:pt>
                <c:pt idx="478">
                  <c:v>528.22998046875</c:v>
                </c:pt>
                <c:pt idx="479">
                  <c:v>528.239990234375</c:v>
                </c:pt>
                <c:pt idx="480">
                  <c:v>528.25</c:v>
                </c:pt>
                <c:pt idx="481">
                  <c:v>528.260009765625</c:v>
                </c:pt>
                <c:pt idx="482">
                  <c:v>528.27099609375</c:v>
                </c:pt>
                <c:pt idx="483">
                  <c:v>528.281005859375</c:v>
                </c:pt>
                <c:pt idx="484">
                  <c:v>528.291015625</c:v>
                </c:pt>
                <c:pt idx="485">
                  <c:v>528.301025390625</c:v>
                </c:pt>
                <c:pt idx="486">
                  <c:v>528.31097412109375</c:v>
                </c:pt>
                <c:pt idx="487">
                  <c:v>528.32098388671875</c:v>
                </c:pt>
                <c:pt idx="488">
                  <c:v>528.33099365234375</c:v>
                </c:pt>
                <c:pt idx="489">
                  <c:v>528.34100341796875</c:v>
                </c:pt>
                <c:pt idx="490">
                  <c:v>528.35101318359375</c:v>
                </c:pt>
                <c:pt idx="491">
                  <c:v>528.36102294921875</c:v>
                </c:pt>
                <c:pt idx="492">
                  <c:v>528.3709716796875</c:v>
                </c:pt>
                <c:pt idx="493">
                  <c:v>528.3809814453125</c:v>
                </c:pt>
                <c:pt idx="494">
                  <c:v>528.3909912109375</c:v>
                </c:pt>
                <c:pt idx="495">
                  <c:v>528.4010009765625</c:v>
                </c:pt>
                <c:pt idx="496">
                  <c:v>528.4110107421875</c:v>
                </c:pt>
                <c:pt idx="497">
                  <c:v>528.4210205078125</c:v>
                </c:pt>
                <c:pt idx="498">
                  <c:v>528.4310302734375</c:v>
                </c:pt>
                <c:pt idx="499">
                  <c:v>528.44097900390625</c:v>
                </c:pt>
                <c:pt idx="500">
                  <c:v>528.45098876953125</c:v>
                </c:pt>
                <c:pt idx="501">
                  <c:v>528.46099853515625</c:v>
                </c:pt>
                <c:pt idx="502">
                  <c:v>528.47100830078125</c:v>
                </c:pt>
                <c:pt idx="503">
                  <c:v>528.48101806640625</c:v>
                </c:pt>
                <c:pt idx="504">
                  <c:v>528.49102783203125</c:v>
                </c:pt>
                <c:pt idx="505">
                  <c:v>528.5009765625</c:v>
                </c:pt>
                <c:pt idx="506">
                  <c:v>528.510986328125</c:v>
                </c:pt>
                <c:pt idx="507">
                  <c:v>528.52099609375</c:v>
                </c:pt>
                <c:pt idx="508">
                  <c:v>528.531005859375</c:v>
                </c:pt>
                <c:pt idx="509">
                  <c:v>528.541015625</c:v>
                </c:pt>
                <c:pt idx="510">
                  <c:v>528.552001953125</c:v>
                </c:pt>
                <c:pt idx="511">
                  <c:v>528.56201171875</c:v>
                </c:pt>
                <c:pt idx="512">
                  <c:v>528.572021484375</c:v>
                </c:pt>
                <c:pt idx="513">
                  <c:v>528.58197021484375</c:v>
                </c:pt>
                <c:pt idx="514">
                  <c:v>528.59197998046875</c:v>
                </c:pt>
                <c:pt idx="515">
                  <c:v>528.60198974609375</c:v>
                </c:pt>
                <c:pt idx="516">
                  <c:v>528.61199951171875</c:v>
                </c:pt>
                <c:pt idx="517">
                  <c:v>528.62200927734375</c:v>
                </c:pt>
                <c:pt idx="518">
                  <c:v>528.63201904296875</c:v>
                </c:pt>
                <c:pt idx="519">
                  <c:v>528.64202880859375</c:v>
                </c:pt>
                <c:pt idx="520">
                  <c:v>528.6519775390625</c:v>
                </c:pt>
                <c:pt idx="521">
                  <c:v>528.6619873046875</c:v>
                </c:pt>
                <c:pt idx="522">
                  <c:v>528.6719970703125</c:v>
                </c:pt>
                <c:pt idx="523">
                  <c:v>528.6820068359375</c:v>
                </c:pt>
                <c:pt idx="524">
                  <c:v>528.6920166015625</c:v>
                </c:pt>
                <c:pt idx="525">
                  <c:v>528.7020263671875</c:v>
                </c:pt>
                <c:pt idx="526">
                  <c:v>528.71197509765625</c:v>
                </c:pt>
                <c:pt idx="527">
                  <c:v>528.72198486328125</c:v>
                </c:pt>
                <c:pt idx="528">
                  <c:v>528.73199462890625</c:v>
                </c:pt>
                <c:pt idx="529">
                  <c:v>528.74200439453125</c:v>
                </c:pt>
                <c:pt idx="530">
                  <c:v>528.75201416015625</c:v>
                </c:pt>
                <c:pt idx="531">
                  <c:v>528.76202392578125</c:v>
                </c:pt>
                <c:pt idx="532">
                  <c:v>528.77197265625</c:v>
                </c:pt>
                <c:pt idx="533">
                  <c:v>528.781982421875</c:v>
                </c:pt>
                <c:pt idx="534">
                  <c:v>528.7919921875</c:v>
                </c:pt>
                <c:pt idx="535">
                  <c:v>528.802001953125</c:v>
                </c:pt>
                <c:pt idx="536">
                  <c:v>528.81201171875</c:v>
                </c:pt>
                <c:pt idx="537">
                  <c:v>528.822998046875</c:v>
                </c:pt>
                <c:pt idx="538">
                  <c:v>528.8330078125</c:v>
                </c:pt>
                <c:pt idx="539">
                  <c:v>528.843017578125</c:v>
                </c:pt>
                <c:pt idx="540">
                  <c:v>528.85302734375</c:v>
                </c:pt>
                <c:pt idx="541">
                  <c:v>528.86297607421875</c:v>
                </c:pt>
                <c:pt idx="542">
                  <c:v>528.87298583984375</c:v>
                </c:pt>
                <c:pt idx="543">
                  <c:v>528.88299560546875</c:v>
                </c:pt>
                <c:pt idx="544">
                  <c:v>528.89300537109375</c:v>
                </c:pt>
                <c:pt idx="545">
                  <c:v>528.90301513671875</c:v>
                </c:pt>
                <c:pt idx="546">
                  <c:v>528.91302490234375</c:v>
                </c:pt>
                <c:pt idx="547">
                  <c:v>528.9229736328125</c:v>
                </c:pt>
                <c:pt idx="548">
                  <c:v>528.9329833984375</c:v>
                </c:pt>
                <c:pt idx="549">
                  <c:v>528.9429931640625</c:v>
                </c:pt>
                <c:pt idx="550">
                  <c:v>528.9530029296875</c:v>
                </c:pt>
                <c:pt idx="551">
                  <c:v>528.9630126953125</c:v>
                </c:pt>
                <c:pt idx="552">
                  <c:v>528.9730224609375</c:v>
                </c:pt>
                <c:pt idx="553">
                  <c:v>528.98297119140625</c:v>
                </c:pt>
                <c:pt idx="554">
                  <c:v>528.99298095703125</c:v>
                </c:pt>
                <c:pt idx="555">
                  <c:v>529.00299072265625</c:v>
                </c:pt>
                <c:pt idx="556">
                  <c:v>529.01300048828125</c:v>
                </c:pt>
                <c:pt idx="557">
                  <c:v>529.02301025390625</c:v>
                </c:pt>
                <c:pt idx="558">
                  <c:v>529.03302001953125</c:v>
                </c:pt>
                <c:pt idx="559">
                  <c:v>529.04302978515625</c:v>
                </c:pt>
                <c:pt idx="560">
                  <c:v>529.052978515625</c:v>
                </c:pt>
                <c:pt idx="561">
                  <c:v>529.06298828125</c:v>
                </c:pt>
                <c:pt idx="562">
                  <c:v>529.072998046875</c:v>
                </c:pt>
                <c:pt idx="563">
                  <c:v>529.0830078125</c:v>
                </c:pt>
                <c:pt idx="564">
                  <c:v>529.093994140625</c:v>
                </c:pt>
                <c:pt idx="565">
                  <c:v>529.10400390625</c:v>
                </c:pt>
                <c:pt idx="566">
                  <c:v>529.114013671875</c:v>
                </c:pt>
                <c:pt idx="567">
                  <c:v>529.1240234375</c:v>
                </c:pt>
                <c:pt idx="568">
                  <c:v>529.13397216796875</c:v>
                </c:pt>
                <c:pt idx="569">
                  <c:v>529.14398193359375</c:v>
                </c:pt>
                <c:pt idx="570">
                  <c:v>529.15399169921875</c:v>
                </c:pt>
                <c:pt idx="571">
                  <c:v>529.16400146484375</c:v>
                </c:pt>
                <c:pt idx="572">
                  <c:v>529.17401123046875</c:v>
                </c:pt>
                <c:pt idx="573">
                  <c:v>529.18402099609375</c:v>
                </c:pt>
                <c:pt idx="574">
                  <c:v>529.1939697265625</c:v>
                </c:pt>
                <c:pt idx="575">
                  <c:v>529.2039794921875</c:v>
                </c:pt>
                <c:pt idx="576">
                  <c:v>529.2139892578125</c:v>
                </c:pt>
                <c:pt idx="577">
                  <c:v>529.2239990234375</c:v>
                </c:pt>
                <c:pt idx="578">
                  <c:v>529.2340087890625</c:v>
                </c:pt>
                <c:pt idx="579">
                  <c:v>529.2440185546875</c:v>
                </c:pt>
                <c:pt idx="580">
                  <c:v>529.2540283203125</c:v>
                </c:pt>
                <c:pt idx="581">
                  <c:v>529.26397705078125</c:v>
                </c:pt>
                <c:pt idx="582">
                  <c:v>529.27398681640625</c:v>
                </c:pt>
                <c:pt idx="583">
                  <c:v>529.28399658203125</c:v>
                </c:pt>
                <c:pt idx="584">
                  <c:v>529.29400634765625</c:v>
                </c:pt>
              </c:numCache>
            </c:numRef>
          </c:xVal>
          <c:yVal>
            <c:numRef>
              <c:f>'Sheet1 {undeut}'!$B$1:$B$585</c:f>
              <c:numCache>
                <c:formatCode>General</c:formatCode>
                <c:ptCount val="585"/>
                <c:pt idx="0">
                  <c:v>277</c:v>
                </c:pt>
                <c:pt idx="1">
                  <c:v>236.80000305175781</c:v>
                </c:pt>
                <c:pt idx="2">
                  <c:v>164.80000305175781</c:v>
                </c:pt>
                <c:pt idx="3">
                  <c:v>126</c:v>
                </c:pt>
                <c:pt idx="4">
                  <c:v>107.69999694824219</c:v>
                </c:pt>
                <c:pt idx="5">
                  <c:v>200.5</c:v>
                </c:pt>
                <c:pt idx="6">
                  <c:v>296</c:v>
                </c:pt>
                <c:pt idx="7">
                  <c:v>272.79998779296875</c:v>
                </c:pt>
                <c:pt idx="8">
                  <c:v>202.69999694824219</c:v>
                </c:pt>
                <c:pt idx="9">
                  <c:v>142.80000305175781</c:v>
                </c:pt>
                <c:pt idx="10">
                  <c:v>140.30000305175781</c:v>
                </c:pt>
                <c:pt idx="11">
                  <c:v>222.80000305175781</c:v>
                </c:pt>
                <c:pt idx="12">
                  <c:v>295.29998779296875</c:v>
                </c:pt>
                <c:pt idx="13">
                  <c:v>275.70001220703125</c:v>
                </c:pt>
                <c:pt idx="14">
                  <c:v>244.69999694824219</c:v>
                </c:pt>
                <c:pt idx="15">
                  <c:v>221.69999694824219</c:v>
                </c:pt>
                <c:pt idx="16">
                  <c:v>205.5</c:v>
                </c:pt>
                <c:pt idx="17">
                  <c:v>298.20001220703125</c:v>
                </c:pt>
                <c:pt idx="18">
                  <c:v>402</c:v>
                </c:pt>
                <c:pt idx="19">
                  <c:v>381.70001220703125</c:v>
                </c:pt>
                <c:pt idx="20">
                  <c:v>348.20001220703125</c:v>
                </c:pt>
                <c:pt idx="21">
                  <c:v>406</c:v>
                </c:pt>
                <c:pt idx="22">
                  <c:v>450.5</c:v>
                </c:pt>
                <c:pt idx="23">
                  <c:v>433</c:v>
                </c:pt>
                <c:pt idx="24">
                  <c:v>529.79998779296875</c:v>
                </c:pt>
                <c:pt idx="25">
                  <c:v>740.70001220703125</c:v>
                </c:pt>
                <c:pt idx="26">
                  <c:v>922.29998779296875</c:v>
                </c:pt>
                <c:pt idx="27">
                  <c:v>924.5</c:v>
                </c:pt>
                <c:pt idx="28">
                  <c:v>680.29998779296875</c:v>
                </c:pt>
                <c:pt idx="29">
                  <c:v>509.5</c:v>
                </c:pt>
                <c:pt idx="30">
                  <c:v>1080</c:v>
                </c:pt>
                <c:pt idx="31">
                  <c:v>7064</c:v>
                </c:pt>
                <c:pt idx="32">
                  <c:v>108800</c:v>
                </c:pt>
                <c:pt idx="33">
                  <c:v>413100</c:v>
                </c:pt>
                <c:pt idx="34">
                  <c:v>574000</c:v>
                </c:pt>
                <c:pt idx="35">
                  <c:v>314900</c:v>
                </c:pt>
                <c:pt idx="36">
                  <c:v>53430</c:v>
                </c:pt>
                <c:pt idx="37">
                  <c:v>2272</c:v>
                </c:pt>
                <c:pt idx="38">
                  <c:v>724.5</c:v>
                </c:pt>
                <c:pt idx="39">
                  <c:v>1475</c:v>
                </c:pt>
                <c:pt idx="40">
                  <c:v>2822</c:v>
                </c:pt>
                <c:pt idx="41">
                  <c:v>3047</c:v>
                </c:pt>
                <c:pt idx="42">
                  <c:v>1866</c:v>
                </c:pt>
                <c:pt idx="43">
                  <c:v>832</c:v>
                </c:pt>
                <c:pt idx="44">
                  <c:v>650.29998779296875</c:v>
                </c:pt>
                <c:pt idx="45">
                  <c:v>1269</c:v>
                </c:pt>
                <c:pt idx="46">
                  <c:v>2191</c:v>
                </c:pt>
                <c:pt idx="47">
                  <c:v>2055</c:v>
                </c:pt>
                <c:pt idx="48">
                  <c:v>933</c:v>
                </c:pt>
                <c:pt idx="49">
                  <c:v>265.79998779296875</c:v>
                </c:pt>
                <c:pt idx="50">
                  <c:v>207</c:v>
                </c:pt>
                <c:pt idx="51">
                  <c:v>820.70001220703125</c:v>
                </c:pt>
                <c:pt idx="52">
                  <c:v>4372</c:v>
                </c:pt>
                <c:pt idx="53">
                  <c:v>8290</c:v>
                </c:pt>
                <c:pt idx="54">
                  <c:v>6513</c:v>
                </c:pt>
                <c:pt idx="55">
                  <c:v>2260</c:v>
                </c:pt>
                <c:pt idx="56">
                  <c:v>591.5</c:v>
                </c:pt>
                <c:pt idx="57">
                  <c:v>668</c:v>
                </c:pt>
                <c:pt idx="58">
                  <c:v>1517</c:v>
                </c:pt>
                <c:pt idx="59">
                  <c:v>2083</c:v>
                </c:pt>
                <c:pt idx="60">
                  <c:v>1384</c:v>
                </c:pt>
                <c:pt idx="61">
                  <c:v>577.29998779296875</c:v>
                </c:pt>
                <c:pt idx="62">
                  <c:v>528.20001220703125</c:v>
                </c:pt>
                <c:pt idx="63">
                  <c:v>1244</c:v>
                </c:pt>
                <c:pt idx="64">
                  <c:v>2974</c:v>
                </c:pt>
                <c:pt idx="65">
                  <c:v>3684</c:v>
                </c:pt>
                <c:pt idx="66">
                  <c:v>2093</c:v>
                </c:pt>
                <c:pt idx="67">
                  <c:v>645</c:v>
                </c:pt>
                <c:pt idx="68">
                  <c:v>323.20001220703125</c:v>
                </c:pt>
                <c:pt idx="69">
                  <c:v>260.29998779296875</c:v>
                </c:pt>
                <c:pt idx="70">
                  <c:v>244.69999694824219</c:v>
                </c:pt>
                <c:pt idx="71">
                  <c:v>211.5</c:v>
                </c:pt>
                <c:pt idx="72">
                  <c:v>240</c:v>
                </c:pt>
                <c:pt idx="73">
                  <c:v>382.20001220703125</c:v>
                </c:pt>
                <c:pt idx="74">
                  <c:v>501.29998779296875</c:v>
                </c:pt>
                <c:pt idx="75">
                  <c:v>510.70001220703125</c:v>
                </c:pt>
                <c:pt idx="76">
                  <c:v>453</c:v>
                </c:pt>
                <c:pt idx="77">
                  <c:v>382</c:v>
                </c:pt>
                <c:pt idx="78">
                  <c:v>319.20001220703125</c:v>
                </c:pt>
                <c:pt idx="79">
                  <c:v>326.5</c:v>
                </c:pt>
                <c:pt idx="80">
                  <c:v>585.29998779296875</c:v>
                </c:pt>
                <c:pt idx="81">
                  <c:v>3874</c:v>
                </c:pt>
                <c:pt idx="82">
                  <c:v>52580</c:v>
                </c:pt>
                <c:pt idx="83">
                  <c:v>225900</c:v>
                </c:pt>
                <c:pt idx="84">
                  <c:v>352400</c:v>
                </c:pt>
                <c:pt idx="85">
                  <c:v>223400</c:v>
                </c:pt>
                <c:pt idx="86">
                  <c:v>50920</c:v>
                </c:pt>
                <c:pt idx="87">
                  <c:v>3524</c:v>
                </c:pt>
                <c:pt idx="88">
                  <c:v>663.5</c:v>
                </c:pt>
                <c:pt idx="89">
                  <c:v>1271</c:v>
                </c:pt>
                <c:pt idx="90">
                  <c:v>2449</c:v>
                </c:pt>
                <c:pt idx="91">
                  <c:v>2450</c:v>
                </c:pt>
                <c:pt idx="92">
                  <c:v>1197</c:v>
                </c:pt>
                <c:pt idx="93">
                  <c:v>382</c:v>
                </c:pt>
                <c:pt idx="94">
                  <c:v>444.70001220703125</c:v>
                </c:pt>
                <c:pt idx="95">
                  <c:v>2716</c:v>
                </c:pt>
                <c:pt idx="96">
                  <c:v>6628</c:v>
                </c:pt>
                <c:pt idx="97">
                  <c:v>6507</c:v>
                </c:pt>
                <c:pt idx="98">
                  <c:v>2555</c:v>
                </c:pt>
                <c:pt idx="99">
                  <c:v>361</c:v>
                </c:pt>
                <c:pt idx="100">
                  <c:v>187.69999694824219</c:v>
                </c:pt>
                <c:pt idx="101">
                  <c:v>416</c:v>
                </c:pt>
                <c:pt idx="102">
                  <c:v>1331</c:v>
                </c:pt>
                <c:pt idx="103">
                  <c:v>2261</c:v>
                </c:pt>
                <c:pt idx="104">
                  <c:v>1868</c:v>
                </c:pt>
                <c:pt idx="105">
                  <c:v>771.79998779296875</c:v>
                </c:pt>
                <c:pt idx="106">
                  <c:v>226.5</c:v>
                </c:pt>
                <c:pt idx="107">
                  <c:v>214.80000305175781</c:v>
                </c:pt>
                <c:pt idx="108">
                  <c:v>393.29998779296875</c:v>
                </c:pt>
                <c:pt idx="109">
                  <c:v>556.29998779296875</c:v>
                </c:pt>
                <c:pt idx="110">
                  <c:v>517</c:v>
                </c:pt>
                <c:pt idx="111">
                  <c:v>337.29998779296875</c:v>
                </c:pt>
                <c:pt idx="112">
                  <c:v>249.5</c:v>
                </c:pt>
                <c:pt idx="113">
                  <c:v>319.70001220703125</c:v>
                </c:pt>
                <c:pt idx="114">
                  <c:v>484.29998779296875</c:v>
                </c:pt>
                <c:pt idx="115">
                  <c:v>502.5</c:v>
                </c:pt>
                <c:pt idx="116">
                  <c:v>357.5</c:v>
                </c:pt>
                <c:pt idx="117">
                  <c:v>303.79998779296875</c:v>
                </c:pt>
                <c:pt idx="118">
                  <c:v>256.70001220703125</c:v>
                </c:pt>
                <c:pt idx="119">
                  <c:v>143.5</c:v>
                </c:pt>
                <c:pt idx="120">
                  <c:v>125</c:v>
                </c:pt>
                <c:pt idx="121">
                  <c:v>180.80000305175781</c:v>
                </c:pt>
                <c:pt idx="122">
                  <c:v>191.30000305175781</c:v>
                </c:pt>
                <c:pt idx="123">
                  <c:v>171.19999694824219</c:v>
                </c:pt>
                <c:pt idx="124">
                  <c:v>163.5</c:v>
                </c:pt>
                <c:pt idx="125">
                  <c:v>201</c:v>
                </c:pt>
                <c:pt idx="126">
                  <c:v>283.70001220703125</c:v>
                </c:pt>
                <c:pt idx="127">
                  <c:v>316</c:v>
                </c:pt>
                <c:pt idx="128">
                  <c:v>287.29998779296875</c:v>
                </c:pt>
                <c:pt idx="129">
                  <c:v>281.5</c:v>
                </c:pt>
                <c:pt idx="130">
                  <c:v>538.5</c:v>
                </c:pt>
                <c:pt idx="131">
                  <c:v>2576</c:v>
                </c:pt>
                <c:pt idx="132">
                  <c:v>18250</c:v>
                </c:pt>
                <c:pt idx="133">
                  <c:v>65490</c:v>
                </c:pt>
                <c:pt idx="134">
                  <c:v>103200</c:v>
                </c:pt>
                <c:pt idx="135">
                  <c:v>75110</c:v>
                </c:pt>
                <c:pt idx="136">
                  <c:v>24500</c:v>
                </c:pt>
                <c:pt idx="137">
                  <c:v>3733</c:v>
                </c:pt>
                <c:pt idx="138">
                  <c:v>865</c:v>
                </c:pt>
                <c:pt idx="139">
                  <c:v>818</c:v>
                </c:pt>
                <c:pt idx="140">
                  <c:v>1187</c:v>
                </c:pt>
                <c:pt idx="141">
                  <c:v>1113</c:v>
                </c:pt>
                <c:pt idx="142">
                  <c:v>623.20001220703125</c:v>
                </c:pt>
                <c:pt idx="143">
                  <c:v>313.79998779296875</c:v>
                </c:pt>
                <c:pt idx="144">
                  <c:v>293.5</c:v>
                </c:pt>
                <c:pt idx="145">
                  <c:v>886.29998779296875</c:v>
                </c:pt>
                <c:pt idx="146">
                  <c:v>2060</c:v>
                </c:pt>
                <c:pt idx="147">
                  <c:v>2186</c:v>
                </c:pt>
                <c:pt idx="148">
                  <c:v>1011</c:v>
                </c:pt>
                <c:pt idx="149">
                  <c:v>232.80000305175781</c:v>
                </c:pt>
                <c:pt idx="150">
                  <c:v>136</c:v>
                </c:pt>
                <c:pt idx="151">
                  <c:v>167.30000305175781</c:v>
                </c:pt>
                <c:pt idx="152">
                  <c:v>215</c:v>
                </c:pt>
                <c:pt idx="153">
                  <c:v>228.80000305175781</c:v>
                </c:pt>
                <c:pt idx="154">
                  <c:v>231.30000305175781</c:v>
                </c:pt>
                <c:pt idx="155">
                  <c:v>217.80000305175781</c:v>
                </c:pt>
                <c:pt idx="156">
                  <c:v>176</c:v>
                </c:pt>
                <c:pt idx="157">
                  <c:v>137.30000305175781</c:v>
                </c:pt>
                <c:pt idx="158">
                  <c:v>122</c:v>
                </c:pt>
                <c:pt idx="159">
                  <c:v>133</c:v>
                </c:pt>
                <c:pt idx="160">
                  <c:v>145.5</c:v>
                </c:pt>
                <c:pt idx="161">
                  <c:v>145.80000305175781</c:v>
                </c:pt>
                <c:pt idx="162">
                  <c:v>145.5</c:v>
                </c:pt>
                <c:pt idx="163">
                  <c:v>157.5</c:v>
                </c:pt>
                <c:pt idx="164">
                  <c:v>150.5</c:v>
                </c:pt>
                <c:pt idx="165">
                  <c:v>97.5</c:v>
                </c:pt>
                <c:pt idx="166">
                  <c:v>92</c:v>
                </c:pt>
                <c:pt idx="167">
                  <c:v>156.5</c:v>
                </c:pt>
                <c:pt idx="168">
                  <c:v>176.30000305175781</c:v>
                </c:pt>
                <c:pt idx="169">
                  <c:v>124.5</c:v>
                </c:pt>
                <c:pt idx="170">
                  <c:v>81.75</c:v>
                </c:pt>
                <c:pt idx="171">
                  <c:v>74.75</c:v>
                </c:pt>
                <c:pt idx="172">
                  <c:v>61.25</c:v>
                </c:pt>
                <c:pt idx="173">
                  <c:v>42.5</c:v>
                </c:pt>
                <c:pt idx="174">
                  <c:v>38</c:v>
                </c:pt>
                <c:pt idx="175">
                  <c:v>47.5</c:v>
                </c:pt>
                <c:pt idx="176">
                  <c:v>85.75</c:v>
                </c:pt>
                <c:pt idx="177">
                  <c:v>130.5</c:v>
                </c:pt>
                <c:pt idx="178">
                  <c:v>186.30000305175781</c:v>
                </c:pt>
                <c:pt idx="179">
                  <c:v>274.5</c:v>
                </c:pt>
                <c:pt idx="180">
                  <c:v>366.79998779296875</c:v>
                </c:pt>
                <c:pt idx="181">
                  <c:v>884.5</c:v>
                </c:pt>
                <c:pt idx="182">
                  <c:v>4500</c:v>
                </c:pt>
                <c:pt idx="183">
                  <c:v>13780</c:v>
                </c:pt>
                <c:pt idx="184">
                  <c:v>21230</c:v>
                </c:pt>
                <c:pt idx="185">
                  <c:v>17410</c:v>
                </c:pt>
                <c:pt idx="186">
                  <c:v>8006</c:v>
                </c:pt>
                <c:pt idx="187">
                  <c:v>2267</c:v>
                </c:pt>
                <c:pt idx="188">
                  <c:v>563.5</c:v>
                </c:pt>
                <c:pt idx="189">
                  <c:v>271.70001220703125</c:v>
                </c:pt>
                <c:pt idx="190">
                  <c:v>221.69999694824219</c:v>
                </c:pt>
                <c:pt idx="191">
                  <c:v>196.5</c:v>
                </c:pt>
                <c:pt idx="192">
                  <c:v>131.30000305175781</c:v>
                </c:pt>
                <c:pt idx="193">
                  <c:v>53.5</c:v>
                </c:pt>
                <c:pt idx="194">
                  <c:v>21.25</c:v>
                </c:pt>
                <c:pt idx="195">
                  <c:v>23</c:v>
                </c:pt>
                <c:pt idx="196">
                  <c:v>34.5</c:v>
                </c:pt>
                <c:pt idx="197">
                  <c:v>67.25</c:v>
                </c:pt>
                <c:pt idx="198">
                  <c:v>91</c:v>
                </c:pt>
                <c:pt idx="199">
                  <c:v>88.75</c:v>
                </c:pt>
                <c:pt idx="200">
                  <c:v>81.5</c:v>
                </c:pt>
                <c:pt idx="201">
                  <c:v>69.25</c:v>
                </c:pt>
                <c:pt idx="202">
                  <c:v>42.25</c:v>
                </c:pt>
                <c:pt idx="203">
                  <c:v>23</c:v>
                </c:pt>
                <c:pt idx="204">
                  <c:v>37.5</c:v>
                </c:pt>
                <c:pt idx="205">
                  <c:v>60</c:v>
                </c:pt>
                <c:pt idx="206">
                  <c:v>48.75</c:v>
                </c:pt>
                <c:pt idx="207">
                  <c:v>19.25</c:v>
                </c:pt>
                <c:pt idx="208">
                  <c:v>18.5</c:v>
                </c:pt>
                <c:pt idx="209">
                  <c:v>49.25</c:v>
                </c:pt>
                <c:pt idx="210">
                  <c:v>57.75</c:v>
                </c:pt>
                <c:pt idx="211">
                  <c:v>40.5</c:v>
                </c:pt>
                <c:pt idx="212">
                  <c:v>42</c:v>
                </c:pt>
                <c:pt idx="213">
                  <c:v>48.5</c:v>
                </c:pt>
                <c:pt idx="214">
                  <c:v>39.5</c:v>
                </c:pt>
                <c:pt idx="215">
                  <c:v>26.75</c:v>
                </c:pt>
                <c:pt idx="216">
                  <c:v>30.5</c:v>
                </c:pt>
                <c:pt idx="217">
                  <c:v>64.75</c:v>
                </c:pt>
                <c:pt idx="218">
                  <c:v>83</c:v>
                </c:pt>
                <c:pt idx="219">
                  <c:v>48.25</c:v>
                </c:pt>
                <c:pt idx="220">
                  <c:v>20.25</c:v>
                </c:pt>
                <c:pt idx="221">
                  <c:v>42.25</c:v>
                </c:pt>
                <c:pt idx="222">
                  <c:v>89.5</c:v>
                </c:pt>
                <c:pt idx="223">
                  <c:v>100.5</c:v>
                </c:pt>
                <c:pt idx="224">
                  <c:v>87</c:v>
                </c:pt>
                <c:pt idx="225">
                  <c:v>101</c:v>
                </c:pt>
                <c:pt idx="226">
                  <c:v>88.25</c:v>
                </c:pt>
                <c:pt idx="227">
                  <c:v>60.5</c:v>
                </c:pt>
                <c:pt idx="228">
                  <c:v>129.30000305175781</c:v>
                </c:pt>
                <c:pt idx="229">
                  <c:v>264.5</c:v>
                </c:pt>
                <c:pt idx="230">
                  <c:v>343.29998779296875</c:v>
                </c:pt>
                <c:pt idx="231">
                  <c:v>554.29998779296875</c:v>
                </c:pt>
                <c:pt idx="232">
                  <c:v>1281</c:v>
                </c:pt>
                <c:pt idx="233">
                  <c:v>2908</c:v>
                </c:pt>
                <c:pt idx="234">
                  <c:v>4580</c:v>
                </c:pt>
                <c:pt idx="235">
                  <c:v>4261</c:v>
                </c:pt>
                <c:pt idx="236">
                  <c:v>2350</c:v>
                </c:pt>
                <c:pt idx="237">
                  <c:v>970.29998779296875</c:v>
                </c:pt>
                <c:pt idx="238">
                  <c:v>544.20001220703125</c:v>
                </c:pt>
                <c:pt idx="239">
                  <c:v>442.5</c:v>
                </c:pt>
                <c:pt idx="240">
                  <c:v>322.29998779296875</c:v>
                </c:pt>
                <c:pt idx="241">
                  <c:v>198.5</c:v>
                </c:pt>
                <c:pt idx="242">
                  <c:v>131.30000305175781</c:v>
                </c:pt>
                <c:pt idx="243">
                  <c:v>88.5</c:v>
                </c:pt>
                <c:pt idx="244">
                  <c:v>65.25</c:v>
                </c:pt>
                <c:pt idx="245">
                  <c:v>53</c:v>
                </c:pt>
                <c:pt idx="246">
                  <c:v>46.25</c:v>
                </c:pt>
                <c:pt idx="247">
                  <c:v>44</c:v>
                </c:pt>
                <c:pt idx="248">
                  <c:v>69.25</c:v>
                </c:pt>
                <c:pt idx="249">
                  <c:v>112.69999694824219</c:v>
                </c:pt>
                <c:pt idx="250">
                  <c:v>103.30000305175781</c:v>
                </c:pt>
                <c:pt idx="251">
                  <c:v>62</c:v>
                </c:pt>
                <c:pt idx="252">
                  <c:v>41.5</c:v>
                </c:pt>
                <c:pt idx="253">
                  <c:v>30</c:v>
                </c:pt>
                <c:pt idx="254">
                  <c:v>22.75</c:v>
                </c:pt>
                <c:pt idx="255">
                  <c:v>23.25</c:v>
                </c:pt>
                <c:pt idx="256">
                  <c:v>56</c:v>
                </c:pt>
                <c:pt idx="257">
                  <c:v>112.30000305175781</c:v>
                </c:pt>
                <c:pt idx="258">
                  <c:v>106</c:v>
                </c:pt>
                <c:pt idx="259">
                  <c:v>58.75</c:v>
                </c:pt>
                <c:pt idx="260">
                  <c:v>38.5</c:v>
                </c:pt>
                <c:pt idx="261">
                  <c:v>35.5</c:v>
                </c:pt>
                <c:pt idx="262">
                  <c:v>39.5</c:v>
                </c:pt>
                <c:pt idx="263">
                  <c:v>39.5</c:v>
                </c:pt>
                <c:pt idx="264">
                  <c:v>43.75</c:v>
                </c:pt>
                <c:pt idx="265">
                  <c:v>61.25</c:v>
                </c:pt>
                <c:pt idx="266">
                  <c:v>65.75</c:v>
                </c:pt>
                <c:pt idx="267">
                  <c:v>65.5</c:v>
                </c:pt>
                <c:pt idx="268">
                  <c:v>70</c:v>
                </c:pt>
                <c:pt idx="269">
                  <c:v>54.5</c:v>
                </c:pt>
                <c:pt idx="270">
                  <c:v>40.25</c:v>
                </c:pt>
                <c:pt idx="271">
                  <c:v>45.75</c:v>
                </c:pt>
                <c:pt idx="272">
                  <c:v>55.25</c:v>
                </c:pt>
                <c:pt idx="273">
                  <c:v>52.25</c:v>
                </c:pt>
                <c:pt idx="274">
                  <c:v>30.75</c:v>
                </c:pt>
                <c:pt idx="275">
                  <c:v>17.25</c:v>
                </c:pt>
                <c:pt idx="276">
                  <c:v>19.75</c:v>
                </c:pt>
                <c:pt idx="277">
                  <c:v>23</c:v>
                </c:pt>
                <c:pt idx="278">
                  <c:v>41.5</c:v>
                </c:pt>
                <c:pt idx="279">
                  <c:v>86.5</c:v>
                </c:pt>
                <c:pt idx="280">
                  <c:v>138</c:v>
                </c:pt>
                <c:pt idx="281">
                  <c:v>160.5</c:v>
                </c:pt>
                <c:pt idx="282">
                  <c:v>240.5</c:v>
                </c:pt>
                <c:pt idx="283">
                  <c:v>539.5</c:v>
                </c:pt>
                <c:pt idx="284">
                  <c:v>819</c:v>
                </c:pt>
                <c:pt idx="285">
                  <c:v>727</c:v>
                </c:pt>
                <c:pt idx="286">
                  <c:v>448.5</c:v>
                </c:pt>
                <c:pt idx="287">
                  <c:v>281.29998779296875</c:v>
                </c:pt>
                <c:pt idx="288">
                  <c:v>248.5</c:v>
                </c:pt>
                <c:pt idx="289">
                  <c:v>281.5</c:v>
                </c:pt>
                <c:pt idx="290">
                  <c:v>259.20001220703125</c:v>
                </c:pt>
                <c:pt idx="291">
                  <c:v>147.5</c:v>
                </c:pt>
                <c:pt idx="292">
                  <c:v>54.25</c:v>
                </c:pt>
                <c:pt idx="293">
                  <c:v>18</c:v>
                </c:pt>
                <c:pt idx="294">
                  <c:v>4.5</c:v>
                </c:pt>
                <c:pt idx="295">
                  <c:v>0.25</c:v>
                </c:pt>
                <c:pt idx="296">
                  <c:v>0.75</c:v>
                </c:pt>
                <c:pt idx="297">
                  <c:v>7.75</c:v>
                </c:pt>
                <c:pt idx="298">
                  <c:v>17.75</c:v>
                </c:pt>
                <c:pt idx="299">
                  <c:v>15.25</c:v>
                </c:pt>
                <c:pt idx="300">
                  <c:v>11</c:v>
                </c:pt>
                <c:pt idx="301">
                  <c:v>33.75</c:v>
                </c:pt>
                <c:pt idx="302">
                  <c:v>60</c:v>
                </c:pt>
                <c:pt idx="303">
                  <c:v>57.75</c:v>
                </c:pt>
                <c:pt idx="304">
                  <c:v>38.25</c:v>
                </c:pt>
                <c:pt idx="305">
                  <c:v>17.5</c:v>
                </c:pt>
                <c:pt idx="306">
                  <c:v>16.5</c:v>
                </c:pt>
                <c:pt idx="307">
                  <c:v>24.25</c:v>
                </c:pt>
                <c:pt idx="308">
                  <c:v>15.75</c:v>
                </c:pt>
                <c:pt idx="309">
                  <c:v>3.75</c:v>
                </c:pt>
                <c:pt idx="310">
                  <c:v>17</c:v>
                </c:pt>
                <c:pt idx="311">
                  <c:v>41.25</c:v>
                </c:pt>
                <c:pt idx="312">
                  <c:v>47.75</c:v>
                </c:pt>
                <c:pt idx="313">
                  <c:v>47</c:v>
                </c:pt>
                <c:pt idx="314">
                  <c:v>61.75</c:v>
                </c:pt>
                <c:pt idx="315">
                  <c:v>79.25</c:v>
                </c:pt>
                <c:pt idx="316">
                  <c:v>64.75</c:v>
                </c:pt>
                <c:pt idx="317">
                  <c:v>56</c:v>
                </c:pt>
                <c:pt idx="318">
                  <c:v>60.5</c:v>
                </c:pt>
                <c:pt idx="319">
                  <c:v>51</c:v>
                </c:pt>
                <c:pt idx="320">
                  <c:v>62</c:v>
                </c:pt>
                <c:pt idx="321">
                  <c:v>137.69999694824219</c:v>
                </c:pt>
                <c:pt idx="322">
                  <c:v>241.80000305175781</c:v>
                </c:pt>
                <c:pt idx="323">
                  <c:v>232</c:v>
                </c:pt>
                <c:pt idx="324">
                  <c:v>155.80000305175781</c:v>
                </c:pt>
                <c:pt idx="325">
                  <c:v>140.80000305175781</c:v>
                </c:pt>
                <c:pt idx="326">
                  <c:v>107.69999694824219</c:v>
                </c:pt>
                <c:pt idx="327">
                  <c:v>78</c:v>
                </c:pt>
                <c:pt idx="328">
                  <c:v>103.30000305175781</c:v>
                </c:pt>
                <c:pt idx="329">
                  <c:v>99.5</c:v>
                </c:pt>
                <c:pt idx="330">
                  <c:v>88.75</c:v>
                </c:pt>
                <c:pt idx="331">
                  <c:v>115.80000305175781</c:v>
                </c:pt>
                <c:pt idx="332">
                  <c:v>226.5</c:v>
                </c:pt>
                <c:pt idx="333">
                  <c:v>367.5</c:v>
                </c:pt>
                <c:pt idx="334">
                  <c:v>399</c:v>
                </c:pt>
                <c:pt idx="335">
                  <c:v>391.79998779296875</c:v>
                </c:pt>
                <c:pt idx="336">
                  <c:v>439</c:v>
                </c:pt>
                <c:pt idx="337">
                  <c:v>485.70001220703125</c:v>
                </c:pt>
                <c:pt idx="338">
                  <c:v>451.5</c:v>
                </c:pt>
                <c:pt idx="339">
                  <c:v>395.5</c:v>
                </c:pt>
                <c:pt idx="340">
                  <c:v>356.29998779296875</c:v>
                </c:pt>
                <c:pt idx="341">
                  <c:v>316.29998779296875</c:v>
                </c:pt>
                <c:pt idx="342">
                  <c:v>327</c:v>
                </c:pt>
                <c:pt idx="343">
                  <c:v>382.5</c:v>
                </c:pt>
                <c:pt idx="344">
                  <c:v>370.5</c:v>
                </c:pt>
                <c:pt idx="345">
                  <c:v>250.5</c:v>
                </c:pt>
                <c:pt idx="346">
                  <c:v>136</c:v>
                </c:pt>
                <c:pt idx="347">
                  <c:v>80.25</c:v>
                </c:pt>
                <c:pt idx="348">
                  <c:v>64.5</c:v>
                </c:pt>
                <c:pt idx="349">
                  <c:v>73.5</c:v>
                </c:pt>
                <c:pt idx="350">
                  <c:v>70.75</c:v>
                </c:pt>
                <c:pt idx="351">
                  <c:v>36</c:v>
                </c:pt>
                <c:pt idx="352">
                  <c:v>6</c:v>
                </c:pt>
                <c:pt idx="353">
                  <c:v>2.75</c:v>
                </c:pt>
                <c:pt idx="354">
                  <c:v>48.5</c:v>
                </c:pt>
                <c:pt idx="355">
                  <c:v>156</c:v>
                </c:pt>
                <c:pt idx="356">
                  <c:v>203</c:v>
                </c:pt>
                <c:pt idx="357">
                  <c:v>129.30000305175781</c:v>
                </c:pt>
                <c:pt idx="358">
                  <c:v>57</c:v>
                </c:pt>
                <c:pt idx="359">
                  <c:v>34.5</c:v>
                </c:pt>
                <c:pt idx="360">
                  <c:v>27.75</c:v>
                </c:pt>
                <c:pt idx="361">
                  <c:v>35</c:v>
                </c:pt>
                <c:pt idx="362">
                  <c:v>47.5</c:v>
                </c:pt>
                <c:pt idx="363">
                  <c:v>46.5</c:v>
                </c:pt>
                <c:pt idx="364">
                  <c:v>45</c:v>
                </c:pt>
                <c:pt idx="365">
                  <c:v>52.25</c:v>
                </c:pt>
                <c:pt idx="366">
                  <c:v>34.25</c:v>
                </c:pt>
                <c:pt idx="367">
                  <c:v>8.5</c:v>
                </c:pt>
                <c:pt idx="368">
                  <c:v>4</c:v>
                </c:pt>
                <c:pt idx="369">
                  <c:v>6</c:v>
                </c:pt>
                <c:pt idx="370">
                  <c:v>9.75</c:v>
                </c:pt>
                <c:pt idx="371">
                  <c:v>25.25</c:v>
                </c:pt>
                <c:pt idx="372">
                  <c:v>35</c:v>
                </c:pt>
                <c:pt idx="373">
                  <c:v>21</c:v>
                </c:pt>
                <c:pt idx="374">
                  <c:v>13.75</c:v>
                </c:pt>
                <c:pt idx="375">
                  <c:v>17.75</c:v>
                </c:pt>
                <c:pt idx="376">
                  <c:v>20.5</c:v>
                </c:pt>
                <c:pt idx="377">
                  <c:v>34.25</c:v>
                </c:pt>
                <c:pt idx="378">
                  <c:v>43.75</c:v>
                </c:pt>
                <c:pt idx="379">
                  <c:v>39.25</c:v>
                </c:pt>
                <c:pt idx="380">
                  <c:v>41.25</c:v>
                </c:pt>
                <c:pt idx="381">
                  <c:v>51.5</c:v>
                </c:pt>
                <c:pt idx="382">
                  <c:v>63.25</c:v>
                </c:pt>
                <c:pt idx="383">
                  <c:v>66.75</c:v>
                </c:pt>
                <c:pt idx="384">
                  <c:v>145.80000305175781</c:v>
                </c:pt>
                <c:pt idx="385">
                  <c:v>435.29998779296875</c:v>
                </c:pt>
                <c:pt idx="386">
                  <c:v>686.20001220703125</c:v>
                </c:pt>
                <c:pt idx="387">
                  <c:v>576.79998779296875</c:v>
                </c:pt>
                <c:pt idx="388">
                  <c:v>306.29998779296875</c:v>
                </c:pt>
                <c:pt idx="389">
                  <c:v>134</c:v>
                </c:pt>
                <c:pt idx="390">
                  <c:v>77.75</c:v>
                </c:pt>
                <c:pt idx="391">
                  <c:v>86.5</c:v>
                </c:pt>
                <c:pt idx="392">
                  <c:v>86</c:v>
                </c:pt>
                <c:pt idx="393">
                  <c:v>55.25</c:v>
                </c:pt>
                <c:pt idx="394">
                  <c:v>33.5</c:v>
                </c:pt>
                <c:pt idx="395">
                  <c:v>29.75</c:v>
                </c:pt>
                <c:pt idx="396">
                  <c:v>17.75</c:v>
                </c:pt>
                <c:pt idx="397">
                  <c:v>7</c:v>
                </c:pt>
                <c:pt idx="398">
                  <c:v>7.75</c:v>
                </c:pt>
                <c:pt idx="399">
                  <c:v>5.75</c:v>
                </c:pt>
                <c:pt idx="400">
                  <c:v>4.25</c:v>
                </c:pt>
                <c:pt idx="401">
                  <c:v>6.75</c:v>
                </c:pt>
                <c:pt idx="402">
                  <c:v>4.5</c:v>
                </c:pt>
                <c:pt idx="403">
                  <c:v>3.75</c:v>
                </c:pt>
                <c:pt idx="404">
                  <c:v>13</c:v>
                </c:pt>
                <c:pt idx="405">
                  <c:v>19</c:v>
                </c:pt>
                <c:pt idx="406">
                  <c:v>11</c:v>
                </c:pt>
                <c:pt idx="407">
                  <c:v>21.5</c:v>
                </c:pt>
                <c:pt idx="408">
                  <c:v>47</c:v>
                </c:pt>
                <c:pt idx="409">
                  <c:v>49.5</c:v>
                </c:pt>
                <c:pt idx="410">
                  <c:v>44</c:v>
                </c:pt>
                <c:pt idx="411">
                  <c:v>41.5</c:v>
                </c:pt>
                <c:pt idx="412">
                  <c:v>31.75</c:v>
                </c:pt>
                <c:pt idx="413">
                  <c:v>24.25</c:v>
                </c:pt>
                <c:pt idx="414">
                  <c:v>28.75</c:v>
                </c:pt>
                <c:pt idx="415">
                  <c:v>22.25</c:v>
                </c:pt>
                <c:pt idx="416">
                  <c:v>9</c:v>
                </c:pt>
                <c:pt idx="417">
                  <c:v>13</c:v>
                </c:pt>
                <c:pt idx="418">
                  <c:v>22</c:v>
                </c:pt>
                <c:pt idx="419">
                  <c:v>54.5</c:v>
                </c:pt>
                <c:pt idx="420">
                  <c:v>89</c:v>
                </c:pt>
                <c:pt idx="421">
                  <c:v>105.30000305175781</c:v>
                </c:pt>
                <c:pt idx="422">
                  <c:v>119.19999694824219</c:v>
                </c:pt>
                <c:pt idx="423">
                  <c:v>86</c:v>
                </c:pt>
                <c:pt idx="424">
                  <c:v>46.5</c:v>
                </c:pt>
                <c:pt idx="425">
                  <c:v>35.25</c:v>
                </c:pt>
                <c:pt idx="426">
                  <c:v>30.75</c:v>
                </c:pt>
                <c:pt idx="427">
                  <c:v>61.25</c:v>
                </c:pt>
                <c:pt idx="428">
                  <c:v>114.30000305175781</c:v>
                </c:pt>
                <c:pt idx="429">
                  <c:v>127</c:v>
                </c:pt>
                <c:pt idx="430">
                  <c:v>114.30000305175781</c:v>
                </c:pt>
                <c:pt idx="431">
                  <c:v>179.5</c:v>
                </c:pt>
                <c:pt idx="432">
                  <c:v>286.20001220703125</c:v>
                </c:pt>
                <c:pt idx="433">
                  <c:v>367</c:v>
                </c:pt>
                <c:pt idx="434">
                  <c:v>406.70001220703125</c:v>
                </c:pt>
                <c:pt idx="435">
                  <c:v>411.5</c:v>
                </c:pt>
                <c:pt idx="436">
                  <c:v>426.29998779296875</c:v>
                </c:pt>
                <c:pt idx="437">
                  <c:v>418.29998779296875</c:v>
                </c:pt>
                <c:pt idx="438">
                  <c:v>380.5</c:v>
                </c:pt>
                <c:pt idx="439">
                  <c:v>371.20001220703125</c:v>
                </c:pt>
                <c:pt idx="440">
                  <c:v>356.70001220703125</c:v>
                </c:pt>
                <c:pt idx="441">
                  <c:v>253.30000305175781</c:v>
                </c:pt>
                <c:pt idx="442">
                  <c:v>157.69999694824219</c:v>
                </c:pt>
                <c:pt idx="443">
                  <c:v>129.80000305175781</c:v>
                </c:pt>
                <c:pt idx="444">
                  <c:v>135</c:v>
                </c:pt>
                <c:pt idx="445">
                  <c:v>136.30000305175781</c:v>
                </c:pt>
                <c:pt idx="446">
                  <c:v>70.5</c:v>
                </c:pt>
                <c:pt idx="447">
                  <c:v>13.75</c:v>
                </c:pt>
                <c:pt idx="448">
                  <c:v>6.25</c:v>
                </c:pt>
                <c:pt idx="449">
                  <c:v>6</c:v>
                </c:pt>
                <c:pt idx="450">
                  <c:v>21.75</c:v>
                </c:pt>
                <c:pt idx="451">
                  <c:v>56</c:v>
                </c:pt>
                <c:pt idx="452">
                  <c:v>94.25</c:v>
                </c:pt>
                <c:pt idx="453">
                  <c:v>101.30000305175781</c:v>
                </c:pt>
                <c:pt idx="454">
                  <c:v>67.25</c:v>
                </c:pt>
                <c:pt idx="455">
                  <c:v>48.75</c:v>
                </c:pt>
                <c:pt idx="456">
                  <c:v>46</c:v>
                </c:pt>
                <c:pt idx="457">
                  <c:v>27.75</c:v>
                </c:pt>
                <c:pt idx="458">
                  <c:v>18.5</c:v>
                </c:pt>
                <c:pt idx="459">
                  <c:v>41.75</c:v>
                </c:pt>
                <c:pt idx="460">
                  <c:v>56.5</c:v>
                </c:pt>
                <c:pt idx="461">
                  <c:v>31.5</c:v>
                </c:pt>
                <c:pt idx="462">
                  <c:v>13.5</c:v>
                </c:pt>
                <c:pt idx="463">
                  <c:v>22.75</c:v>
                </c:pt>
                <c:pt idx="464">
                  <c:v>27.5</c:v>
                </c:pt>
                <c:pt idx="465">
                  <c:v>15</c:v>
                </c:pt>
                <c:pt idx="466">
                  <c:v>2.75</c:v>
                </c:pt>
                <c:pt idx="467">
                  <c:v>4.25</c:v>
                </c:pt>
                <c:pt idx="468">
                  <c:v>14</c:v>
                </c:pt>
                <c:pt idx="469">
                  <c:v>15.5</c:v>
                </c:pt>
                <c:pt idx="470">
                  <c:v>6.5</c:v>
                </c:pt>
                <c:pt idx="471">
                  <c:v>8.25</c:v>
                </c:pt>
                <c:pt idx="472">
                  <c:v>14.5</c:v>
                </c:pt>
                <c:pt idx="473">
                  <c:v>7.75</c:v>
                </c:pt>
                <c:pt idx="474">
                  <c:v>7.25</c:v>
                </c:pt>
                <c:pt idx="475">
                  <c:v>14.5</c:v>
                </c:pt>
                <c:pt idx="476">
                  <c:v>21.5</c:v>
                </c:pt>
                <c:pt idx="477">
                  <c:v>27.25</c:v>
                </c:pt>
                <c:pt idx="478">
                  <c:v>25.5</c:v>
                </c:pt>
                <c:pt idx="479">
                  <c:v>33</c:v>
                </c:pt>
                <c:pt idx="480">
                  <c:v>41.25</c:v>
                </c:pt>
                <c:pt idx="481">
                  <c:v>50.25</c:v>
                </c:pt>
                <c:pt idx="482">
                  <c:v>98</c:v>
                </c:pt>
                <c:pt idx="483">
                  <c:v>143.5</c:v>
                </c:pt>
                <c:pt idx="484">
                  <c:v>133.30000305175781</c:v>
                </c:pt>
                <c:pt idx="485">
                  <c:v>113.5</c:v>
                </c:pt>
                <c:pt idx="486">
                  <c:v>110.69999694824219</c:v>
                </c:pt>
                <c:pt idx="487">
                  <c:v>103.80000305175781</c:v>
                </c:pt>
                <c:pt idx="488">
                  <c:v>82</c:v>
                </c:pt>
                <c:pt idx="489">
                  <c:v>56.5</c:v>
                </c:pt>
                <c:pt idx="490">
                  <c:v>41.5</c:v>
                </c:pt>
                <c:pt idx="491">
                  <c:v>22.5</c:v>
                </c:pt>
                <c:pt idx="492">
                  <c:v>12</c:v>
                </c:pt>
                <c:pt idx="493">
                  <c:v>23.5</c:v>
                </c:pt>
                <c:pt idx="494">
                  <c:v>34.5</c:v>
                </c:pt>
                <c:pt idx="495">
                  <c:v>32.75</c:v>
                </c:pt>
                <c:pt idx="496">
                  <c:v>29.25</c:v>
                </c:pt>
                <c:pt idx="497">
                  <c:v>29.5</c:v>
                </c:pt>
                <c:pt idx="498">
                  <c:v>18.25</c:v>
                </c:pt>
                <c:pt idx="499">
                  <c:v>3.75</c:v>
                </c:pt>
                <c:pt idx="500">
                  <c:v>0</c:v>
                </c:pt>
                <c:pt idx="501">
                  <c:v>3.25</c:v>
                </c:pt>
                <c:pt idx="502">
                  <c:v>10.5</c:v>
                </c:pt>
                <c:pt idx="503">
                  <c:v>20.5</c:v>
                </c:pt>
                <c:pt idx="504">
                  <c:v>35.75</c:v>
                </c:pt>
                <c:pt idx="505">
                  <c:v>63.25</c:v>
                </c:pt>
                <c:pt idx="506">
                  <c:v>72</c:v>
                </c:pt>
                <c:pt idx="507">
                  <c:v>36</c:v>
                </c:pt>
                <c:pt idx="508">
                  <c:v>5.75</c:v>
                </c:pt>
                <c:pt idx="509">
                  <c:v>1</c:v>
                </c:pt>
                <c:pt idx="510">
                  <c:v>3.25</c:v>
                </c:pt>
                <c:pt idx="511">
                  <c:v>18.25</c:v>
                </c:pt>
                <c:pt idx="512">
                  <c:v>37.25</c:v>
                </c:pt>
                <c:pt idx="513">
                  <c:v>39.75</c:v>
                </c:pt>
                <c:pt idx="514">
                  <c:v>24.5</c:v>
                </c:pt>
                <c:pt idx="515">
                  <c:v>7</c:v>
                </c:pt>
                <c:pt idx="516">
                  <c:v>1</c:v>
                </c:pt>
                <c:pt idx="517">
                  <c:v>7.25</c:v>
                </c:pt>
                <c:pt idx="518">
                  <c:v>11.5</c:v>
                </c:pt>
                <c:pt idx="519">
                  <c:v>6.75</c:v>
                </c:pt>
                <c:pt idx="520">
                  <c:v>6</c:v>
                </c:pt>
                <c:pt idx="521">
                  <c:v>7.5</c:v>
                </c:pt>
                <c:pt idx="522">
                  <c:v>3</c:v>
                </c:pt>
                <c:pt idx="523">
                  <c:v>14</c:v>
                </c:pt>
                <c:pt idx="524">
                  <c:v>30.5</c:v>
                </c:pt>
                <c:pt idx="525">
                  <c:v>45.25</c:v>
                </c:pt>
                <c:pt idx="526">
                  <c:v>90.25</c:v>
                </c:pt>
                <c:pt idx="527">
                  <c:v>163.30000305175781</c:v>
                </c:pt>
                <c:pt idx="528">
                  <c:v>266</c:v>
                </c:pt>
                <c:pt idx="529">
                  <c:v>334</c:v>
                </c:pt>
                <c:pt idx="530">
                  <c:v>322.79998779296875</c:v>
                </c:pt>
                <c:pt idx="531">
                  <c:v>315.20001220703125</c:v>
                </c:pt>
                <c:pt idx="532">
                  <c:v>353.5</c:v>
                </c:pt>
                <c:pt idx="533">
                  <c:v>478.70001220703125</c:v>
                </c:pt>
                <c:pt idx="534">
                  <c:v>563.79998779296875</c:v>
                </c:pt>
                <c:pt idx="535">
                  <c:v>452.5</c:v>
                </c:pt>
                <c:pt idx="536">
                  <c:v>328.79998779296875</c:v>
                </c:pt>
                <c:pt idx="537">
                  <c:v>298.5</c:v>
                </c:pt>
                <c:pt idx="538">
                  <c:v>305.79998779296875</c:v>
                </c:pt>
                <c:pt idx="539">
                  <c:v>332.5</c:v>
                </c:pt>
                <c:pt idx="540">
                  <c:v>300.70001220703125</c:v>
                </c:pt>
                <c:pt idx="541">
                  <c:v>204</c:v>
                </c:pt>
                <c:pt idx="542">
                  <c:v>127</c:v>
                </c:pt>
                <c:pt idx="543">
                  <c:v>81.25</c:v>
                </c:pt>
                <c:pt idx="544">
                  <c:v>44.5</c:v>
                </c:pt>
                <c:pt idx="545">
                  <c:v>18</c:v>
                </c:pt>
                <c:pt idx="546">
                  <c:v>15.5</c:v>
                </c:pt>
                <c:pt idx="547">
                  <c:v>29</c:v>
                </c:pt>
                <c:pt idx="548">
                  <c:v>37.5</c:v>
                </c:pt>
                <c:pt idx="549">
                  <c:v>48.5</c:v>
                </c:pt>
                <c:pt idx="550">
                  <c:v>43.75</c:v>
                </c:pt>
                <c:pt idx="551">
                  <c:v>18.5</c:v>
                </c:pt>
                <c:pt idx="552">
                  <c:v>6.25</c:v>
                </c:pt>
                <c:pt idx="553">
                  <c:v>19.25</c:v>
                </c:pt>
                <c:pt idx="554">
                  <c:v>34.25</c:v>
                </c:pt>
                <c:pt idx="555">
                  <c:v>22</c:v>
                </c:pt>
                <c:pt idx="556">
                  <c:v>3.75</c:v>
                </c:pt>
                <c:pt idx="557">
                  <c:v>21.75</c:v>
                </c:pt>
                <c:pt idx="558">
                  <c:v>62.25</c:v>
                </c:pt>
                <c:pt idx="559">
                  <c:v>77</c:v>
                </c:pt>
                <c:pt idx="560">
                  <c:v>57.75</c:v>
                </c:pt>
                <c:pt idx="561">
                  <c:v>26.75</c:v>
                </c:pt>
                <c:pt idx="562">
                  <c:v>10.25</c:v>
                </c:pt>
                <c:pt idx="563">
                  <c:v>12</c:v>
                </c:pt>
                <c:pt idx="564">
                  <c:v>15.5</c:v>
                </c:pt>
                <c:pt idx="565">
                  <c:v>13</c:v>
                </c:pt>
                <c:pt idx="566">
                  <c:v>12</c:v>
                </c:pt>
                <c:pt idx="567">
                  <c:v>16.75</c:v>
                </c:pt>
                <c:pt idx="568">
                  <c:v>12.75</c:v>
                </c:pt>
                <c:pt idx="569">
                  <c:v>5</c:v>
                </c:pt>
                <c:pt idx="570">
                  <c:v>8.75</c:v>
                </c:pt>
                <c:pt idx="571">
                  <c:v>12.25</c:v>
                </c:pt>
                <c:pt idx="572">
                  <c:v>8.75</c:v>
                </c:pt>
                <c:pt idx="573">
                  <c:v>15.25</c:v>
                </c:pt>
                <c:pt idx="574">
                  <c:v>26.75</c:v>
                </c:pt>
                <c:pt idx="575">
                  <c:v>31</c:v>
                </c:pt>
                <c:pt idx="576">
                  <c:v>32.5</c:v>
                </c:pt>
                <c:pt idx="577">
                  <c:v>36</c:v>
                </c:pt>
                <c:pt idx="578">
                  <c:v>59.25</c:v>
                </c:pt>
                <c:pt idx="579">
                  <c:v>77.75</c:v>
                </c:pt>
                <c:pt idx="580">
                  <c:v>72.75</c:v>
                </c:pt>
                <c:pt idx="581">
                  <c:v>73.25</c:v>
                </c:pt>
                <c:pt idx="582">
                  <c:v>74</c:v>
                </c:pt>
                <c:pt idx="583">
                  <c:v>83.75</c:v>
                </c:pt>
                <c:pt idx="584">
                  <c:v>79.75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89C-48CF-A217-9B5C8F242BBB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{undeut}'!$G$10:$G$11</c:f>
              <c:numCache>
                <c:formatCode>General</c:formatCode>
                <c:ptCount val="2"/>
                <c:pt idx="0">
                  <c:v>523.7532958984375</c:v>
                </c:pt>
                <c:pt idx="1">
                  <c:v>525.053955078125</c:v>
                </c:pt>
              </c:numCache>
            </c:numRef>
          </c:xVal>
          <c:yVal>
            <c:numRef>
              <c:f>'Sheet1 {undeut}'!$F$13:$F$14</c:f>
              <c:numCache>
                <c:formatCode>General</c:formatCode>
                <c:ptCount val="2"/>
                <c:pt idx="0">
                  <c:v>57400</c:v>
                </c:pt>
                <c:pt idx="1">
                  <c:v>57400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89C-48CF-A217-9B5C8F242BBB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{undeut}'!$G$4,'Sheet1 {undeut}'!$G$4)</c:f>
              <c:numCache>
                <c:formatCode>General</c:formatCode>
                <c:ptCount val="2"/>
                <c:pt idx="0">
                  <c:v>524.0626220703125</c:v>
                </c:pt>
                <c:pt idx="1">
                  <c:v>524.0626220703125</c:v>
                </c:pt>
              </c:numCache>
            </c:numRef>
          </c:xVal>
          <c:yVal>
            <c:numRef>
              <c:f>'Sheet1 {undeut}'!$F$12:$F$13</c:f>
              <c:numCache>
                <c:formatCode>General</c:formatCode>
                <c:ptCount val="2"/>
                <c:pt idx="0">
                  <c:v>0</c:v>
                </c:pt>
                <c:pt idx="1">
                  <c:v>57400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89C-48CF-A217-9B5C8F242BBB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{undeut}'!$D$1:$D$7</c:f>
              <c:numCache>
                <c:formatCode>General</c:formatCode>
                <c:ptCount val="7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525.7750244140625</c:v>
                </c:pt>
                <c:pt idx="5">
                  <c:v>526.2750244140625</c:v>
                </c:pt>
                <c:pt idx="6">
                  <c:v>526.7750244140625</c:v>
                </c:pt>
              </c:numCache>
            </c:numRef>
          </c:xVal>
          <c:yVal>
            <c:numRef>
              <c:f>'Sheet1 {undeut}'!$E$1:$E$7</c:f>
              <c:numCache>
                <c:formatCode>General</c:formatCode>
                <c:ptCount val="7"/>
                <c:pt idx="0">
                  <c:v>574000</c:v>
                </c:pt>
                <c:pt idx="1">
                  <c:v>352400</c:v>
                </c:pt>
                <c:pt idx="2">
                  <c:v>103200</c:v>
                </c:pt>
                <c:pt idx="3">
                  <c:v>21230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89C-48CF-A217-9B5C8F242BBB}"/>
            </c:ext>
          </c:extLst>
        </c:ser>
        <c:ser>
          <c:idx val="4"/>
          <c:order val="4"/>
          <c:tx>
            <c:v>Binomial 1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{undeut}'!$D$1:$D$31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525.7750244140625</c:v>
                </c:pt>
                <c:pt idx="5">
                  <c:v>526.2750244140625</c:v>
                </c:pt>
                <c:pt idx="6">
                  <c:v>526.7750244140625</c:v>
                </c:pt>
              </c:numCache>
            </c:numRef>
          </c:xVal>
          <c:yVal>
            <c:numRef>
              <c:f>'Sheet1 {undeut}'!$P$1:$P$31</c:f>
              <c:numCache>
                <c:formatCode>General</c:formatCode>
                <c:ptCount val="31"/>
                <c:pt idx="0">
                  <c:v>575051.63512620132</c:v>
                </c:pt>
                <c:pt idx="1">
                  <c:v>345580.62837132177</c:v>
                </c:pt>
                <c:pt idx="2">
                  <c:v>116281.19331681398</c:v>
                </c:pt>
                <c:pt idx="3">
                  <c:v>28290.205891414327</c:v>
                </c:pt>
                <c:pt idx="4">
                  <c:v>5499.0878945037894</c:v>
                </c:pt>
                <c:pt idx="5">
                  <c:v>900.21728290119574</c:v>
                </c:pt>
                <c:pt idx="6">
                  <c:v>128.17035223343245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89C-48CF-A217-9B5C8F24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10288"/>
        <c:axId val="307106960"/>
      </c:scatterChart>
      <c:valAx>
        <c:axId val="307110288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7106960"/>
        <c:crosses val="autoZero"/>
        <c:crossBetween val="midCat"/>
      </c:valAx>
      <c:valAx>
        <c:axId val="30710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11028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{TD}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{TD}'!$A$1:$A$584</c:f>
              <c:numCache>
                <c:formatCode>General</c:formatCode>
                <c:ptCount val="584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523.56500244140625</c:v>
                </c:pt>
                <c:pt idx="13">
                  <c:v>523.57501220703125</c:v>
                </c:pt>
                <c:pt idx="14">
                  <c:v>523.58502197265625</c:v>
                </c:pt>
                <c:pt idx="15">
                  <c:v>523.594970703125</c:v>
                </c:pt>
                <c:pt idx="16">
                  <c:v>523.60498046875</c:v>
                </c:pt>
                <c:pt idx="17">
                  <c:v>523.614990234375</c:v>
                </c:pt>
                <c:pt idx="18">
                  <c:v>523.625</c:v>
                </c:pt>
                <c:pt idx="19">
                  <c:v>523.635009765625</c:v>
                </c:pt>
                <c:pt idx="20">
                  <c:v>523.64501953125</c:v>
                </c:pt>
                <c:pt idx="21">
                  <c:v>523.655029296875</c:v>
                </c:pt>
                <c:pt idx="22">
                  <c:v>523.66497802734375</c:v>
                </c:pt>
                <c:pt idx="23">
                  <c:v>523.67498779296875</c:v>
                </c:pt>
                <c:pt idx="24">
                  <c:v>523.68499755859375</c:v>
                </c:pt>
                <c:pt idx="25">
                  <c:v>523.69500732421875</c:v>
                </c:pt>
                <c:pt idx="26">
                  <c:v>523.70501708984375</c:v>
                </c:pt>
                <c:pt idx="27">
                  <c:v>523.71502685546875</c:v>
                </c:pt>
                <c:pt idx="28">
                  <c:v>523.7249755859375</c:v>
                </c:pt>
                <c:pt idx="29">
                  <c:v>523.7349853515625</c:v>
                </c:pt>
                <c:pt idx="30">
                  <c:v>523.7449951171875</c:v>
                </c:pt>
                <c:pt idx="31">
                  <c:v>523.7550048828125</c:v>
                </c:pt>
                <c:pt idx="32">
                  <c:v>523.7650146484375</c:v>
                </c:pt>
                <c:pt idx="33">
                  <c:v>523.7750244140625</c:v>
                </c:pt>
                <c:pt idx="34">
                  <c:v>523.78497314453125</c:v>
                </c:pt>
                <c:pt idx="35">
                  <c:v>523.79498291015625</c:v>
                </c:pt>
                <c:pt idx="36">
                  <c:v>523.80499267578125</c:v>
                </c:pt>
                <c:pt idx="37">
                  <c:v>523.81500244140625</c:v>
                </c:pt>
                <c:pt idx="38">
                  <c:v>523.82501220703125</c:v>
                </c:pt>
                <c:pt idx="39">
                  <c:v>523.83502197265625</c:v>
                </c:pt>
                <c:pt idx="40">
                  <c:v>523.844970703125</c:v>
                </c:pt>
                <c:pt idx="41">
                  <c:v>523.85498046875</c:v>
                </c:pt>
                <c:pt idx="42">
                  <c:v>523.864990234375</c:v>
                </c:pt>
                <c:pt idx="43">
                  <c:v>523.875</c:v>
                </c:pt>
                <c:pt idx="44">
                  <c:v>523.885009765625</c:v>
                </c:pt>
                <c:pt idx="45">
                  <c:v>523.89501953125</c:v>
                </c:pt>
                <c:pt idx="46">
                  <c:v>523.905029296875</c:v>
                </c:pt>
                <c:pt idx="47">
                  <c:v>523.91497802734375</c:v>
                </c:pt>
                <c:pt idx="48">
                  <c:v>523.92498779296875</c:v>
                </c:pt>
                <c:pt idx="49">
                  <c:v>523.93499755859375</c:v>
                </c:pt>
                <c:pt idx="50">
                  <c:v>523.94500732421875</c:v>
                </c:pt>
                <c:pt idx="51">
                  <c:v>523.95501708984375</c:v>
                </c:pt>
                <c:pt idx="52">
                  <c:v>523.96502685546875</c:v>
                </c:pt>
                <c:pt idx="53">
                  <c:v>523.9749755859375</c:v>
                </c:pt>
                <c:pt idx="54">
                  <c:v>523.9849853515625</c:v>
                </c:pt>
                <c:pt idx="55">
                  <c:v>523.9949951171875</c:v>
                </c:pt>
                <c:pt idx="56">
                  <c:v>524.0050048828125</c:v>
                </c:pt>
                <c:pt idx="57">
                  <c:v>524.0150146484375</c:v>
                </c:pt>
                <c:pt idx="58">
                  <c:v>524.0250244140625</c:v>
                </c:pt>
                <c:pt idx="59">
                  <c:v>524.03497314453125</c:v>
                </c:pt>
                <c:pt idx="60">
                  <c:v>524.04498291015625</c:v>
                </c:pt>
                <c:pt idx="61">
                  <c:v>524.05499267578125</c:v>
                </c:pt>
                <c:pt idx="62">
                  <c:v>524.06500244140625</c:v>
                </c:pt>
                <c:pt idx="63">
                  <c:v>524.07501220703125</c:v>
                </c:pt>
                <c:pt idx="64">
                  <c:v>524.08502197265625</c:v>
                </c:pt>
                <c:pt idx="65">
                  <c:v>524.094970703125</c:v>
                </c:pt>
                <c:pt idx="66">
                  <c:v>524.10400390625</c:v>
                </c:pt>
                <c:pt idx="67">
                  <c:v>524.114990234375</c:v>
                </c:pt>
                <c:pt idx="68">
                  <c:v>524.125</c:v>
                </c:pt>
                <c:pt idx="69">
                  <c:v>524.135009765625</c:v>
                </c:pt>
                <c:pt idx="70">
                  <c:v>524.14501953125</c:v>
                </c:pt>
                <c:pt idx="71">
                  <c:v>524.155029296875</c:v>
                </c:pt>
                <c:pt idx="72">
                  <c:v>524.16400146484375</c:v>
                </c:pt>
                <c:pt idx="73">
                  <c:v>524.18402099609375</c:v>
                </c:pt>
                <c:pt idx="74">
                  <c:v>524.1939697265625</c:v>
                </c:pt>
                <c:pt idx="75">
                  <c:v>524.2039794921875</c:v>
                </c:pt>
                <c:pt idx="76">
                  <c:v>524.2139892578125</c:v>
                </c:pt>
                <c:pt idx="77">
                  <c:v>524.2239990234375</c:v>
                </c:pt>
                <c:pt idx="78">
                  <c:v>524.2340087890625</c:v>
                </c:pt>
                <c:pt idx="79">
                  <c:v>524.2440185546875</c:v>
                </c:pt>
                <c:pt idx="80">
                  <c:v>524.2540283203125</c:v>
                </c:pt>
                <c:pt idx="81">
                  <c:v>524.26397705078125</c:v>
                </c:pt>
                <c:pt idx="82">
                  <c:v>524.27398681640625</c:v>
                </c:pt>
                <c:pt idx="83">
                  <c:v>524.28399658203125</c:v>
                </c:pt>
                <c:pt idx="84">
                  <c:v>524.29400634765625</c:v>
                </c:pt>
                <c:pt idx="85">
                  <c:v>524.30401611328125</c:v>
                </c:pt>
                <c:pt idx="86">
                  <c:v>524.31402587890625</c:v>
                </c:pt>
                <c:pt idx="87">
                  <c:v>524.323974609375</c:v>
                </c:pt>
                <c:pt idx="88">
                  <c:v>524.333984375</c:v>
                </c:pt>
                <c:pt idx="89">
                  <c:v>524.343994140625</c:v>
                </c:pt>
                <c:pt idx="90">
                  <c:v>524.35400390625</c:v>
                </c:pt>
                <c:pt idx="91">
                  <c:v>524.364013671875</c:v>
                </c:pt>
                <c:pt idx="92">
                  <c:v>524.3740234375</c:v>
                </c:pt>
                <c:pt idx="93">
                  <c:v>524.38397216796875</c:v>
                </c:pt>
                <c:pt idx="94">
                  <c:v>524.39398193359375</c:v>
                </c:pt>
                <c:pt idx="95">
                  <c:v>524.40399169921875</c:v>
                </c:pt>
                <c:pt idx="96">
                  <c:v>524.41400146484375</c:v>
                </c:pt>
                <c:pt idx="97">
                  <c:v>524.42401123046875</c:v>
                </c:pt>
                <c:pt idx="98">
                  <c:v>524.43402099609375</c:v>
                </c:pt>
                <c:pt idx="99">
                  <c:v>524.4439697265625</c:v>
                </c:pt>
                <c:pt idx="100">
                  <c:v>524.4539794921875</c:v>
                </c:pt>
                <c:pt idx="101">
                  <c:v>524.4639892578125</c:v>
                </c:pt>
                <c:pt idx="102">
                  <c:v>524.4739990234375</c:v>
                </c:pt>
                <c:pt idx="103">
                  <c:v>524.4840087890625</c:v>
                </c:pt>
                <c:pt idx="104">
                  <c:v>524.4940185546875</c:v>
                </c:pt>
                <c:pt idx="105">
                  <c:v>524.5040283203125</c:v>
                </c:pt>
                <c:pt idx="106">
                  <c:v>524.51397705078125</c:v>
                </c:pt>
                <c:pt idx="107">
                  <c:v>524.52398681640625</c:v>
                </c:pt>
                <c:pt idx="108">
                  <c:v>524.53399658203125</c:v>
                </c:pt>
                <c:pt idx="109">
                  <c:v>524.54400634765625</c:v>
                </c:pt>
                <c:pt idx="110">
                  <c:v>524.55401611328125</c:v>
                </c:pt>
                <c:pt idx="111">
                  <c:v>524.56402587890625</c:v>
                </c:pt>
                <c:pt idx="112">
                  <c:v>524.573974609375</c:v>
                </c:pt>
                <c:pt idx="113">
                  <c:v>524.583984375</c:v>
                </c:pt>
                <c:pt idx="114">
                  <c:v>524.593994140625</c:v>
                </c:pt>
                <c:pt idx="115">
                  <c:v>524.60400390625</c:v>
                </c:pt>
                <c:pt idx="116">
                  <c:v>524.614013671875</c:v>
                </c:pt>
                <c:pt idx="117">
                  <c:v>524.6240234375</c:v>
                </c:pt>
                <c:pt idx="118">
                  <c:v>524.63397216796875</c:v>
                </c:pt>
                <c:pt idx="119">
                  <c:v>524.64398193359375</c:v>
                </c:pt>
                <c:pt idx="120">
                  <c:v>524.65399169921875</c:v>
                </c:pt>
                <c:pt idx="121">
                  <c:v>524.66400146484375</c:v>
                </c:pt>
                <c:pt idx="122">
                  <c:v>524.67401123046875</c:v>
                </c:pt>
                <c:pt idx="123">
                  <c:v>524.68402099609375</c:v>
                </c:pt>
                <c:pt idx="124">
                  <c:v>524.6939697265625</c:v>
                </c:pt>
                <c:pt idx="125">
                  <c:v>524.7039794921875</c:v>
                </c:pt>
                <c:pt idx="126">
                  <c:v>524.7139892578125</c:v>
                </c:pt>
                <c:pt idx="127">
                  <c:v>524.7239990234375</c:v>
                </c:pt>
                <c:pt idx="128">
                  <c:v>524.7340087890625</c:v>
                </c:pt>
                <c:pt idx="129">
                  <c:v>524.7440185546875</c:v>
                </c:pt>
                <c:pt idx="130">
                  <c:v>524.7540283203125</c:v>
                </c:pt>
                <c:pt idx="131">
                  <c:v>524.76397705078125</c:v>
                </c:pt>
                <c:pt idx="132">
                  <c:v>524.77398681640625</c:v>
                </c:pt>
                <c:pt idx="133">
                  <c:v>524.78399658203125</c:v>
                </c:pt>
                <c:pt idx="134">
                  <c:v>524.79400634765625</c:v>
                </c:pt>
                <c:pt idx="135">
                  <c:v>524.80401611328125</c:v>
                </c:pt>
                <c:pt idx="136">
                  <c:v>524.81402587890625</c:v>
                </c:pt>
                <c:pt idx="137">
                  <c:v>524.823974609375</c:v>
                </c:pt>
                <c:pt idx="138">
                  <c:v>524.833984375</c:v>
                </c:pt>
                <c:pt idx="139">
                  <c:v>524.843994140625</c:v>
                </c:pt>
                <c:pt idx="140">
                  <c:v>524.85400390625</c:v>
                </c:pt>
                <c:pt idx="141">
                  <c:v>524.864013671875</c:v>
                </c:pt>
                <c:pt idx="142">
                  <c:v>524.8740234375</c:v>
                </c:pt>
                <c:pt idx="143">
                  <c:v>524.88397216796875</c:v>
                </c:pt>
                <c:pt idx="144">
                  <c:v>524.89398193359375</c:v>
                </c:pt>
                <c:pt idx="145">
                  <c:v>524.90399169921875</c:v>
                </c:pt>
                <c:pt idx="146">
                  <c:v>524.91400146484375</c:v>
                </c:pt>
                <c:pt idx="147">
                  <c:v>524.92401123046875</c:v>
                </c:pt>
                <c:pt idx="148">
                  <c:v>524.93402099609375</c:v>
                </c:pt>
                <c:pt idx="149">
                  <c:v>524.9439697265625</c:v>
                </c:pt>
                <c:pt idx="150">
                  <c:v>524.9539794921875</c:v>
                </c:pt>
                <c:pt idx="151">
                  <c:v>524.9639892578125</c:v>
                </c:pt>
                <c:pt idx="152">
                  <c:v>524.9739990234375</c:v>
                </c:pt>
                <c:pt idx="153">
                  <c:v>524.9840087890625</c:v>
                </c:pt>
                <c:pt idx="154">
                  <c:v>524.9940185546875</c:v>
                </c:pt>
                <c:pt idx="155">
                  <c:v>525.0040283203125</c:v>
                </c:pt>
                <c:pt idx="156">
                  <c:v>525.01397705078125</c:v>
                </c:pt>
                <c:pt idx="157">
                  <c:v>525.02398681640625</c:v>
                </c:pt>
                <c:pt idx="158">
                  <c:v>525.03399658203125</c:v>
                </c:pt>
                <c:pt idx="159">
                  <c:v>525.04400634765625</c:v>
                </c:pt>
                <c:pt idx="160">
                  <c:v>525.05401611328125</c:v>
                </c:pt>
                <c:pt idx="161">
                  <c:v>525.06402587890625</c:v>
                </c:pt>
                <c:pt idx="162">
                  <c:v>525.073974609375</c:v>
                </c:pt>
                <c:pt idx="163">
                  <c:v>525.083984375</c:v>
                </c:pt>
                <c:pt idx="164">
                  <c:v>525.093994140625</c:v>
                </c:pt>
                <c:pt idx="165">
                  <c:v>525.10400390625</c:v>
                </c:pt>
                <c:pt idx="166">
                  <c:v>525.114013671875</c:v>
                </c:pt>
                <c:pt idx="167">
                  <c:v>525.1240234375</c:v>
                </c:pt>
                <c:pt idx="168">
                  <c:v>525.13397216796875</c:v>
                </c:pt>
                <c:pt idx="169">
                  <c:v>525.14398193359375</c:v>
                </c:pt>
                <c:pt idx="170">
                  <c:v>525.15399169921875</c:v>
                </c:pt>
                <c:pt idx="171">
                  <c:v>525.16400146484375</c:v>
                </c:pt>
                <c:pt idx="172">
                  <c:v>525.17401123046875</c:v>
                </c:pt>
                <c:pt idx="173">
                  <c:v>525.18499755859375</c:v>
                </c:pt>
                <c:pt idx="174">
                  <c:v>525.19500732421875</c:v>
                </c:pt>
                <c:pt idx="175">
                  <c:v>525.2039794921875</c:v>
                </c:pt>
                <c:pt idx="176">
                  <c:v>525.2139892578125</c:v>
                </c:pt>
                <c:pt idx="177">
                  <c:v>525.2239990234375</c:v>
                </c:pt>
                <c:pt idx="178">
                  <c:v>525.2340087890625</c:v>
                </c:pt>
                <c:pt idx="179">
                  <c:v>525.2449951171875</c:v>
                </c:pt>
                <c:pt idx="180">
                  <c:v>525.2550048828125</c:v>
                </c:pt>
                <c:pt idx="181">
                  <c:v>525.2650146484375</c:v>
                </c:pt>
                <c:pt idx="182">
                  <c:v>525.2750244140625</c:v>
                </c:pt>
                <c:pt idx="183">
                  <c:v>525.28497314453125</c:v>
                </c:pt>
                <c:pt idx="184">
                  <c:v>525.29400634765625</c:v>
                </c:pt>
                <c:pt idx="185">
                  <c:v>525.30499267578125</c:v>
                </c:pt>
                <c:pt idx="186">
                  <c:v>525.31500244140625</c:v>
                </c:pt>
                <c:pt idx="187">
                  <c:v>525.32501220703125</c:v>
                </c:pt>
                <c:pt idx="188">
                  <c:v>525.33502197265625</c:v>
                </c:pt>
                <c:pt idx="189">
                  <c:v>525.344970703125</c:v>
                </c:pt>
                <c:pt idx="190">
                  <c:v>525.35498046875</c:v>
                </c:pt>
                <c:pt idx="191">
                  <c:v>525.364990234375</c:v>
                </c:pt>
                <c:pt idx="192">
                  <c:v>525.375</c:v>
                </c:pt>
                <c:pt idx="193">
                  <c:v>525.385009765625</c:v>
                </c:pt>
                <c:pt idx="194">
                  <c:v>525.39501953125</c:v>
                </c:pt>
                <c:pt idx="195">
                  <c:v>525.405029296875</c:v>
                </c:pt>
                <c:pt idx="196">
                  <c:v>525.41497802734375</c:v>
                </c:pt>
                <c:pt idx="197">
                  <c:v>525.42498779296875</c:v>
                </c:pt>
                <c:pt idx="198">
                  <c:v>525.43499755859375</c:v>
                </c:pt>
                <c:pt idx="199">
                  <c:v>525.44500732421875</c:v>
                </c:pt>
                <c:pt idx="200">
                  <c:v>525.45501708984375</c:v>
                </c:pt>
                <c:pt idx="201">
                  <c:v>525.46502685546875</c:v>
                </c:pt>
                <c:pt idx="202">
                  <c:v>525.4749755859375</c:v>
                </c:pt>
                <c:pt idx="203">
                  <c:v>525.4849853515625</c:v>
                </c:pt>
                <c:pt idx="204">
                  <c:v>525.4949951171875</c:v>
                </c:pt>
                <c:pt idx="205">
                  <c:v>525.5050048828125</c:v>
                </c:pt>
                <c:pt idx="206">
                  <c:v>525.5150146484375</c:v>
                </c:pt>
                <c:pt idx="207">
                  <c:v>525.5250244140625</c:v>
                </c:pt>
                <c:pt idx="208">
                  <c:v>525.53497314453125</c:v>
                </c:pt>
                <c:pt idx="209">
                  <c:v>525.54498291015625</c:v>
                </c:pt>
                <c:pt idx="210">
                  <c:v>525.55499267578125</c:v>
                </c:pt>
                <c:pt idx="211">
                  <c:v>525.56500244140625</c:v>
                </c:pt>
                <c:pt idx="212">
                  <c:v>525.57501220703125</c:v>
                </c:pt>
                <c:pt idx="213">
                  <c:v>525.58502197265625</c:v>
                </c:pt>
                <c:pt idx="214">
                  <c:v>525.594970703125</c:v>
                </c:pt>
                <c:pt idx="215">
                  <c:v>525.60498046875</c:v>
                </c:pt>
                <c:pt idx="216">
                  <c:v>525.614990234375</c:v>
                </c:pt>
                <c:pt idx="217">
                  <c:v>525.625</c:v>
                </c:pt>
                <c:pt idx="218">
                  <c:v>525.635009765625</c:v>
                </c:pt>
                <c:pt idx="219">
                  <c:v>525.64501953125</c:v>
                </c:pt>
                <c:pt idx="220">
                  <c:v>525.655029296875</c:v>
                </c:pt>
                <c:pt idx="221">
                  <c:v>525.66497802734375</c:v>
                </c:pt>
                <c:pt idx="222">
                  <c:v>525.67498779296875</c:v>
                </c:pt>
                <c:pt idx="223">
                  <c:v>525.68499755859375</c:v>
                </c:pt>
                <c:pt idx="224">
                  <c:v>525.69500732421875</c:v>
                </c:pt>
                <c:pt idx="225">
                  <c:v>525.70501708984375</c:v>
                </c:pt>
                <c:pt idx="226">
                  <c:v>525.71502685546875</c:v>
                </c:pt>
                <c:pt idx="227">
                  <c:v>525.7249755859375</c:v>
                </c:pt>
                <c:pt idx="228">
                  <c:v>525.7349853515625</c:v>
                </c:pt>
                <c:pt idx="229">
                  <c:v>525.7449951171875</c:v>
                </c:pt>
                <c:pt idx="230">
                  <c:v>525.7550048828125</c:v>
                </c:pt>
                <c:pt idx="231">
                  <c:v>525.7650146484375</c:v>
                </c:pt>
                <c:pt idx="232">
                  <c:v>525.7750244140625</c:v>
                </c:pt>
                <c:pt idx="233">
                  <c:v>525.78497314453125</c:v>
                </c:pt>
                <c:pt idx="234">
                  <c:v>525.79498291015625</c:v>
                </c:pt>
                <c:pt idx="235">
                  <c:v>525.80499267578125</c:v>
                </c:pt>
                <c:pt idx="236">
                  <c:v>525.81500244140625</c:v>
                </c:pt>
                <c:pt idx="237">
                  <c:v>525.82501220703125</c:v>
                </c:pt>
                <c:pt idx="238">
                  <c:v>525.83502197265625</c:v>
                </c:pt>
                <c:pt idx="239">
                  <c:v>525.844970703125</c:v>
                </c:pt>
                <c:pt idx="240">
                  <c:v>525.85498046875</c:v>
                </c:pt>
                <c:pt idx="241">
                  <c:v>525.864990234375</c:v>
                </c:pt>
                <c:pt idx="242">
                  <c:v>525.875</c:v>
                </c:pt>
                <c:pt idx="243">
                  <c:v>525.885009765625</c:v>
                </c:pt>
                <c:pt idx="244">
                  <c:v>525.89501953125</c:v>
                </c:pt>
                <c:pt idx="245">
                  <c:v>525.905029296875</c:v>
                </c:pt>
                <c:pt idx="246">
                  <c:v>525.91497802734375</c:v>
                </c:pt>
                <c:pt idx="247">
                  <c:v>525.92498779296875</c:v>
                </c:pt>
                <c:pt idx="248">
                  <c:v>525.93499755859375</c:v>
                </c:pt>
                <c:pt idx="249">
                  <c:v>525.94500732421875</c:v>
                </c:pt>
                <c:pt idx="250">
                  <c:v>525.95501708984375</c:v>
                </c:pt>
                <c:pt idx="251">
                  <c:v>525.96502685546875</c:v>
                </c:pt>
                <c:pt idx="252">
                  <c:v>525.9749755859375</c:v>
                </c:pt>
                <c:pt idx="253">
                  <c:v>525.9849853515625</c:v>
                </c:pt>
                <c:pt idx="254">
                  <c:v>525.9949951171875</c:v>
                </c:pt>
                <c:pt idx="255">
                  <c:v>526.0050048828125</c:v>
                </c:pt>
                <c:pt idx="256">
                  <c:v>526.0150146484375</c:v>
                </c:pt>
                <c:pt idx="257">
                  <c:v>526.0250244140625</c:v>
                </c:pt>
                <c:pt idx="258">
                  <c:v>526.03497314453125</c:v>
                </c:pt>
                <c:pt idx="259">
                  <c:v>526.04498291015625</c:v>
                </c:pt>
                <c:pt idx="260">
                  <c:v>526.05499267578125</c:v>
                </c:pt>
                <c:pt idx="261">
                  <c:v>526.06500244140625</c:v>
                </c:pt>
                <c:pt idx="262">
                  <c:v>526.07501220703125</c:v>
                </c:pt>
                <c:pt idx="263">
                  <c:v>526.08502197265625</c:v>
                </c:pt>
                <c:pt idx="264">
                  <c:v>526.094970703125</c:v>
                </c:pt>
                <c:pt idx="265">
                  <c:v>526.10498046875</c:v>
                </c:pt>
                <c:pt idx="266">
                  <c:v>526.114990234375</c:v>
                </c:pt>
                <c:pt idx="267">
                  <c:v>526.125</c:v>
                </c:pt>
                <c:pt idx="268">
                  <c:v>526.135009765625</c:v>
                </c:pt>
                <c:pt idx="269">
                  <c:v>526.14501953125</c:v>
                </c:pt>
                <c:pt idx="270">
                  <c:v>526.155029296875</c:v>
                </c:pt>
                <c:pt idx="271">
                  <c:v>526.16497802734375</c:v>
                </c:pt>
                <c:pt idx="272">
                  <c:v>526.17498779296875</c:v>
                </c:pt>
                <c:pt idx="273">
                  <c:v>526.18499755859375</c:v>
                </c:pt>
                <c:pt idx="274">
                  <c:v>526.19500732421875</c:v>
                </c:pt>
                <c:pt idx="275">
                  <c:v>526.20501708984375</c:v>
                </c:pt>
                <c:pt idx="276">
                  <c:v>526.21502685546875</c:v>
                </c:pt>
                <c:pt idx="277">
                  <c:v>526.2249755859375</c:v>
                </c:pt>
                <c:pt idx="278">
                  <c:v>526.2349853515625</c:v>
                </c:pt>
                <c:pt idx="279">
                  <c:v>526.2449951171875</c:v>
                </c:pt>
                <c:pt idx="280">
                  <c:v>526.2550048828125</c:v>
                </c:pt>
                <c:pt idx="281">
                  <c:v>526.2659912109375</c:v>
                </c:pt>
                <c:pt idx="282">
                  <c:v>526.2760009765625</c:v>
                </c:pt>
                <c:pt idx="283">
                  <c:v>526.2860107421875</c:v>
                </c:pt>
                <c:pt idx="284">
                  <c:v>526.2960205078125</c:v>
                </c:pt>
                <c:pt idx="285">
                  <c:v>526.3060302734375</c:v>
                </c:pt>
                <c:pt idx="286">
                  <c:v>526.31597900390625</c:v>
                </c:pt>
                <c:pt idx="287">
                  <c:v>526.32598876953125</c:v>
                </c:pt>
                <c:pt idx="288">
                  <c:v>526.33599853515625</c:v>
                </c:pt>
                <c:pt idx="289">
                  <c:v>526.34600830078125</c:v>
                </c:pt>
                <c:pt idx="290">
                  <c:v>526.35601806640625</c:v>
                </c:pt>
                <c:pt idx="291">
                  <c:v>526.36602783203125</c:v>
                </c:pt>
                <c:pt idx="292">
                  <c:v>526.3759765625</c:v>
                </c:pt>
                <c:pt idx="293">
                  <c:v>526.385986328125</c:v>
                </c:pt>
                <c:pt idx="294">
                  <c:v>526.39599609375</c:v>
                </c:pt>
                <c:pt idx="295">
                  <c:v>526.406005859375</c:v>
                </c:pt>
                <c:pt idx="296">
                  <c:v>526.416015625</c:v>
                </c:pt>
                <c:pt idx="297">
                  <c:v>526.426025390625</c:v>
                </c:pt>
                <c:pt idx="298">
                  <c:v>526.43597412109375</c:v>
                </c:pt>
                <c:pt idx="299">
                  <c:v>526.44598388671875</c:v>
                </c:pt>
                <c:pt idx="300">
                  <c:v>526.45599365234375</c:v>
                </c:pt>
                <c:pt idx="301">
                  <c:v>526.46600341796875</c:v>
                </c:pt>
                <c:pt idx="302">
                  <c:v>526.47601318359375</c:v>
                </c:pt>
                <c:pt idx="303">
                  <c:v>526.48602294921875</c:v>
                </c:pt>
                <c:pt idx="304">
                  <c:v>526.4959716796875</c:v>
                </c:pt>
                <c:pt idx="305">
                  <c:v>526.5059814453125</c:v>
                </c:pt>
                <c:pt idx="306">
                  <c:v>526.5159912109375</c:v>
                </c:pt>
                <c:pt idx="307">
                  <c:v>526.5260009765625</c:v>
                </c:pt>
                <c:pt idx="308">
                  <c:v>526.5360107421875</c:v>
                </c:pt>
                <c:pt idx="309">
                  <c:v>526.5460205078125</c:v>
                </c:pt>
                <c:pt idx="310">
                  <c:v>526.5560302734375</c:v>
                </c:pt>
                <c:pt idx="311">
                  <c:v>526.56597900390625</c:v>
                </c:pt>
                <c:pt idx="312">
                  <c:v>526.57598876953125</c:v>
                </c:pt>
                <c:pt idx="313">
                  <c:v>526.58599853515625</c:v>
                </c:pt>
                <c:pt idx="314">
                  <c:v>526.59600830078125</c:v>
                </c:pt>
                <c:pt idx="315">
                  <c:v>526.60601806640625</c:v>
                </c:pt>
                <c:pt idx="316">
                  <c:v>526.61602783203125</c:v>
                </c:pt>
                <c:pt idx="317">
                  <c:v>526.6259765625</c:v>
                </c:pt>
                <c:pt idx="318">
                  <c:v>526.635986328125</c:v>
                </c:pt>
                <c:pt idx="319">
                  <c:v>526.64599609375</c:v>
                </c:pt>
                <c:pt idx="320">
                  <c:v>526.656005859375</c:v>
                </c:pt>
                <c:pt idx="321">
                  <c:v>526.666015625</c:v>
                </c:pt>
                <c:pt idx="322">
                  <c:v>526.676025390625</c:v>
                </c:pt>
                <c:pt idx="323">
                  <c:v>526.68597412109375</c:v>
                </c:pt>
                <c:pt idx="324">
                  <c:v>526.69598388671875</c:v>
                </c:pt>
                <c:pt idx="325">
                  <c:v>526.70599365234375</c:v>
                </c:pt>
                <c:pt idx="326">
                  <c:v>526.71600341796875</c:v>
                </c:pt>
                <c:pt idx="327">
                  <c:v>526.72601318359375</c:v>
                </c:pt>
                <c:pt idx="328">
                  <c:v>526.73602294921875</c:v>
                </c:pt>
                <c:pt idx="329">
                  <c:v>526.7459716796875</c:v>
                </c:pt>
                <c:pt idx="330">
                  <c:v>526.7559814453125</c:v>
                </c:pt>
                <c:pt idx="331">
                  <c:v>526.7659912109375</c:v>
                </c:pt>
                <c:pt idx="332">
                  <c:v>526.7760009765625</c:v>
                </c:pt>
                <c:pt idx="333">
                  <c:v>526.7860107421875</c:v>
                </c:pt>
                <c:pt idx="334">
                  <c:v>526.7960205078125</c:v>
                </c:pt>
                <c:pt idx="335">
                  <c:v>526.8060302734375</c:v>
                </c:pt>
                <c:pt idx="336">
                  <c:v>526.81597900390625</c:v>
                </c:pt>
                <c:pt idx="337">
                  <c:v>526.8270263671875</c:v>
                </c:pt>
                <c:pt idx="338">
                  <c:v>526.83697509765625</c:v>
                </c:pt>
                <c:pt idx="339">
                  <c:v>526.84698486328125</c:v>
                </c:pt>
                <c:pt idx="340">
                  <c:v>526.85699462890625</c:v>
                </c:pt>
                <c:pt idx="341">
                  <c:v>526.86700439453125</c:v>
                </c:pt>
                <c:pt idx="342">
                  <c:v>526.87701416015625</c:v>
                </c:pt>
                <c:pt idx="343">
                  <c:v>526.88702392578125</c:v>
                </c:pt>
                <c:pt idx="344">
                  <c:v>526.89697265625</c:v>
                </c:pt>
                <c:pt idx="345">
                  <c:v>526.906982421875</c:v>
                </c:pt>
                <c:pt idx="346">
                  <c:v>526.9169921875</c:v>
                </c:pt>
                <c:pt idx="347">
                  <c:v>526.927001953125</c:v>
                </c:pt>
                <c:pt idx="348">
                  <c:v>526.93701171875</c:v>
                </c:pt>
                <c:pt idx="349">
                  <c:v>526.947021484375</c:v>
                </c:pt>
                <c:pt idx="350">
                  <c:v>526.95697021484375</c:v>
                </c:pt>
                <c:pt idx="351">
                  <c:v>526.96697998046875</c:v>
                </c:pt>
                <c:pt idx="352">
                  <c:v>526.97698974609375</c:v>
                </c:pt>
                <c:pt idx="353">
                  <c:v>526.98699951171875</c:v>
                </c:pt>
                <c:pt idx="354">
                  <c:v>526.99700927734375</c:v>
                </c:pt>
                <c:pt idx="355">
                  <c:v>527.00701904296875</c:v>
                </c:pt>
                <c:pt idx="356">
                  <c:v>527.01702880859375</c:v>
                </c:pt>
                <c:pt idx="357">
                  <c:v>527.0269775390625</c:v>
                </c:pt>
                <c:pt idx="358">
                  <c:v>527.0369873046875</c:v>
                </c:pt>
                <c:pt idx="359">
                  <c:v>527.0469970703125</c:v>
                </c:pt>
                <c:pt idx="360">
                  <c:v>527.0570068359375</c:v>
                </c:pt>
                <c:pt idx="361">
                  <c:v>527.0670166015625</c:v>
                </c:pt>
                <c:pt idx="362">
                  <c:v>527.0770263671875</c:v>
                </c:pt>
                <c:pt idx="363">
                  <c:v>527.08697509765625</c:v>
                </c:pt>
                <c:pt idx="364">
                  <c:v>527.09698486328125</c:v>
                </c:pt>
                <c:pt idx="365">
                  <c:v>527.10699462890625</c:v>
                </c:pt>
                <c:pt idx="366">
                  <c:v>527.11700439453125</c:v>
                </c:pt>
                <c:pt idx="367">
                  <c:v>527.12701416015625</c:v>
                </c:pt>
                <c:pt idx="368">
                  <c:v>527.13702392578125</c:v>
                </c:pt>
                <c:pt idx="369">
                  <c:v>527.14697265625</c:v>
                </c:pt>
                <c:pt idx="370">
                  <c:v>527.156982421875</c:v>
                </c:pt>
                <c:pt idx="371">
                  <c:v>527.1669921875</c:v>
                </c:pt>
                <c:pt idx="372">
                  <c:v>527.177001953125</c:v>
                </c:pt>
                <c:pt idx="373">
                  <c:v>527.18701171875</c:v>
                </c:pt>
                <c:pt idx="374">
                  <c:v>527.197021484375</c:v>
                </c:pt>
                <c:pt idx="375">
                  <c:v>527.20697021484375</c:v>
                </c:pt>
                <c:pt idx="376">
                  <c:v>527.21697998046875</c:v>
                </c:pt>
                <c:pt idx="377">
                  <c:v>527.22698974609375</c:v>
                </c:pt>
                <c:pt idx="378">
                  <c:v>527.23699951171875</c:v>
                </c:pt>
                <c:pt idx="379">
                  <c:v>527.24700927734375</c:v>
                </c:pt>
                <c:pt idx="380">
                  <c:v>527.25799560546875</c:v>
                </c:pt>
                <c:pt idx="381">
                  <c:v>527.26800537109375</c:v>
                </c:pt>
                <c:pt idx="382">
                  <c:v>527.27801513671875</c:v>
                </c:pt>
                <c:pt idx="383">
                  <c:v>527.28802490234375</c:v>
                </c:pt>
                <c:pt idx="384">
                  <c:v>527.2979736328125</c:v>
                </c:pt>
                <c:pt idx="385">
                  <c:v>527.3079833984375</c:v>
                </c:pt>
                <c:pt idx="386">
                  <c:v>527.3179931640625</c:v>
                </c:pt>
                <c:pt idx="387">
                  <c:v>527.3280029296875</c:v>
                </c:pt>
                <c:pt idx="388">
                  <c:v>527.3380126953125</c:v>
                </c:pt>
                <c:pt idx="389">
                  <c:v>527.3480224609375</c:v>
                </c:pt>
                <c:pt idx="390">
                  <c:v>527.35797119140625</c:v>
                </c:pt>
                <c:pt idx="391">
                  <c:v>527.36798095703125</c:v>
                </c:pt>
                <c:pt idx="392">
                  <c:v>527.37799072265625</c:v>
                </c:pt>
                <c:pt idx="393">
                  <c:v>527.38800048828125</c:v>
                </c:pt>
                <c:pt idx="394">
                  <c:v>527.39801025390625</c:v>
                </c:pt>
                <c:pt idx="395">
                  <c:v>527.40802001953125</c:v>
                </c:pt>
                <c:pt idx="396">
                  <c:v>527.41802978515625</c:v>
                </c:pt>
                <c:pt idx="397">
                  <c:v>527.427978515625</c:v>
                </c:pt>
                <c:pt idx="398">
                  <c:v>527.43798828125</c:v>
                </c:pt>
                <c:pt idx="399">
                  <c:v>527.447998046875</c:v>
                </c:pt>
                <c:pt idx="400">
                  <c:v>527.4580078125</c:v>
                </c:pt>
                <c:pt idx="401">
                  <c:v>527.468017578125</c:v>
                </c:pt>
                <c:pt idx="402">
                  <c:v>527.47802734375</c:v>
                </c:pt>
                <c:pt idx="403">
                  <c:v>527.48797607421875</c:v>
                </c:pt>
                <c:pt idx="404">
                  <c:v>527.49798583984375</c:v>
                </c:pt>
                <c:pt idx="405">
                  <c:v>527.50799560546875</c:v>
                </c:pt>
                <c:pt idx="406">
                  <c:v>527.51800537109375</c:v>
                </c:pt>
                <c:pt idx="407">
                  <c:v>527.52801513671875</c:v>
                </c:pt>
                <c:pt idx="408">
                  <c:v>527.53802490234375</c:v>
                </c:pt>
                <c:pt idx="409">
                  <c:v>527.5479736328125</c:v>
                </c:pt>
                <c:pt idx="410">
                  <c:v>527.5579833984375</c:v>
                </c:pt>
                <c:pt idx="411">
                  <c:v>527.5679931640625</c:v>
                </c:pt>
                <c:pt idx="412">
                  <c:v>527.5780029296875</c:v>
                </c:pt>
                <c:pt idx="413">
                  <c:v>527.5880126953125</c:v>
                </c:pt>
                <c:pt idx="414">
                  <c:v>527.5980224609375</c:v>
                </c:pt>
                <c:pt idx="415">
                  <c:v>527.60797119140625</c:v>
                </c:pt>
                <c:pt idx="416">
                  <c:v>527.61798095703125</c:v>
                </c:pt>
                <c:pt idx="417">
                  <c:v>527.62799072265625</c:v>
                </c:pt>
                <c:pt idx="418">
                  <c:v>527.63800048828125</c:v>
                </c:pt>
                <c:pt idx="419">
                  <c:v>527.64801025390625</c:v>
                </c:pt>
                <c:pt idx="420">
                  <c:v>527.65899658203125</c:v>
                </c:pt>
                <c:pt idx="421">
                  <c:v>527.66900634765625</c:v>
                </c:pt>
                <c:pt idx="422">
                  <c:v>527.67901611328125</c:v>
                </c:pt>
                <c:pt idx="423">
                  <c:v>527.68902587890625</c:v>
                </c:pt>
                <c:pt idx="424">
                  <c:v>527.698974609375</c:v>
                </c:pt>
                <c:pt idx="425">
                  <c:v>527.708984375</c:v>
                </c:pt>
                <c:pt idx="426">
                  <c:v>527.718994140625</c:v>
                </c:pt>
                <c:pt idx="427">
                  <c:v>527.72900390625</c:v>
                </c:pt>
                <c:pt idx="428">
                  <c:v>527.739013671875</c:v>
                </c:pt>
                <c:pt idx="429">
                  <c:v>527.7490234375</c:v>
                </c:pt>
                <c:pt idx="430">
                  <c:v>527.75897216796875</c:v>
                </c:pt>
                <c:pt idx="431">
                  <c:v>527.76898193359375</c:v>
                </c:pt>
                <c:pt idx="432">
                  <c:v>527.77899169921875</c:v>
                </c:pt>
                <c:pt idx="433">
                  <c:v>527.78900146484375</c:v>
                </c:pt>
                <c:pt idx="434">
                  <c:v>527.79901123046875</c:v>
                </c:pt>
                <c:pt idx="435">
                  <c:v>527.80902099609375</c:v>
                </c:pt>
                <c:pt idx="436">
                  <c:v>527.8189697265625</c:v>
                </c:pt>
                <c:pt idx="437">
                  <c:v>527.8289794921875</c:v>
                </c:pt>
                <c:pt idx="438">
                  <c:v>527.8389892578125</c:v>
                </c:pt>
                <c:pt idx="439">
                  <c:v>527.8489990234375</c:v>
                </c:pt>
                <c:pt idx="440">
                  <c:v>527.8590087890625</c:v>
                </c:pt>
                <c:pt idx="441">
                  <c:v>527.8690185546875</c:v>
                </c:pt>
                <c:pt idx="442">
                  <c:v>527.8790283203125</c:v>
                </c:pt>
                <c:pt idx="443">
                  <c:v>527.88897705078125</c:v>
                </c:pt>
                <c:pt idx="444">
                  <c:v>527.89898681640625</c:v>
                </c:pt>
                <c:pt idx="445">
                  <c:v>527.90899658203125</c:v>
                </c:pt>
                <c:pt idx="446">
                  <c:v>527.91900634765625</c:v>
                </c:pt>
                <c:pt idx="447">
                  <c:v>527.92901611328125</c:v>
                </c:pt>
                <c:pt idx="448">
                  <c:v>527.93902587890625</c:v>
                </c:pt>
                <c:pt idx="449">
                  <c:v>527.948974609375</c:v>
                </c:pt>
                <c:pt idx="450">
                  <c:v>527.958984375</c:v>
                </c:pt>
                <c:pt idx="451">
                  <c:v>527.969970703125</c:v>
                </c:pt>
                <c:pt idx="452">
                  <c:v>527.97998046875</c:v>
                </c:pt>
                <c:pt idx="453">
                  <c:v>527.989990234375</c:v>
                </c:pt>
                <c:pt idx="454">
                  <c:v>528</c:v>
                </c:pt>
                <c:pt idx="455">
                  <c:v>528.010009765625</c:v>
                </c:pt>
                <c:pt idx="456">
                  <c:v>528.02001953125</c:v>
                </c:pt>
                <c:pt idx="457">
                  <c:v>528.030029296875</c:v>
                </c:pt>
                <c:pt idx="458">
                  <c:v>528.03997802734375</c:v>
                </c:pt>
                <c:pt idx="459">
                  <c:v>528.04998779296875</c:v>
                </c:pt>
                <c:pt idx="460">
                  <c:v>528.05999755859375</c:v>
                </c:pt>
                <c:pt idx="461">
                  <c:v>528.07000732421875</c:v>
                </c:pt>
                <c:pt idx="462">
                  <c:v>528.08001708984375</c:v>
                </c:pt>
                <c:pt idx="463">
                  <c:v>528.09002685546875</c:v>
                </c:pt>
                <c:pt idx="464">
                  <c:v>528.0999755859375</c:v>
                </c:pt>
                <c:pt idx="465">
                  <c:v>528.1099853515625</c:v>
                </c:pt>
                <c:pt idx="466">
                  <c:v>528.1199951171875</c:v>
                </c:pt>
                <c:pt idx="467">
                  <c:v>528.1300048828125</c:v>
                </c:pt>
                <c:pt idx="468">
                  <c:v>528.1400146484375</c:v>
                </c:pt>
                <c:pt idx="469">
                  <c:v>528.1500244140625</c:v>
                </c:pt>
                <c:pt idx="470">
                  <c:v>528.15997314453125</c:v>
                </c:pt>
                <c:pt idx="471">
                  <c:v>528.16998291015625</c:v>
                </c:pt>
                <c:pt idx="472">
                  <c:v>528.17999267578125</c:v>
                </c:pt>
                <c:pt idx="473">
                  <c:v>528.19000244140625</c:v>
                </c:pt>
                <c:pt idx="474">
                  <c:v>528.20001220703125</c:v>
                </c:pt>
                <c:pt idx="475">
                  <c:v>528.21002197265625</c:v>
                </c:pt>
                <c:pt idx="476">
                  <c:v>528.219970703125</c:v>
                </c:pt>
                <c:pt idx="477">
                  <c:v>528.22998046875</c:v>
                </c:pt>
                <c:pt idx="478">
                  <c:v>528.239990234375</c:v>
                </c:pt>
                <c:pt idx="479">
                  <c:v>528.25</c:v>
                </c:pt>
                <c:pt idx="480">
                  <c:v>528.260009765625</c:v>
                </c:pt>
                <c:pt idx="481">
                  <c:v>528.27099609375</c:v>
                </c:pt>
                <c:pt idx="482">
                  <c:v>528.281005859375</c:v>
                </c:pt>
                <c:pt idx="483">
                  <c:v>528.291015625</c:v>
                </c:pt>
                <c:pt idx="484">
                  <c:v>528.301025390625</c:v>
                </c:pt>
                <c:pt idx="485">
                  <c:v>528.31097412109375</c:v>
                </c:pt>
                <c:pt idx="486">
                  <c:v>528.32098388671875</c:v>
                </c:pt>
                <c:pt idx="487">
                  <c:v>528.33099365234375</c:v>
                </c:pt>
                <c:pt idx="488">
                  <c:v>528.34100341796875</c:v>
                </c:pt>
                <c:pt idx="489">
                  <c:v>528.35101318359375</c:v>
                </c:pt>
                <c:pt idx="490">
                  <c:v>528.36102294921875</c:v>
                </c:pt>
                <c:pt idx="491">
                  <c:v>528.3709716796875</c:v>
                </c:pt>
                <c:pt idx="492">
                  <c:v>528.3809814453125</c:v>
                </c:pt>
                <c:pt idx="493">
                  <c:v>528.3909912109375</c:v>
                </c:pt>
                <c:pt idx="494">
                  <c:v>528.4010009765625</c:v>
                </c:pt>
                <c:pt idx="495">
                  <c:v>528.4110107421875</c:v>
                </c:pt>
                <c:pt idx="496">
                  <c:v>528.4210205078125</c:v>
                </c:pt>
                <c:pt idx="497">
                  <c:v>528.4310302734375</c:v>
                </c:pt>
                <c:pt idx="498">
                  <c:v>528.44097900390625</c:v>
                </c:pt>
                <c:pt idx="499">
                  <c:v>528.45098876953125</c:v>
                </c:pt>
                <c:pt idx="500">
                  <c:v>528.46099853515625</c:v>
                </c:pt>
                <c:pt idx="501">
                  <c:v>528.47100830078125</c:v>
                </c:pt>
                <c:pt idx="502">
                  <c:v>528.48101806640625</c:v>
                </c:pt>
                <c:pt idx="503">
                  <c:v>528.49102783203125</c:v>
                </c:pt>
                <c:pt idx="504">
                  <c:v>528.5009765625</c:v>
                </c:pt>
                <c:pt idx="505">
                  <c:v>528.510986328125</c:v>
                </c:pt>
                <c:pt idx="506">
                  <c:v>528.52099609375</c:v>
                </c:pt>
                <c:pt idx="507">
                  <c:v>528.531005859375</c:v>
                </c:pt>
                <c:pt idx="508">
                  <c:v>528.541015625</c:v>
                </c:pt>
                <c:pt idx="509">
                  <c:v>528.552001953125</c:v>
                </c:pt>
                <c:pt idx="510">
                  <c:v>528.56201171875</c:v>
                </c:pt>
                <c:pt idx="511">
                  <c:v>528.572021484375</c:v>
                </c:pt>
                <c:pt idx="512">
                  <c:v>528.58197021484375</c:v>
                </c:pt>
                <c:pt idx="513">
                  <c:v>528.59197998046875</c:v>
                </c:pt>
                <c:pt idx="514">
                  <c:v>528.60198974609375</c:v>
                </c:pt>
                <c:pt idx="515">
                  <c:v>528.61199951171875</c:v>
                </c:pt>
                <c:pt idx="516">
                  <c:v>528.62200927734375</c:v>
                </c:pt>
                <c:pt idx="517">
                  <c:v>528.63201904296875</c:v>
                </c:pt>
                <c:pt idx="518">
                  <c:v>528.64202880859375</c:v>
                </c:pt>
                <c:pt idx="519">
                  <c:v>528.6519775390625</c:v>
                </c:pt>
                <c:pt idx="520">
                  <c:v>528.6619873046875</c:v>
                </c:pt>
                <c:pt idx="521">
                  <c:v>528.6719970703125</c:v>
                </c:pt>
                <c:pt idx="522">
                  <c:v>528.6820068359375</c:v>
                </c:pt>
                <c:pt idx="523">
                  <c:v>528.6920166015625</c:v>
                </c:pt>
                <c:pt idx="524">
                  <c:v>528.7020263671875</c:v>
                </c:pt>
                <c:pt idx="525">
                  <c:v>528.71197509765625</c:v>
                </c:pt>
                <c:pt idx="526">
                  <c:v>528.72198486328125</c:v>
                </c:pt>
                <c:pt idx="527">
                  <c:v>528.73199462890625</c:v>
                </c:pt>
                <c:pt idx="528">
                  <c:v>528.74200439453125</c:v>
                </c:pt>
                <c:pt idx="529">
                  <c:v>528.75201416015625</c:v>
                </c:pt>
                <c:pt idx="530">
                  <c:v>528.76202392578125</c:v>
                </c:pt>
                <c:pt idx="531">
                  <c:v>528.77197265625</c:v>
                </c:pt>
                <c:pt idx="532">
                  <c:v>528.781982421875</c:v>
                </c:pt>
                <c:pt idx="533">
                  <c:v>528.7919921875</c:v>
                </c:pt>
                <c:pt idx="534">
                  <c:v>528.802001953125</c:v>
                </c:pt>
                <c:pt idx="535">
                  <c:v>528.81201171875</c:v>
                </c:pt>
                <c:pt idx="536">
                  <c:v>528.822998046875</c:v>
                </c:pt>
                <c:pt idx="537">
                  <c:v>528.8330078125</c:v>
                </c:pt>
                <c:pt idx="538">
                  <c:v>528.843017578125</c:v>
                </c:pt>
                <c:pt idx="539">
                  <c:v>528.85302734375</c:v>
                </c:pt>
                <c:pt idx="540">
                  <c:v>528.86297607421875</c:v>
                </c:pt>
                <c:pt idx="541">
                  <c:v>528.87298583984375</c:v>
                </c:pt>
                <c:pt idx="542">
                  <c:v>528.88299560546875</c:v>
                </c:pt>
                <c:pt idx="543">
                  <c:v>528.89300537109375</c:v>
                </c:pt>
                <c:pt idx="544">
                  <c:v>528.90301513671875</c:v>
                </c:pt>
                <c:pt idx="545">
                  <c:v>528.91302490234375</c:v>
                </c:pt>
                <c:pt idx="546">
                  <c:v>528.9229736328125</c:v>
                </c:pt>
                <c:pt idx="547">
                  <c:v>528.9329833984375</c:v>
                </c:pt>
                <c:pt idx="548">
                  <c:v>528.9429931640625</c:v>
                </c:pt>
                <c:pt idx="549">
                  <c:v>528.9530029296875</c:v>
                </c:pt>
                <c:pt idx="550">
                  <c:v>528.9630126953125</c:v>
                </c:pt>
                <c:pt idx="551">
                  <c:v>528.9730224609375</c:v>
                </c:pt>
                <c:pt idx="552">
                  <c:v>528.98297119140625</c:v>
                </c:pt>
                <c:pt idx="553">
                  <c:v>528.99298095703125</c:v>
                </c:pt>
                <c:pt idx="554">
                  <c:v>529.00299072265625</c:v>
                </c:pt>
                <c:pt idx="555">
                  <c:v>529.01300048828125</c:v>
                </c:pt>
                <c:pt idx="556">
                  <c:v>529.02301025390625</c:v>
                </c:pt>
                <c:pt idx="557">
                  <c:v>529.03302001953125</c:v>
                </c:pt>
                <c:pt idx="558">
                  <c:v>529.04302978515625</c:v>
                </c:pt>
                <c:pt idx="559">
                  <c:v>529.052978515625</c:v>
                </c:pt>
                <c:pt idx="560">
                  <c:v>529.06298828125</c:v>
                </c:pt>
                <c:pt idx="561">
                  <c:v>529.072998046875</c:v>
                </c:pt>
                <c:pt idx="562">
                  <c:v>529.0830078125</c:v>
                </c:pt>
                <c:pt idx="563">
                  <c:v>529.093994140625</c:v>
                </c:pt>
                <c:pt idx="564">
                  <c:v>529.10400390625</c:v>
                </c:pt>
                <c:pt idx="565">
                  <c:v>529.114013671875</c:v>
                </c:pt>
                <c:pt idx="566">
                  <c:v>529.1240234375</c:v>
                </c:pt>
                <c:pt idx="567">
                  <c:v>529.13397216796875</c:v>
                </c:pt>
                <c:pt idx="568">
                  <c:v>529.14398193359375</c:v>
                </c:pt>
                <c:pt idx="569">
                  <c:v>529.15399169921875</c:v>
                </c:pt>
                <c:pt idx="570">
                  <c:v>529.16400146484375</c:v>
                </c:pt>
                <c:pt idx="571">
                  <c:v>529.17401123046875</c:v>
                </c:pt>
                <c:pt idx="572">
                  <c:v>529.18402099609375</c:v>
                </c:pt>
                <c:pt idx="573">
                  <c:v>529.1939697265625</c:v>
                </c:pt>
                <c:pt idx="574">
                  <c:v>529.2039794921875</c:v>
                </c:pt>
                <c:pt idx="575">
                  <c:v>529.2139892578125</c:v>
                </c:pt>
                <c:pt idx="576">
                  <c:v>529.2239990234375</c:v>
                </c:pt>
                <c:pt idx="577">
                  <c:v>529.2340087890625</c:v>
                </c:pt>
                <c:pt idx="578">
                  <c:v>529.2440185546875</c:v>
                </c:pt>
                <c:pt idx="579">
                  <c:v>529.2540283203125</c:v>
                </c:pt>
                <c:pt idx="580">
                  <c:v>529.26397705078125</c:v>
                </c:pt>
                <c:pt idx="581">
                  <c:v>529.27398681640625</c:v>
                </c:pt>
                <c:pt idx="582">
                  <c:v>529.28399658203125</c:v>
                </c:pt>
                <c:pt idx="583">
                  <c:v>529.29400634765625</c:v>
                </c:pt>
              </c:numCache>
            </c:numRef>
          </c:xVal>
          <c:yVal>
            <c:numRef>
              <c:f>'Sheet1 {TD}'!$B$1:$B$584</c:f>
              <c:numCache>
                <c:formatCode>General</c:formatCode>
                <c:ptCount val="584"/>
                <c:pt idx="0">
                  <c:v>13.25</c:v>
                </c:pt>
                <c:pt idx="1">
                  <c:v>15.75</c:v>
                </c:pt>
                <c:pt idx="2">
                  <c:v>7.75</c:v>
                </c:pt>
                <c:pt idx="3">
                  <c:v>0</c:v>
                </c:pt>
                <c:pt idx="4">
                  <c:v>0</c:v>
                </c:pt>
                <c:pt idx="5">
                  <c:v>1.75</c:v>
                </c:pt>
                <c:pt idx="6">
                  <c:v>6.75</c:v>
                </c:pt>
                <c:pt idx="7">
                  <c:v>9.75</c:v>
                </c:pt>
                <c:pt idx="8">
                  <c:v>6.25</c:v>
                </c:pt>
                <c:pt idx="9">
                  <c:v>1.5</c:v>
                </c:pt>
                <c:pt idx="10">
                  <c:v>0</c:v>
                </c:pt>
                <c:pt idx="11">
                  <c:v>0</c:v>
                </c:pt>
                <c:pt idx="12">
                  <c:v>15.25</c:v>
                </c:pt>
                <c:pt idx="13">
                  <c:v>48</c:v>
                </c:pt>
                <c:pt idx="14">
                  <c:v>50.25</c:v>
                </c:pt>
                <c:pt idx="15">
                  <c:v>34.75</c:v>
                </c:pt>
                <c:pt idx="16">
                  <c:v>42</c:v>
                </c:pt>
                <c:pt idx="17">
                  <c:v>37.5</c:v>
                </c:pt>
                <c:pt idx="18">
                  <c:v>37</c:v>
                </c:pt>
                <c:pt idx="19">
                  <c:v>47.5</c:v>
                </c:pt>
                <c:pt idx="20">
                  <c:v>32.5</c:v>
                </c:pt>
                <c:pt idx="21">
                  <c:v>14.25</c:v>
                </c:pt>
                <c:pt idx="22">
                  <c:v>10.25</c:v>
                </c:pt>
                <c:pt idx="23">
                  <c:v>13.5</c:v>
                </c:pt>
                <c:pt idx="24">
                  <c:v>15</c:v>
                </c:pt>
                <c:pt idx="25">
                  <c:v>26.5</c:v>
                </c:pt>
                <c:pt idx="26">
                  <c:v>62.5</c:v>
                </c:pt>
                <c:pt idx="27">
                  <c:v>89.5</c:v>
                </c:pt>
                <c:pt idx="28">
                  <c:v>97.75</c:v>
                </c:pt>
                <c:pt idx="29">
                  <c:v>108.69999694824219</c:v>
                </c:pt>
                <c:pt idx="30">
                  <c:v>183.30000305175781</c:v>
                </c:pt>
                <c:pt idx="31">
                  <c:v>371.5</c:v>
                </c:pt>
                <c:pt idx="32">
                  <c:v>525.29998779296875</c:v>
                </c:pt>
                <c:pt idx="33">
                  <c:v>498.70001220703125</c:v>
                </c:pt>
                <c:pt idx="34">
                  <c:v>377</c:v>
                </c:pt>
                <c:pt idx="35">
                  <c:v>330.79998779296875</c:v>
                </c:pt>
                <c:pt idx="36">
                  <c:v>387.29998779296875</c:v>
                </c:pt>
                <c:pt idx="37">
                  <c:v>415</c:v>
                </c:pt>
                <c:pt idx="38">
                  <c:v>444</c:v>
                </c:pt>
                <c:pt idx="39">
                  <c:v>577.70001220703125</c:v>
                </c:pt>
                <c:pt idx="40">
                  <c:v>646</c:v>
                </c:pt>
                <c:pt idx="41">
                  <c:v>514.5</c:v>
                </c:pt>
                <c:pt idx="42">
                  <c:v>326</c:v>
                </c:pt>
                <c:pt idx="43">
                  <c:v>196.5</c:v>
                </c:pt>
                <c:pt idx="44">
                  <c:v>112</c:v>
                </c:pt>
                <c:pt idx="45">
                  <c:v>83.5</c:v>
                </c:pt>
                <c:pt idx="46">
                  <c:v>102.80000305175781</c:v>
                </c:pt>
                <c:pt idx="47">
                  <c:v>97.75</c:v>
                </c:pt>
                <c:pt idx="48">
                  <c:v>55</c:v>
                </c:pt>
                <c:pt idx="49">
                  <c:v>25.75</c:v>
                </c:pt>
                <c:pt idx="50">
                  <c:v>25.75</c:v>
                </c:pt>
                <c:pt idx="51">
                  <c:v>20.25</c:v>
                </c:pt>
                <c:pt idx="52">
                  <c:v>11</c:v>
                </c:pt>
                <c:pt idx="53">
                  <c:v>15.25</c:v>
                </c:pt>
                <c:pt idx="54">
                  <c:v>29.5</c:v>
                </c:pt>
                <c:pt idx="55">
                  <c:v>66.5</c:v>
                </c:pt>
                <c:pt idx="56">
                  <c:v>93.5</c:v>
                </c:pt>
                <c:pt idx="57">
                  <c:v>70.25</c:v>
                </c:pt>
                <c:pt idx="58">
                  <c:v>41</c:v>
                </c:pt>
                <c:pt idx="59">
                  <c:v>27</c:v>
                </c:pt>
                <c:pt idx="60">
                  <c:v>14.25</c:v>
                </c:pt>
                <c:pt idx="61">
                  <c:v>7.75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0.25</c:v>
                </c:pt>
                <c:pt idx="66">
                  <c:v>6.5</c:v>
                </c:pt>
                <c:pt idx="67">
                  <c:v>16.25</c:v>
                </c:pt>
                <c:pt idx="68">
                  <c:v>14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1.75</c:v>
                </c:pt>
                <c:pt idx="74">
                  <c:v>8.25</c:v>
                </c:pt>
                <c:pt idx="75">
                  <c:v>17.25</c:v>
                </c:pt>
                <c:pt idx="76">
                  <c:v>29</c:v>
                </c:pt>
                <c:pt idx="77">
                  <c:v>36</c:v>
                </c:pt>
                <c:pt idx="78">
                  <c:v>26.25</c:v>
                </c:pt>
                <c:pt idx="79">
                  <c:v>64.75</c:v>
                </c:pt>
                <c:pt idx="80">
                  <c:v>183.69999694824219</c:v>
                </c:pt>
                <c:pt idx="81">
                  <c:v>336.20001220703125</c:v>
                </c:pt>
                <c:pt idx="82">
                  <c:v>439.29998779296875</c:v>
                </c:pt>
                <c:pt idx="83">
                  <c:v>358.70001220703125</c:v>
                </c:pt>
                <c:pt idx="84">
                  <c:v>192.5</c:v>
                </c:pt>
                <c:pt idx="85">
                  <c:v>108.5</c:v>
                </c:pt>
                <c:pt idx="86">
                  <c:v>83.5</c:v>
                </c:pt>
                <c:pt idx="87">
                  <c:v>150.19999694824219</c:v>
                </c:pt>
                <c:pt idx="88">
                  <c:v>443</c:v>
                </c:pt>
                <c:pt idx="89">
                  <c:v>880.70001220703125</c:v>
                </c:pt>
                <c:pt idx="90">
                  <c:v>994.5</c:v>
                </c:pt>
                <c:pt idx="91">
                  <c:v>605.29998779296875</c:v>
                </c:pt>
                <c:pt idx="92">
                  <c:v>193.5</c:v>
                </c:pt>
                <c:pt idx="93">
                  <c:v>57.25</c:v>
                </c:pt>
                <c:pt idx="94">
                  <c:v>30.25</c:v>
                </c:pt>
                <c:pt idx="95">
                  <c:v>10.5</c:v>
                </c:pt>
                <c:pt idx="96">
                  <c:v>5.25</c:v>
                </c:pt>
                <c:pt idx="97">
                  <c:v>5.5</c:v>
                </c:pt>
                <c:pt idx="98">
                  <c:v>6</c:v>
                </c:pt>
                <c:pt idx="99">
                  <c:v>7.5</c:v>
                </c:pt>
                <c:pt idx="100">
                  <c:v>15.75</c:v>
                </c:pt>
                <c:pt idx="101">
                  <c:v>19</c:v>
                </c:pt>
                <c:pt idx="102">
                  <c:v>18.25</c:v>
                </c:pt>
                <c:pt idx="103">
                  <c:v>20</c:v>
                </c:pt>
                <c:pt idx="104">
                  <c:v>21</c:v>
                </c:pt>
                <c:pt idx="105">
                  <c:v>23.5</c:v>
                </c:pt>
                <c:pt idx="106">
                  <c:v>20.25</c:v>
                </c:pt>
                <c:pt idx="107">
                  <c:v>15.5</c:v>
                </c:pt>
                <c:pt idx="108">
                  <c:v>16.75</c:v>
                </c:pt>
                <c:pt idx="109">
                  <c:v>15.5</c:v>
                </c:pt>
                <c:pt idx="110">
                  <c:v>35.75</c:v>
                </c:pt>
                <c:pt idx="111">
                  <c:v>63.5</c:v>
                </c:pt>
                <c:pt idx="112">
                  <c:v>47.75</c:v>
                </c:pt>
                <c:pt idx="113">
                  <c:v>20.75</c:v>
                </c:pt>
                <c:pt idx="114">
                  <c:v>13.25</c:v>
                </c:pt>
                <c:pt idx="115">
                  <c:v>7.5</c:v>
                </c:pt>
                <c:pt idx="116">
                  <c:v>8.75</c:v>
                </c:pt>
                <c:pt idx="117">
                  <c:v>18.75</c:v>
                </c:pt>
                <c:pt idx="118">
                  <c:v>21.75</c:v>
                </c:pt>
                <c:pt idx="119">
                  <c:v>30</c:v>
                </c:pt>
                <c:pt idx="120">
                  <c:v>39.5</c:v>
                </c:pt>
                <c:pt idx="121">
                  <c:v>25.25</c:v>
                </c:pt>
                <c:pt idx="122">
                  <c:v>12.75</c:v>
                </c:pt>
                <c:pt idx="123">
                  <c:v>44</c:v>
                </c:pt>
                <c:pt idx="124">
                  <c:v>78.25</c:v>
                </c:pt>
                <c:pt idx="125">
                  <c:v>53.5</c:v>
                </c:pt>
                <c:pt idx="126">
                  <c:v>34</c:v>
                </c:pt>
                <c:pt idx="127">
                  <c:v>61</c:v>
                </c:pt>
                <c:pt idx="128">
                  <c:v>88</c:v>
                </c:pt>
                <c:pt idx="129">
                  <c:v>155.80000305175781</c:v>
                </c:pt>
                <c:pt idx="130">
                  <c:v>351.5</c:v>
                </c:pt>
                <c:pt idx="131">
                  <c:v>583</c:v>
                </c:pt>
                <c:pt idx="132">
                  <c:v>757</c:v>
                </c:pt>
                <c:pt idx="133">
                  <c:v>823.79998779296875</c:v>
                </c:pt>
                <c:pt idx="134">
                  <c:v>698.70001220703125</c:v>
                </c:pt>
                <c:pt idx="135">
                  <c:v>526.79998779296875</c:v>
                </c:pt>
                <c:pt idx="136">
                  <c:v>461</c:v>
                </c:pt>
                <c:pt idx="137">
                  <c:v>614.79998779296875</c:v>
                </c:pt>
                <c:pt idx="138">
                  <c:v>937.70001220703125</c:v>
                </c:pt>
                <c:pt idx="139">
                  <c:v>1242</c:v>
                </c:pt>
                <c:pt idx="140">
                  <c:v>1309</c:v>
                </c:pt>
                <c:pt idx="141">
                  <c:v>987.29998779296875</c:v>
                </c:pt>
                <c:pt idx="142">
                  <c:v>560.5</c:v>
                </c:pt>
                <c:pt idx="143">
                  <c:v>250.5</c:v>
                </c:pt>
                <c:pt idx="144">
                  <c:v>131</c:v>
                </c:pt>
                <c:pt idx="145">
                  <c:v>135</c:v>
                </c:pt>
                <c:pt idx="146">
                  <c:v>117.30000305175781</c:v>
                </c:pt>
                <c:pt idx="147">
                  <c:v>115</c:v>
                </c:pt>
                <c:pt idx="148">
                  <c:v>89.25</c:v>
                </c:pt>
                <c:pt idx="149">
                  <c:v>48.75</c:v>
                </c:pt>
                <c:pt idx="150">
                  <c:v>48.25</c:v>
                </c:pt>
                <c:pt idx="151">
                  <c:v>56.25</c:v>
                </c:pt>
                <c:pt idx="152">
                  <c:v>76.5</c:v>
                </c:pt>
                <c:pt idx="153">
                  <c:v>86</c:v>
                </c:pt>
                <c:pt idx="154">
                  <c:v>67</c:v>
                </c:pt>
                <c:pt idx="155">
                  <c:v>88.5</c:v>
                </c:pt>
                <c:pt idx="156">
                  <c:v>138.5</c:v>
                </c:pt>
                <c:pt idx="157">
                  <c:v>135.69999694824219</c:v>
                </c:pt>
                <c:pt idx="158">
                  <c:v>86.75</c:v>
                </c:pt>
                <c:pt idx="159">
                  <c:v>57</c:v>
                </c:pt>
                <c:pt idx="160">
                  <c:v>56</c:v>
                </c:pt>
                <c:pt idx="161">
                  <c:v>60</c:v>
                </c:pt>
                <c:pt idx="162">
                  <c:v>67.5</c:v>
                </c:pt>
                <c:pt idx="163">
                  <c:v>58.75</c:v>
                </c:pt>
                <c:pt idx="164">
                  <c:v>27</c:v>
                </c:pt>
                <c:pt idx="165">
                  <c:v>13.5</c:v>
                </c:pt>
                <c:pt idx="166">
                  <c:v>30.5</c:v>
                </c:pt>
                <c:pt idx="167">
                  <c:v>36</c:v>
                </c:pt>
                <c:pt idx="168">
                  <c:v>19.75</c:v>
                </c:pt>
                <c:pt idx="169">
                  <c:v>11.75</c:v>
                </c:pt>
                <c:pt idx="170">
                  <c:v>21.5</c:v>
                </c:pt>
                <c:pt idx="171">
                  <c:v>38.5</c:v>
                </c:pt>
                <c:pt idx="172">
                  <c:v>50.5</c:v>
                </c:pt>
                <c:pt idx="173">
                  <c:v>46.5</c:v>
                </c:pt>
                <c:pt idx="174">
                  <c:v>29.5</c:v>
                </c:pt>
                <c:pt idx="175">
                  <c:v>19.25</c:v>
                </c:pt>
                <c:pt idx="176">
                  <c:v>51.5</c:v>
                </c:pt>
                <c:pt idx="177">
                  <c:v>86.5</c:v>
                </c:pt>
                <c:pt idx="178">
                  <c:v>96.25</c:v>
                </c:pt>
                <c:pt idx="179">
                  <c:v>224.30000305175781</c:v>
                </c:pt>
                <c:pt idx="180">
                  <c:v>815.79998779296875</c:v>
                </c:pt>
                <c:pt idx="181">
                  <c:v>2466</c:v>
                </c:pt>
                <c:pt idx="182">
                  <c:v>4578</c:v>
                </c:pt>
                <c:pt idx="183">
                  <c:v>4912</c:v>
                </c:pt>
                <c:pt idx="184">
                  <c:v>3154</c:v>
                </c:pt>
                <c:pt idx="185">
                  <c:v>1343</c:v>
                </c:pt>
                <c:pt idx="186">
                  <c:v>461</c:v>
                </c:pt>
                <c:pt idx="187">
                  <c:v>220.5</c:v>
                </c:pt>
                <c:pt idx="188">
                  <c:v>314.29998779296875</c:v>
                </c:pt>
                <c:pt idx="189">
                  <c:v>544</c:v>
                </c:pt>
                <c:pt idx="190">
                  <c:v>688</c:v>
                </c:pt>
                <c:pt idx="191">
                  <c:v>598</c:v>
                </c:pt>
                <c:pt idx="192">
                  <c:v>356</c:v>
                </c:pt>
                <c:pt idx="193">
                  <c:v>166.30000305175781</c:v>
                </c:pt>
                <c:pt idx="194">
                  <c:v>89</c:v>
                </c:pt>
                <c:pt idx="195">
                  <c:v>60</c:v>
                </c:pt>
                <c:pt idx="196">
                  <c:v>52.5</c:v>
                </c:pt>
                <c:pt idx="197">
                  <c:v>53.75</c:v>
                </c:pt>
                <c:pt idx="198">
                  <c:v>64.75</c:v>
                </c:pt>
                <c:pt idx="199">
                  <c:v>76.75</c:v>
                </c:pt>
                <c:pt idx="200">
                  <c:v>69.5</c:v>
                </c:pt>
                <c:pt idx="201">
                  <c:v>69.5</c:v>
                </c:pt>
                <c:pt idx="202">
                  <c:v>100.5</c:v>
                </c:pt>
                <c:pt idx="203">
                  <c:v>107.69999694824219</c:v>
                </c:pt>
                <c:pt idx="204">
                  <c:v>77.75</c:v>
                </c:pt>
                <c:pt idx="205">
                  <c:v>65</c:v>
                </c:pt>
                <c:pt idx="206">
                  <c:v>54.5</c:v>
                </c:pt>
                <c:pt idx="207">
                  <c:v>35.75</c:v>
                </c:pt>
                <c:pt idx="208">
                  <c:v>60.5</c:v>
                </c:pt>
                <c:pt idx="209">
                  <c:v>151.5</c:v>
                </c:pt>
                <c:pt idx="210">
                  <c:v>197.19999694824219</c:v>
                </c:pt>
                <c:pt idx="211">
                  <c:v>124.80000305175781</c:v>
                </c:pt>
                <c:pt idx="212">
                  <c:v>68.75</c:v>
                </c:pt>
                <c:pt idx="213">
                  <c:v>72.75</c:v>
                </c:pt>
                <c:pt idx="214">
                  <c:v>100.80000305175781</c:v>
                </c:pt>
                <c:pt idx="215">
                  <c:v>153.80000305175781</c:v>
                </c:pt>
                <c:pt idx="216">
                  <c:v>163.30000305175781</c:v>
                </c:pt>
                <c:pt idx="217">
                  <c:v>104</c:v>
                </c:pt>
                <c:pt idx="218">
                  <c:v>55</c:v>
                </c:pt>
                <c:pt idx="219">
                  <c:v>47.75</c:v>
                </c:pt>
                <c:pt idx="220">
                  <c:v>52.5</c:v>
                </c:pt>
                <c:pt idx="221">
                  <c:v>84.25</c:v>
                </c:pt>
                <c:pt idx="222">
                  <c:v>138.30000305175781</c:v>
                </c:pt>
                <c:pt idx="223">
                  <c:v>187.5</c:v>
                </c:pt>
                <c:pt idx="224">
                  <c:v>214.80000305175781</c:v>
                </c:pt>
                <c:pt idx="225">
                  <c:v>179.80000305175781</c:v>
                </c:pt>
                <c:pt idx="226">
                  <c:v>145.19999694824219</c:v>
                </c:pt>
                <c:pt idx="227">
                  <c:v>214.80000305175781</c:v>
                </c:pt>
                <c:pt idx="228">
                  <c:v>372.5</c:v>
                </c:pt>
                <c:pt idx="229">
                  <c:v>666.79998779296875</c:v>
                </c:pt>
                <c:pt idx="230">
                  <c:v>1973</c:v>
                </c:pt>
                <c:pt idx="231">
                  <c:v>8455</c:v>
                </c:pt>
                <c:pt idx="232">
                  <c:v>23530</c:v>
                </c:pt>
                <c:pt idx="233">
                  <c:v>34340</c:v>
                </c:pt>
                <c:pt idx="234">
                  <c:v>25920</c:v>
                </c:pt>
                <c:pt idx="235">
                  <c:v>9897</c:v>
                </c:pt>
                <c:pt idx="236">
                  <c:v>2213</c:v>
                </c:pt>
                <c:pt idx="237">
                  <c:v>846</c:v>
                </c:pt>
                <c:pt idx="238">
                  <c:v>615.70001220703125</c:v>
                </c:pt>
                <c:pt idx="239">
                  <c:v>551.5</c:v>
                </c:pt>
                <c:pt idx="240">
                  <c:v>590</c:v>
                </c:pt>
                <c:pt idx="241">
                  <c:v>685.70001220703125</c:v>
                </c:pt>
                <c:pt idx="242">
                  <c:v>642</c:v>
                </c:pt>
                <c:pt idx="243">
                  <c:v>398.70001220703125</c:v>
                </c:pt>
                <c:pt idx="244">
                  <c:v>225.5</c:v>
                </c:pt>
                <c:pt idx="245">
                  <c:v>178.80000305175781</c:v>
                </c:pt>
                <c:pt idx="246">
                  <c:v>166</c:v>
                </c:pt>
                <c:pt idx="247">
                  <c:v>175</c:v>
                </c:pt>
                <c:pt idx="248">
                  <c:v>154.80000305175781</c:v>
                </c:pt>
                <c:pt idx="249">
                  <c:v>118.5</c:v>
                </c:pt>
                <c:pt idx="250">
                  <c:v>118.30000305175781</c:v>
                </c:pt>
                <c:pt idx="251">
                  <c:v>131</c:v>
                </c:pt>
                <c:pt idx="252">
                  <c:v>110</c:v>
                </c:pt>
                <c:pt idx="253">
                  <c:v>81.25</c:v>
                </c:pt>
                <c:pt idx="254">
                  <c:v>85.5</c:v>
                </c:pt>
                <c:pt idx="255">
                  <c:v>126</c:v>
                </c:pt>
                <c:pt idx="256">
                  <c:v>147.80000305175781</c:v>
                </c:pt>
                <c:pt idx="257">
                  <c:v>124.80000305175781</c:v>
                </c:pt>
                <c:pt idx="258">
                  <c:v>103.30000305175781</c:v>
                </c:pt>
                <c:pt idx="259">
                  <c:v>78.25</c:v>
                </c:pt>
                <c:pt idx="260">
                  <c:v>82.75</c:v>
                </c:pt>
                <c:pt idx="261">
                  <c:v>105.5</c:v>
                </c:pt>
                <c:pt idx="262">
                  <c:v>90.75</c:v>
                </c:pt>
                <c:pt idx="263">
                  <c:v>99.75</c:v>
                </c:pt>
                <c:pt idx="264">
                  <c:v>166.5</c:v>
                </c:pt>
                <c:pt idx="265">
                  <c:v>189.80000305175781</c:v>
                </c:pt>
                <c:pt idx="266">
                  <c:v>144.5</c:v>
                </c:pt>
                <c:pt idx="267">
                  <c:v>117.30000305175781</c:v>
                </c:pt>
                <c:pt idx="268">
                  <c:v>93.5</c:v>
                </c:pt>
                <c:pt idx="269">
                  <c:v>67.75</c:v>
                </c:pt>
                <c:pt idx="270">
                  <c:v>77.75</c:v>
                </c:pt>
                <c:pt idx="271">
                  <c:v>100.80000305175781</c:v>
                </c:pt>
                <c:pt idx="272">
                  <c:v>157.30000305175781</c:v>
                </c:pt>
                <c:pt idx="273">
                  <c:v>287.70001220703125</c:v>
                </c:pt>
                <c:pt idx="274">
                  <c:v>387.70001220703125</c:v>
                </c:pt>
                <c:pt idx="275">
                  <c:v>343.29998779296875</c:v>
                </c:pt>
                <c:pt idx="276">
                  <c:v>275</c:v>
                </c:pt>
                <c:pt idx="277">
                  <c:v>306.70001220703125</c:v>
                </c:pt>
                <c:pt idx="278">
                  <c:v>348.5</c:v>
                </c:pt>
                <c:pt idx="279">
                  <c:v>471</c:v>
                </c:pt>
                <c:pt idx="280">
                  <c:v>1882</c:v>
                </c:pt>
                <c:pt idx="281">
                  <c:v>16710</c:v>
                </c:pt>
                <c:pt idx="282">
                  <c:v>76770</c:v>
                </c:pt>
                <c:pt idx="283">
                  <c:v>140600</c:v>
                </c:pt>
                <c:pt idx="284">
                  <c:v>114600</c:v>
                </c:pt>
                <c:pt idx="285">
                  <c:v>40670</c:v>
                </c:pt>
                <c:pt idx="286">
                  <c:v>5617</c:v>
                </c:pt>
                <c:pt idx="287">
                  <c:v>833.79998779296875</c:v>
                </c:pt>
                <c:pt idx="288">
                  <c:v>655.79998779296875</c:v>
                </c:pt>
                <c:pt idx="289">
                  <c:v>1105</c:v>
                </c:pt>
                <c:pt idx="290">
                  <c:v>1321</c:v>
                </c:pt>
                <c:pt idx="291">
                  <c:v>922.5</c:v>
                </c:pt>
                <c:pt idx="292">
                  <c:v>444</c:v>
                </c:pt>
                <c:pt idx="293">
                  <c:v>242</c:v>
                </c:pt>
                <c:pt idx="294">
                  <c:v>261</c:v>
                </c:pt>
                <c:pt idx="295">
                  <c:v>440</c:v>
                </c:pt>
                <c:pt idx="296">
                  <c:v>509.29998779296875</c:v>
                </c:pt>
                <c:pt idx="297">
                  <c:v>381</c:v>
                </c:pt>
                <c:pt idx="298">
                  <c:v>257</c:v>
                </c:pt>
                <c:pt idx="299">
                  <c:v>202.69999694824219</c:v>
                </c:pt>
                <c:pt idx="300">
                  <c:v>219.5</c:v>
                </c:pt>
                <c:pt idx="301">
                  <c:v>338.5</c:v>
                </c:pt>
                <c:pt idx="302">
                  <c:v>488.29998779296875</c:v>
                </c:pt>
                <c:pt idx="303">
                  <c:v>520.5</c:v>
                </c:pt>
                <c:pt idx="304">
                  <c:v>442.5</c:v>
                </c:pt>
                <c:pt idx="305">
                  <c:v>342</c:v>
                </c:pt>
                <c:pt idx="306">
                  <c:v>257.5</c:v>
                </c:pt>
                <c:pt idx="307">
                  <c:v>200.69999694824219</c:v>
                </c:pt>
                <c:pt idx="308">
                  <c:v>184.69999694824219</c:v>
                </c:pt>
                <c:pt idx="309">
                  <c:v>213.80000305175781</c:v>
                </c:pt>
                <c:pt idx="310">
                  <c:v>303.29998779296875</c:v>
                </c:pt>
                <c:pt idx="311">
                  <c:v>401.29998779296875</c:v>
                </c:pt>
                <c:pt idx="312">
                  <c:v>380</c:v>
                </c:pt>
                <c:pt idx="313">
                  <c:v>324.5</c:v>
                </c:pt>
                <c:pt idx="314">
                  <c:v>291</c:v>
                </c:pt>
                <c:pt idx="315">
                  <c:v>250.69999694824219</c:v>
                </c:pt>
                <c:pt idx="316">
                  <c:v>264.79998779296875</c:v>
                </c:pt>
                <c:pt idx="317">
                  <c:v>288.5</c:v>
                </c:pt>
                <c:pt idx="318">
                  <c:v>289.29998779296875</c:v>
                </c:pt>
                <c:pt idx="319">
                  <c:v>260</c:v>
                </c:pt>
                <c:pt idx="320">
                  <c:v>183.69999694824219</c:v>
                </c:pt>
                <c:pt idx="321">
                  <c:v>234.80000305175781</c:v>
                </c:pt>
                <c:pt idx="322">
                  <c:v>431.70001220703125</c:v>
                </c:pt>
                <c:pt idx="323">
                  <c:v>506.70001220703125</c:v>
                </c:pt>
                <c:pt idx="324">
                  <c:v>466</c:v>
                </c:pt>
                <c:pt idx="325">
                  <c:v>527.70001220703125</c:v>
                </c:pt>
                <c:pt idx="326">
                  <c:v>616.5</c:v>
                </c:pt>
                <c:pt idx="327">
                  <c:v>551</c:v>
                </c:pt>
                <c:pt idx="328">
                  <c:v>419</c:v>
                </c:pt>
                <c:pt idx="329">
                  <c:v>396</c:v>
                </c:pt>
                <c:pt idx="330">
                  <c:v>1234</c:v>
                </c:pt>
                <c:pt idx="331">
                  <c:v>13310</c:v>
                </c:pt>
                <c:pt idx="332">
                  <c:v>111300</c:v>
                </c:pt>
                <c:pt idx="333">
                  <c:v>269200</c:v>
                </c:pt>
                <c:pt idx="334">
                  <c:v>264100</c:v>
                </c:pt>
                <c:pt idx="335">
                  <c:v>106100</c:v>
                </c:pt>
                <c:pt idx="336">
                  <c:v>13370</c:v>
                </c:pt>
                <c:pt idx="337">
                  <c:v>1427</c:v>
                </c:pt>
                <c:pt idx="338">
                  <c:v>887.70001220703125</c:v>
                </c:pt>
                <c:pt idx="339">
                  <c:v>1833</c:v>
                </c:pt>
                <c:pt idx="340">
                  <c:v>2503</c:v>
                </c:pt>
                <c:pt idx="341">
                  <c:v>1892</c:v>
                </c:pt>
                <c:pt idx="342">
                  <c:v>862.70001220703125</c:v>
                </c:pt>
                <c:pt idx="343">
                  <c:v>414.29998779296875</c:v>
                </c:pt>
                <c:pt idx="344">
                  <c:v>547.5</c:v>
                </c:pt>
                <c:pt idx="345">
                  <c:v>1188</c:v>
                </c:pt>
                <c:pt idx="346">
                  <c:v>1613</c:v>
                </c:pt>
                <c:pt idx="347">
                  <c:v>1092</c:v>
                </c:pt>
                <c:pt idx="348">
                  <c:v>368.5</c:v>
                </c:pt>
                <c:pt idx="349">
                  <c:v>120</c:v>
                </c:pt>
                <c:pt idx="350">
                  <c:v>219</c:v>
                </c:pt>
                <c:pt idx="351">
                  <c:v>796.79998779296875</c:v>
                </c:pt>
                <c:pt idx="352">
                  <c:v>1912</c:v>
                </c:pt>
                <c:pt idx="353">
                  <c:v>2276</c:v>
                </c:pt>
                <c:pt idx="354">
                  <c:v>1295</c:v>
                </c:pt>
                <c:pt idx="355">
                  <c:v>411.20001220703125</c:v>
                </c:pt>
                <c:pt idx="356">
                  <c:v>193.30000305175781</c:v>
                </c:pt>
                <c:pt idx="357">
                  <c:v>290.20001220703125</c:v>
                </c:pt>
                <c:pt idx="358">
                  <c:v>514</c:v>
                </c:pt>
                <c:pt idx="359">
                  <c:v>542.29998779296875</c:v>
                </c:pt>
                <c:pt idx="360">
                  <c:v>381.5</c:v>
                </c:pt>
                <c:pt idx="361">
                  <c:v>256</c:v>
                </c:pt>
                <c:pt idx="362">
                  <c:v>322</c:v>
                </c:pt>
                <c:pt idx="363">
                  <c:v>612.5</c:v>
                </c:pt>
                <c:pt idx="364">
                  <c:v>827.29998779296875</c:v>
                </c:pt>
                <c:pt idx="365">
                  <c:v>684.79998779296875</c:v>
                </c:pt>
                <c:pt idx="366">
                  <c:v>415.70001220703125</c:v>
                </c:pt>
                <c:pt idx="367">
                  <c:v>311.79998779296875</c:v>
                </c:pt>
                <c:pt idx="368">
                  <c:v>288.79998779296875</c:v>
                </c:pt>
                <c:pt idx="369">
                  <c:v>240.5</c:v>
                </c:pt>
                <c:pt idx="370">
                  <c:v>262.5</c:v>
                </c:pt>
                <c:pt idx="371">
                  <c:v>358.5</c:v>
                </c:pt>
                <c:pt idx="372">
                  <c:v>391</c:v>
                </c:pt>
                <c:pt idx="373">
                  <c:v>347.79998779296875</c:v>
                </c:pt>
                <c:pt idx="374">
                  <c:v>332</c:v>
                </c:pt>
                <c:pt idx="375">
                  <c:v>351.79998779296875</c:v>
                </c:pt>
                <c:pt idx="376">
                  <c:v>402.5</c:v>
                </c:pt>
                <c:pt idx="377">
                  <c:v>450.79998779296875</c:v>
                </c:pt>
                <c:pt idx="378">
                  <c:v>401.29998779296875</c:v>
                </c:pt>
                <c:pt idx="379">
                  <c:v>378.29998779296875</c:v>
                </c:pt>
                <c:pt idx="380">
                  <c:v>983</c:v>
                </c:pt>
                <c:pt idx="381">
                  <c:v>9713</c:v>
                </c:pt>
                <c:pt idx="382">
                  <c:v>91100</c:v>
                </c:pt>
                <c:pt idx="383">
                  <c:v>256300</c:v>
                </c:pt>
                <c:pt idx="384">
                  <c:v>292100</c:v>
                </c:pt>
                <c:pt idx="385">
                  <c:v>136600</c:v>
                </c:pt>
                <c:pt idx="386">
                  <c:v>19810</c:v>
                </c:pt>
                <c:pt idx="387">
                  <c:v>1376</c:v>
                </c:pt>
                <c:pt idx="388">
                  <c:v>582.5</c:v>
                </c:pt>
                <c:pt idx="389">
                  <c:v>1354</c:v>
                </c:pt>
                <c:pt idx="390">
                  <c:v>2217</c:v>
                </c:pt>
                <c:pt idx="391">
                  <c:v>1814</c:v>
                </c:pt>
                <c:pt idx="392">
                  <c:v>815</c:v>
                </c:pt>
                <c:pt idx="393">
                  <c:v>322.5</c:v>
                </c:pt>
                <c:pt idx="394">
                  <c:v>503.5</c:v>
                </c:pt>
                <c:pt idx="395">
                  <c:v>1873</c:v>
                </c:pt>
                <c:pt idx="396">
                  <c:v>3186</c:v>
                </c:pt>
                <c:pt idx="397">
                  <c:v>2287</c:v>
                </c:pt>
                <c:pt idx="398">
                  <c:v>649.70001220703125</c:v>
                </c:pt>
                <c:pt idx="399">
                  <c:v>87</c:v>
                </c:pt>
                <c:pt idx="400">
                  <c:v>62.25</c:v>
                </c:pt>
                <c:pt idx="401">
                  <c:v>376.29998779296875</c:v>
                </c:pt>
                <c:pt idx="402">
                  <c:v>1397</c:v>
                </c:pt>
                <c:pt idx="403">
                  <c:v>2087</c:v>
                </c:pt>
                <c:pt idx="404">
                  <c:v>1371</c:v>
                </c:pt>
                <c:pt idx="405">
                  <c:v>437.79998779296875</c:v>
                </c:pt>
                <c:pt idx="406">
                  <c:v>212.30000305175781</c:v>
                </c:pt>
                <c:pt idx="407">
                  <c:v>274.79998779296875</c:v>
                </c:pt>
                <c:pt idx="408">
                  <c:v>309.5</c:v>
                </c:pt>
                <c:pt idx="409">
                  <c:v>301</c:v>
                </c:pt>
                <c:pt idx="410">
                  <c:v>278</c:v>
                </c:pt>
                <c:pt idx="411">
                  <c:v>236.5</c:v>
                </c:pt>
                <c:pt idx="412">
                  <c:v>225.19999694824219</c:v>
                </c:pt>
                <c:pt idx="413">
                  <c:v>367.79998779296875</c:v>
                </c:pt>
                <c:pt idx="414">
                  <c:v>557.70001220703125</c:v>
                </c:pt>
                <c:pt idx="415">
                  <c:v>484.29998779296875</c:v>
                </c:pt>
                <c:pt idx="416">
                  <c:v>278</c:v>
                </c:pt>
                <c:pt idx="417">
                  <c:v>198.19999694824219</c:v>
                </c:pt>
                <c:pt idx="418">
                  <c:v>192.30000305175781</c:v>
                </c:pt>
                <c:pt idx="419">
                  <c:v>181.5</c:v>
                </c:pt>
                <c:pt idx="420">
                  <c:v>154.80000305175781</c:v>
                </c:pt>
                <c:pt idx="421">
                  <c:v>159</c:v>
                </c:pt>
                <c:pt idx="422">
                  <c:v>213.19999694824219</c:v>
                </c:pt>
                <c:pt idx="423">
                  <c:v>252.30000305175781</c:v>
                </c:pt>
                <c:pt idx="424">
                  <c:v>264.29998779296875</c:v>
                </c:pt>
                <c:pt idx="425">
                  <c:v>269.20001220703125</c:v>
                </c:pt>
                <c:pt idx="426">
                  <c:v>301.29998779296875</c:v>
                </c:pt>
                <c:pt idx="427">
                  <c:v>373</c:v>
                </c:pt>
                <c:pt idx="428">
                  <c:v>445.20001220703125</c:v>
                </c:pt>
                <c:pt idx="429">
                  <c:v>593.79998779296875</c:v>
                </c:pt>
                <c:pt idx="430">
                  <c:v>1347</c:v>
                </c:pt>
                <c:pt idx="431">
                  <c:v>6871</c:v>
                </c:pt>
                <c:pt idx="432">
                  <c:v>48080</c:v>
                </c:pt>
                <c:pt idx="433">
                  <c:v>134100</c:v>
                </c:pt>
                <c:pt idx="434">
                  <c:v>159900</c:v>
                </c:pt>
                <c:pt idx="435">
                  <c:v>82280</c:v>
                </c:pt>
                <c:pt idx="436">
                  <c:v>15420</c:v>
                </c:pt>
                <c:pt idx="437">
                  <c:v>1541</c:v>
                </c:pt>
                <c:pt idx="438">
                  <c:v>719.20001220703125</c:v>
                </c:pt>
                <c:pt idx="439">
                  <c:v>963.5</c:v>
                </c:pt>
                <c:pt idx="440">
                  <c:v>1296</c:v>
                </c:pt>
                <c:pt idx="441">
                  <c:v>1050</c:v>
                </c:pt>
                <c:pt idx="442">
                  <c:v>487.79998779296875</c:v>
                </c:pt>
                <c:pt idx="443">
                  <c:v>236.5</c:v>
                </c:pt>
                <c:pt idx="444">
                  <c:v>319.70001220703125</c:v>
                </c:pt>
                <c:pt idx="445">
                  <c:v>1205</c:v>
                </c:pt>
                <c:pt idx="446">
                  <c:v>2236</c:v>
                </c:pt>
                <c:pt idx="447">
                  <c:v>1708</c:v>
                </c:pt>
                <c:pt idx="448">
                  <c:v>539</c:v>
                </c:pt>
                <c:pt idx="449">
                  <c:v>126</c:v>
                </c:pt>
                <c:pt idx="450">
                  <c:v>129.5</c:v>
                </c:pt>
                <c:pt idx="451">
                  <c:v>276.29998779296875</c:v>
                </c:pt>
                <c:pt idx="452">
                  <c:v>493</c:v>
                </c:pt>
                <c:pt idx="453">
                  <c:v>550</c:v>
                </c:pt>
                <c:pt idx="454">
                  <c:v>379.5</c:v>
                </c:pt>
                <c:pt idx="455">
                  <c:v>187.5</c:v>
                </c:pt>
                <c:pt idx="456">
                  <c:v>121</c:v>
                </c:pt>
                <c:pt idx="457">
                  <c:v>115.80000305175781</c:v>
                </c:pt>
                <c:pt idx="458">
                  <c:v>113.80000305175781</c:v>
                </c:pt>
                <c:pt idx="459">
                  <c:v>121.19999694824219</c:v>
                </c:pt>
                <c:pt idx="460">
                  <c:v>129.30000305175781</c:v>
                </c:pt>
                <c:pt idx="461">
                  <c:v>135</c:v>
                </c:pt>
                <c:pt idx="462">
                  <c:v>152</c:v>
                </c:pt>
                <c:pt idx="463">
                  <c:v>158.69999694824219</c:v>
                </c:pt>
                <c:pt idx="464">
                  <c:v>132.69999694824219</c:v>
                </c:pt>
                <c:pt idx="465">
                  <c:v>97.75</c:v>
                </c:pt>
                <c:pt idx="466">
                  <c:v>89</c:v>
                </c:pt>
                <c:pt idx="467">
                  <c:v>116.30000305175781</c:v>
                </c:pt>
                <c:pt idx="468">
                  <c:v>127.80000305175781</c:v>
                </c:pt>
                <c:pt idx="469">
                  <c:v>103</c:v>
                </c:pt>
                <c:pt idx="470">
                  <c:v>87.25</c:v>
                </c:pt>
                <c:pt idx="471">
                  <c:v>84</c:v>
                </c:pt>
                <c:pt idx="472">
                  <c:v>77</c:v>
                </c:pt>
                <c:pt idx="473">
                  <c:v>88.5</c:v>
                </c:pt>
                <c:pt idx="474">
                  <c:v>115.5</c:v>
                </c:pt>
                <c:pt idx="475">
                  <c:v>175.5</c:v>
                </c:pt>
                <c:pt idx="476">
                  <c:v>226.80000305175781</c:v>
                </c:pt>
                <c:pt idx="477">
                  <c:v>184</c:v>
                </c:pt>
                <c:pt idx="478">
                  <c:v>150.19999694824219</c:v>
                </c:pt>
                <c:pt idx="479">
                  <c:v>228</c:v>
                </c:pt>
                <c:pt idx="480">
                  <c:v>796.29998779296875</c:v>
                </c:pt>
                <c:pt idx="481">
                  <c:v>4368</c:v>
                </c:pt>
                <c:pt idx="482">
                  <c:v>20030</c:v>
                </c:pt>
                <c:pt idx="483">
                  <c:v>46400</c:v>
                </c:pt>
                <c:pt idx="484">
                  <c:v>53700</c:v>
                </c:pt>
                <c:pt idx="485">
                  <c:v>31260</c:v>
                </c:pt>
                <c:pt idx="486">
                  <c:v>8782</c:v>
                </c:pt>
                <c:pt idx="487">
                  <c:v>1286</c:v>
                </c:pt>
                <c:pt idx="488">
                  <c:v>254</c:v>
                </c:pt>
                <c:pt idx="489">
                  <c:v>239.30000305175781</c:v>
                </c:pt>
                <c:pt idx="490">
                  <c:v>277.5</c:v>
                </c:pt>
                <c:pt idx="491">
                  <c:v>242</c:v>
                </c:pt>
                <c:pt idx="492">
                  <c:v>163.5</c:v>
                </c:pt>
                <c:pt idx="493">
                  <c:v>99.5</c:v>
                </c:pt>
                <c:pt idx="494">
                  <c:v>112.30000305175781</c:v>
                </c:pt>
                <c:pt idx="495">
                  <c:v>238.80000305175781</c:v>
                </c:pt>
                <c:pt idx="496">
                  <c:v>343.79998779296875</c:v>
                </c:pt>
                <c:pt idx="497">
                  <c:v>269</c:v>
                </c:pt>
                <c:pt idx="498">
                  <c:v>171.5</c:v>
                </c:pt>
                <c:pt idx="499">
                  <c:v>144.5</c:v>
                </c:pt>
                <c:pt idx="500">
                  <c:v>95</c:v>
                </c:pt>
                <c:pt idx="501">
                  <c:v>70.5</c:v>
                </c:pt>
                <c:pt idx="502">
                  <c:v>92.25</c:v>
                </c:pt>
                <c:pt idx="503">
                  <c:v>96.75</c:v>
                </c:pt>
                <c:pt idx="504">
                  <c:v>77.75</c:v>
                </c:pt>
                <c:pt idx="505">
                  <c:v>47.75</c:v>
                </c:pt>
                <c:pt idx="506">
                  <c:v>39.5</c:v>
                </c:pt>
                <c:pt idx="507">
                  <c:v>55</c:v>
                </c:pt>
                <c:pt idx="508">
                  <c:v>60</c:v>
                </c:pt>
                <c:pt idx="509">
                  <c:v>54.25</c:v>
                </c:pt>
                <c:pt idx="510">
                  <c:v>48.75</c:v>
                </c:pt>
                <c:pt idx="511">
                  <c:v>55.75</c:v>
                </c:pt>
                <c:pt idx="512">
                  <c:v>71.25</c:v>
                </c:pt>
                <c:pt idx="513">
                  <c:v>73</c:v>
                </c:pt>
                <c:pt idx="514">
                  <c:v>69.5</c:v>
                </c:pt>
                <c:pt idx="515">
                  <c:v>71</c:v>
                </c:pt>
                <c:pt idx="516">
                  <c:v>59</c:v>
                </c:pt>
                <c:pt idx="517">
                  <c:v>53</c:v>
                </c:pt>
                <c:pt idx="518">
                  <c:v>80.25</c:v>
                </c:pt>
                <c:pt idx="519">
                  <c:v>131</c:v>
                </c:pt>
                <c:pt idx="520">
                  <c:v>144.5</c:v>
                </c:pt>
                <c:pt idx="521">
                  <c:v>97.75</c:v>
                </c:pt>
                <c:pt idx="522">
                  <c:v>67</c:v>
                </c:pt>
                <c:pt idx="523">
                  <c:v>63.25</c:v>
                </c:pt>
                <c:pt idx="524">
                  <c:v>49.25</c:v>
                </c:pt>
                <c:pt idx="525">
                  <c:v>35.5</c:v>
                </c:pt>
                <c:pt idx="526">
                  <c:v>69.5</c:v>
                </c:pt>
                <c:pt idx="527">
                  <c:v>143.80000305175781</c:v>
                </c:pt>
                <c:pt idx="528">
                  <c:v>232.19999694824219</c:v>
                </c:pt>
                <c:pt idx="529">
                  <c:v>368.79998779296875</c:v>
                </c:pt>
                <c:pt idx="530">
                  <c:v>731</c:v>
                </c:pt>
                <c:pt idx="531">
                  <c:v>2048</c:v>
                </c:pt>
                <c:pt idx="532">
                  <c:v>5892</c:v>
                </c:pt>
                <c:pt idx="533">
                  <c:v>11510</c:v>
                </c:pt>
                <c:pt idx="534">
                  <c:v>13260</c:v>
                </c:pt>
                <c:pt idx="535">
                  <c:v>8844</c:v>
                </c:pt>
                <c:pt idx="536">
                  <c:v>3629</c:v>
                </c:pt>
                <c:pt idx="537">
                  <c:v>1288</c:v>
                </c:pt>
                <c:pt idx="538">
                  <c:v>709.79998779296875</c:v>
                </c:pt>
                <c:pt idx="539">
                  <c:v>555</c:v>
                </c:pt>
                <c:pt idx="540">
                  <c:v>420.70001220703125</c:v>
                </c:pt>
                <c:pt idx="541">
                  <c:v>264.5</c:v>
                </c:pt>
                <c:pt idx="542">
                  <c:v>165.5</c:v>
                </c:pt>
                <c:pt idx="543">
                  <c:v>127.5</c:v>
                </c:pt>
                <c:pt idx="544">
                  <c:v>102.30000305175781</c:v>
                </c:pt>
                <c:pt idx="545">
                  <c:v>74.5</c:v>
                </c:pt>
                <c:pt idx="546">
                  <c:v>53</c:v>
                </c:pt>
                <c:pt idx="547">
                  <c:v>67.5</c:v>
                </c:pt>
                <c:pt idx="548">
                  <c:v>124.80000305175781</c:v>
                </c:pt>
                <c:pt idx="549">
                  <c:v>150.80000305175781</c:v>
                </c:pt>
                <c:pt idx="550">
                  <c:v>111.30000305175781</c:v>
                </c:pt>
                <c:pt idx="551">
                  <c:v>84.75</c:v>
                </c:pt>
                <c:pt idx="552">
                  <c:v>77.5</c:v>
                </c:pt>
                <c:pt idx="553">
                  <c:v>71.75</c:v>
                </c:pt>
                <c:pt idx="554">
                  <c:v>77.5</c:v>
                </c:pt>
                <c:pt idx="555">
                  <c:v>74.25</c:v>
                </c:pt>
                <c:pt idx="556">
                  <c:v>63.75</c:v>
                </c:pt>
                <c:pt idx="557">
                  <c:v>89.25</c:v>
                </c:pt>
                <c:pt idx="558">
                  <c:v>128</c:v>
                </c:pt>
                <c:pt idx="559">
                  <c:v>121.19999694824219</c:v>
                </c:pt>
                <c:pt idx="560">
                  <c:v>105</c:v>
                </c:pt>
                <c:pt idx="561">
                  <c:v>85.5</c:v>
                </c:pt>
                <c:pt idx="562">
                  <c:v>51.75</c:v>
                </c:pt>
                <c:pt idx="563">
                  <c:v>27.5</c:v>
                </c:pt>
                <c:pt idx="564">
                  <c:v>24.75</c:v>
                </c:pt>
                <c:pt idx="565">
                  <c:v>45.25</c:v>
                </c:pt>
                <c:pt idx="566">
                  <c:v>57.5</c:v>
                </c:pt>
                <c:pt idx="567">
                  <c:v>48.75</c:v>
                </c:pt>
                <c:pt idx="568">
                  <c:v>60.5</c:v>
                </c:pt>
                <c:pt idx="569">
                  <c:v>89</c:v>
                </c:pt>
                <c:pt idx="570">
                  <c:v>75.75</c:v>
                </c:pt>
                <c:pt idx="571">
                  <c:v>39.25</c:v>
                </c:pt>
                <c:pt idx="572">
                  <c:v>23</c:v>
                </c:pt>
                <c:pt idx="573">
                  <c:v>42</c:v>
                </c:pt>
                <c:pt idx="574">
                  <c:v>96.75</c:v>
                </c:pt>
                <c:pt idx="575">
                  <c:v>121.19999694824219</c:v>
                </c:pt>
                <c:pt idx="576">
                  <c:v>118.30000305175781</c:v>
                </c:pt>
                <c:pt idx="577">
                  <c:v>133</c:v>
                </c:pt>
                <c:pt idx="578">
                  <c:v>119</c:v>
                </c:pt>
                <c:pt idx="579">
                  <c:v>95</c:v>
                </c:pt>
                <c:pt idx="580">
                  <c:v>150.5</c:v>
                </c:pt>
                <c:pt idx="581">
                  <c:v>569</c:v>
                </c:pt>
                <c:pt idx="582">
                  <c:v>1692</c:v>
                </c:pt>
                <c:pt idx="583">
                  <c:v>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B07-4B32-979E-B3914EF51C6C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{TD}'!$G$10:$G$11</c:f>
              <c:numCache>
                <c:formatCode>General</c:formatCode>
                <c:ptCount val="2"/>
                <c:pt idx="0">
                  <c:v>525.79107666015625</c:v>
                </c:pt>
                <c:pt idx="1">
                  <c:v>528.60443115234375</c:v>
                </c:pt>
              </c:numCache>
            </c:numRef>
          </c:xVal>
          <c:yVal>
            <c:numRef>
              <c:f>'Sheet1 {TD}'!$F$13:$F$14</c:f>
              <c:numCache>
                <c:formatCode>General</c:formatCode>
                <c:ptCount val="2"/>
                <c:pt idx="0">
                  <c:v>29210</c:v>
                </c:pt>
                <c:pt idx="1">
                  <c:v>29210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B07-4B32-979E-B3914EF51C6C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{TD}'!$G$4,'Sheet1 {TD}'!$G$4)</c:f>
              <c:numCache>
                <c:formatCode>General</c:formatCode>
                <c:ptCount val="2"/>
                <c:pt idx="0">
                  <c:v>527.12225341796875</c:v>
                </c:pt>
                <c:pt idx="1">
                  <c:v>527.12225341796875</c:v>
                </c:pt>
              </c:numCache>
            </c:numRef>
          </c:xVal>
          <c:yVal>
            <c:numRef>
              <c:f>'Sheet1 {TD}'!$F$12:$F$13</c:f>
              <c:numCache>
                <c:formatCode>General</c:formatCode>
                <c:ptCount val="2"/>
                <c:pt idx="0">
                  <c:v>0</c:v>
                </c:pt>
                <c:pt idx="1">
                  <c:v>29210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B07-4B32-979E-B3914EF51C6C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{TD}'!$D$1:$D$13</c:f>
              <c:numCache>
                <c:formatCode>General</c:formatCode>
                <c:ptCount val="13"/>
                <c:pt idx="0">
                  <c:v>524.28497314453125</c:v>
                </c:pt>
                <c:pt idx="1">
                  <c:v>524.78497314453125</c:v>
                </c:pt>
                <c:pt idx="2">
                  <c:v>525.28497314453125</c:v>
                </c:pt>
                <c:pt idx="3">
                  <c:v>525.78497314453125</c:v>
                </c:pt>
                <c:pt idx="4">
                  <c:v>526.2860107421875</c:v>
                </c:pt>
                <c:pt idx="5">
                  <c:v>526.7860107421875</c:v>
                </c:pt>
                <c:pt idx="6">
                  <c:v>527.2979736328125</c:v>
                </c:pt>
                <c:pt idx="7">
                  <c:v>527.79901123046875</c:v>
                </c:pt>
                <c:pt idx="8">
                  <c:v>528.301025390625</c:v>
                </c:pt>
                <c:pt idx="9">
                  <c:v>528.802001953125</c:v>
                </c:pt>
                <c:pt idx="10">
                  <c:v>529.302001953125</c:v>
                </c:pt>
                <c:pt idx="11">
                  <c:v>529.802001953125</c:v>
                </c:pt>
                <c:pt idx="12">
                  <c:v>530.302001953125</c:v>
                </c:pt>
              </c:numCache>
            </c:numRef>
          </c:xVal>
          <c:yVal>
            <c:numRef>
              <c:f>'Sheet1 {TD}'!$E$1:$E$13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34340</c:v>
                </c:pt>
                <c:pt idx="4">
                  <c:v>140600</c:v>
                </c:pt>
                <c:pt idx="5">
                  <c:v>269200</c:v>
                </c:pt>
                <c:pt idx="6">
                  <c:v>292100</c:v>
                </c:pt>
                <c:pt idx="7">
                  <c:v>159900</c:v>
                </c:pt>
                <c:pt idx="8">
                  <c:v>53700</c:v>
                </c:pt>
                <c:pt idx="9">
                  <c:v>13260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B07-4B32-979E-B3914EF51C6C}"/>
            </c:ext>
          </c:extLst>
        </c:ser>
        <c:ser>
          <c:idx val="4"/>
          <c:order val="4"/>
          <c:tx>
            <c:v>Binomial 7.2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{TD}'!$D$1:$D$31</c:f>
              <c:numCache>
                <c:formatCode>General</c:formatCode>
                <c:ptCount val="31"/>
                <c:pt idx="0">
                  <c:v>524.28497314453125</c:v>
                </c:pt>
                <c:pt idx="1">
                  <c:v>524.78497314453125</c:v>
                </c:pt>
                <c:pt idx="2">
                  <c:v>525.28497314453125</c:v>
                </c:pt>
                <c:pt idx="3">
                  <c:v>525.78497314453125</c:v>
                </c:pt>
                <c:pt idx="4">
                  <c:v>526.2860107421875</c:v>
                </c:pt>
                <c:pt idx="5">
                  <c:v>526.7860107421875</c:v>
                </c:pt>
                <c:pt idx="6">
                  <c:v>527.2979736328125</c:v>
                </c:pt>
                <c:pt idx="7">
                  <c:v>527.79901123046875</c:v>
                </c:pt>
                <c:pt idx="8">
                  <c:v>528.301025390625</c:v>
                </c:pt>
                <c:pt idx="9">
                  <c:v>528.802001953125</c:v>
                </c:pt>
                <c:pt idx="10">
                  <c:v>529.302001953125</c:v>
                </c:pt>
                <c:pt idx="11">
                  <c:v>529.802001953125</c:v>
                </c:pt>
                <c:pt idx="12">
                  <c:v>530.302001953125</c:v>
                </c:pt>
              </c:numCache>
            </c:numRef>
          </c:xVal>
          <c:yVal>
            <c:numRef>
              <c:f>'Sheet1 {TD}'!$P$1:$P$31</c:f>
              <c:numCache>
                <c:formatCode>General</c:formatCode>
                <c:ptCount val="31"/>
                <c:pt idx="0">
                  <c:v>66.450805072626522</c:v>
                </c:pt>
                <c:pt idx="1">
                  <c:v>996.63365432838168</c:v>
                </c:pt>
                <c:pt idx="2">
                  <c:v>8294.5679373085586</c:v>
                </c:pt>
                <c:pt idx="3">
                  <c:v>42464.211563205048</c:v>
                </c:pt>
                <c:pt idx="4">
                  <c:v>136428.2541892537</c:v>
                </c:pt>
                <c:pt idx="5">
                  <c:v>267618.00920070452</c:v>
                </c:pt>
                <c:pt idx="6">
                  <c:v>295176.89300782181</c:v>
                </c:pt>
                <c:pt idx="7">
                  <c:v>157683.47279443979</c:v>
                </c:pt>
                <c:pt idx="8">
                  <c:v>53808.184505586491</c:v>
                </c:pt>
                <c:pt idx="9">
                  <c:v>13642.684983821731</c:v>
                </c:pt>
                <c:pt idx="10">
                  <c:v>2781.029953288803</c:v>
                </c:pt>
                <c:pt idx="11">
                  <c:v>477.6586442560851</c:v>
                </c:pt>
                <c:pt idx="12">
                  <c:v>71.260553990525054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B07-4B32-979E-B3914EF51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63103"/>
        <c:axId val="281547711"/>
      </c:scatterChart>
      <c:valAx>
        <c:axId val="281563103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547711"/>
        <c:crosses val="autoZero"/>
        <c:crossBetween val="midCat"/>
      </c:valAx>
      <c:valAx>
        <c:axId val="28154771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6310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{1 min}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 min}'!$B$1:$B$586</c:f>
              <c:numCache>
                <c:formatCode>General</c:formatCode>
                <c:ptCount val="586"/>
                <c:pt idx="0">
                  <c:v>81.75</c:v>
                </c:pt>
                <c:pt idx="1">
                  <c:v>65.5</c:v>
                </c:pt>
                <c:pt idx="2">
                  <c:v>85.75</c:v>
                </c:pt>
                <c:pt idx="3">
                  <c:v>82.5</c:v>
                </c:pt>
                <c:pt idx="4">
                  <c:v>101</c:v>
                </c:pt>
                <c:pt idx="5">
                  <c:v>164.30000305175781</c:v>
                </c:pt>
                <c:pt idx="6">
                  <c:v>191.30000305175781</c:v>
                </c:pt>
                <c:pt idx="7">
                  <c:v>152</c:v>
                </c:pt>
                <c:pt idx="8">
                  <c:v>111</c:v>
                </c:pt>
                <c:pt idx="9">
                  <c:v>125.5</c:v>
                </c:pt>
                <c:pt idx="10">
                  <c:v>169.19999694824219</c:v>
                </c:pt>
                <c:pt idx="11">
                  <c:v>171.5</c:v>
                </c:pt>
                <c:pt idx="12">
                  <c:v>173.19999694824219</c:v>
                </c:pt>
                <c:pt idx="13">
                  <c:v>211.80000305175781</c:v>
                </c:pt>
                <c:pt idx="14">
                  <c:v>217.80000305175781</c:v>
                </c:pt>
                <c:pt idx="15">
                  <c:v>164.80000305175781</c:v>
                </c:pt>
                <c:pt idx="16">
                  <c:v>120.5</c:v>
                </c:pt>
                <c:pt idx="17">
                  <c:v>125.5</c:v>
                </c:pt>
                <c:pt idx="18">
                  <c:v>163.5</c:v>
                </c:pt>
                <c:pt idx="19">
                  <c:v>191.30000305175781</c:v>
                </c:pt>
                <c:pt idx="20">
                  <c:v>202</c:v>
                </c:pt>
                <c:pt idx="21">
                  <c:v>264</c:v>
                </c:pt>
                <c:pt idx="22">
                  <c:v>341</c:v>
                </c:pt>
                <c:pt idx="23">
                  <c:v>383.5</c:v>
                </c:pt>
                <c:pt idx="24">
                  <c:v>355.29998779296875</c:v>
                </c:pt>
                <c:pt idx="25">
                  <c:v>287</c:v>
                </c:pt>
                <c:pt idx="26">
                  <c:v>299.29998779296875</c:v>
                </c:pt>
                <c:pt idx="27">
                  <c:v>312.70001220703125</c:v>
                </c:pt>
                <c:pt idx="28">
                  <c:v>277.70001220703125</c:v>
                </c:pt>
                <c:pt idx="29">
                  <c:v>347</c:v>
                </c:pt>
                <c:pt idx="30">
                  <c:v>919</c:v>
                </c:pt>
                <c:pt idx="31">
                  <c:v>5383</c:v>
                </c:pt>
                <c:pt idx="32">
                  <c:v>25760</c:v>
                </c:pt>
                <c:pt idx="33">
                  <c:v>63110</c:v>
                </c:pt>
                <c:pt idx="34">
                  <c:v>75890</c:v>
                </c:pt>
                <c:pt idx="35">
                  <c:v>44100</c:v>
                </c:pt>
                <c:pt idx="36">
                  <c:v>12010</c:v>
                </c:pt>
                <c:pt idx="37">
                  <c:v>2279</c:v>
                </c:pt>
                <c:pt idx="38">
                  <c:v>880.29998779296875</c:v>
                </c:pt>
                <c:pt idx="39">
                  <c:v>784</c:v>
                </c:pt>
                <c:pt idx="40">
                  <c:v>855</c:v>
                </c:pt>
                <c:pt idx="41">
                  <c:v>803.70001220703125</c:v>
                </c:pt>
                <c:pt idx="42">
                  <c:v>573</c:v>
                </c:pt>
                <c:pt idx="43">
                  <c:v>397</c:v>
                </c:pt>
                <c:pt idx="44">
                  <c:v>338.79998779296875</c:v>
                </c:pt>
                <c:pt idx="45">
                  <c:v>247.30000305175781</c:v>
                </c:pt>
                <c:pt idx="46">
                  <c:v>203</c:v>
                </c:pt>
                <c:pt idx="47">
                  <c:v>229.5</c:v>
                </c:pt>
                <c:pt idx="48">
                  <c:v>192.5</c:v>
                </c:pt>
                <c:pt idx="49">
                  <c:v>144</c:v>
                </c:pt>
                <c:pt idx="50">
                  <c:v>160</c:v>
                </c:pt>
                <c:pt idx="51">
                  <c:v>198</c:v>
                </c:pt>
                <c:pt idx="52">
                  <c:v>241.80000305175781</c:v>
                </c:pt>
                <c:pt idx="53">
                  <c:v>272.29998779296875</c:v>
                </c:pt>
                <c:pt idx="54">
                  <c:v>247</c:v>
                </c:pt>
                <c:pt idx="55">
                  <c:v>237.69999694824219</c:v>
                </c:pt>
                <c:pt idx="56">
                  <c:v>244.19999694824219</c:v>
                </c:pt>
                <c:pt idx="57">
                  <c:v>188.5</c:v>
                </c:pt>
                <c:pt idx="58">
                  <c:v>122.80000305175781</c:v>
                </c:pt>
                <c:pt idx="59">
                  <c:v>101.5</c:v>
                </c:pt>
                <c:pt idx="60">
                  <c:v>113</c:v>
                </c:pt>
                <c:pt idx="61">
                  <c:v>132.69999694824219</c:v>
                </c:pt>
                <c:pt idx="62">
                  <c:v>202.30000305175781</c:v>
                </c:pt>
                <c:pt idx="63">
                  <c:v>311.5</c:v>
                </c:pt>
                <c:pt idx="64">
                  <c:v>303.29998779296875</c:v>
                </c:pt>
                <c:pt idx="65">
                  <c:v>228.5</c:v>
                </c:pt>
                <c:pt idx="66">
                  <c:v>252.30000305175781</c:v>
                </c:pt>
                <c:pt idx="67">
                  <c:v>280</c:v>
                </c:pt>
                <c:pt idx="68">
                  <c:v>256.70001220703125</c:v>
                </c:pt>
                <c:pt idx="69">
                  <c:v>270.79998779296875</c:v>
                </c:pt>
                <c:pt idx="70">
                  <c:v>297.29998779296875</c:v>
                </c:pt>
                <c:pt idx="71">
                  <c:v>289</c:v>
                </c:pt>
                <c:pt idx="72">
                  <c:v>305.5</c:v>
                </c:pt>
                <c:pt idx="73">
                  <c:v>364</c:v>
                </c:pt>
                <c:pt idx="74">
                  <c:v>392.79998779296875</c:v>
                </c:pt>
                <c:pt idx="75">
                  <c:v>346.20001220703125</c:v>
                </c:pt>
                <c:pt idx="76">
                  <c:v>288.79998779296875</c:v>
                </c:pt>
                <c:pt idx="77">
                  <c:v>304</c:v>
                </c:pt>
                <c:pt idx="78">
                  <c:v>344.20001220703125</c:v>
                </c:pt>
                <c:pt idx="79">
                  <c:v>531.5</c:v>
                </c:pt>
                <c:pt idx="80">
                  <c:v>999</c:v>
                </c:pt>
                <c:pt idx="81">
                  <c:v>3414</c:v>
                </c:pt>
                <c:pt idx="82">
                  <c:v>32950</c:v>
                </c:pt>
                <c:pt idx="83">
                  <c:v>146200</c:v>
                </c:pt>
                <c:pt idx="84">
                  <c:v>246700</c:v>
                </c:pt>
                <c:pt idx="85">
                  <c:v>177400</c:v>
                </c:pt>
                <c:pt idx="86">
                  <c:v>51300</c:v>
                </c:pt>
                <c:pt idx="87">
                  <c:v>5273</c:v>
                </c:pt>
                <c:pt idx="88">
                  <c:v>957.79998779296875</c:v>
                </c:pt>
                <c:pt idx="89">
                  <c:v>1021</c:v>
                </c:pt>
                <c:pt idx="90">
                  <c:v>1863</c:v>
                </c:pt>
                <c:pt idx="91">
                  <c:v>1938</c:v>
                </c:pt>
                <c:pt idx="92">
                  <c:v>1095</c:v>
                </c:pt>
                <c:pt idx="93">
                  <c:v>536.5</c:v>
                </c:pt>
                <c:pt idx="94">
                  <c:v>399.79998779296875</c:v>
                </c:pt>
                <c:pt idx="95">
                  <c:v>432</c:v>
                </c:pt>
                <c:pt idx="96">
                  <c:v>641.79998779296875</c:v>
                </c:pt>
                <c:pt idx="97">
                  <c:v>689.5</c:v>
                </c:pt>
                <c:pt idx="98">
                  <c:v>423</c:v>
                </c:pt>
                <c:pt idx="99">
                  <c:v>161</c:v>
                </c:pt>
                <c:pt idx="100">
                  <c:v>71.25</c:v>
                </c:pt>
                <c:pt idx="101">
                  <c:v>120.5</c:v>
                </c:pt>
                <c:pt idx="102">
                  <c:v>559.5</c:v>
                </c:pt>
                <c:pt idx="103">
                  <c:v>1176</c:v>
                </c:pt>
                <c:pt idx="104">
                  <c:v>1111</c:v>
                </c:pt>
                <c:pt idx="105">
                  <c:v>568.5</c:v>
                </c:pt>
                <c:pt idx="106">
                  <c:v>301.79998779296875</c:v>
                </c:pt>
                <c:pt idx="107">
                  <c:v>268.79998779296875</c:v>
                </c:pt>
                <c:pt idx="108">
                  <c:v>302.70001220703125</c:v>
                </c:pt>
                <c:pt idx="109">
                  <c:v>351.29998779296875</c:v>
                </c:pt>
                <c:pt idx="110">
                  <c:v>307.79998779296875</c:v>
                </c:pt>
                <c:pt idx="111">
                  <c:v>233.5</c:v>
                </c:pt>
                <c:pt idx="112">
                  <c:v>214.30000305175781</c:v>
                </c:pt>
                <c:pt idx="113">
                  <c:v>251.5</c:v>
                </c:pt>
                <c:pt idx="114">
                  <c:v>415.5</c:v>
                </c:pt>
                <c:pt idx="115">
                  <c:v>611</c:v>
                </c:pt>
                <c:pt idx="116">
                  <c:v>646</c:v>
                </c:pt>
                <c:pt idx="117">
                  <c:v>560.70001220703125</c:v>
                </c:pt>
                <c:pt idx="118">
                  <c:v>418.79998779296875</c:v>
                </c:pt>
                <c:pt idx="119">
                  <c:v>234.80000305175781</c:v>
                </c:pt>
                <c:pt idx="120">
                  <c:v>159.5</c:v>
                </c:pt>
                <c:pt idx="121">
                  <c:v>248</c:v>
                </c:pt>
                <c:pt idx="122">
                  <c:v>350.70001220703125</c:v>
                </c:pt>
                <c:pt idx="123">
                  <c:v>364</c:v>
                </c:pt>
                <c:pt idx="124">
                  <c:v>336</c:v>
                </c:pt>
                <c:pt idx="125">
                  <c:v>344.5</c:v>
                </c:pt>
                <c:pt idx="126">
                  <c:v>379</c:v>
                </c:pt>
                <c:pt idx="127">
                  <c:v>394.70001220703125</c:v>
                </c:pt>
                <c:pt idx="128">
                  <c:v>400.29998779296875</c:v>
                </c:pt>
                <c:pt idx="129">
                  <c:v>444</c:v>
                </c:pt>
                <c:pt idx="130">
                  <c:v>697.29998779296875</c:v>
                </c:pt>
                <c:pt idx="131">
                  <c:v>2452</c:v>
                </c:pt>
                <c:pt idx="132">
                  <c:v>21060</c:v>
                </c:pt>
                <c:pt idx="133">
                  <c:v>137400</c:v>
                </c:pt>
                <c:pt idx="134">
                  <c:v>302100</c:v>
                </c:pt>
                <c:pt idx="135">
                  <c:v>276600</c:v>
                </c:pt>
                <c:pt idx="136">
                  <c:v>103900</c:v>
                </c:pt>
                <c:pt idx="137">
                  <c:v>12210</c:v>
                </c:pt>
                <c:pt idx="138">
                  <c:v>1591</c:v>
                </c:pt>
                <c:pt idx="139">
                  <c:v>1185</c:v>
                </c:pt>
                <c:pt idx="140">
                  <c:v>2220</c:v>
                </c:pt>
                <c:pt idx="141">
                  <c:v>2779</c:v>
                </c:pt>
                <c:pt idx="142">
                  <c:v>1910</c:v>
                </c:pt>
                <c:pt idx="143">
                  <c:v>828.5</c:v>
                </c:pt>
                <c:pt idx="144">
                  <c:v>467.79998779296875</c:v>
                </c:pt>
                <c:pt idx="145">
                  <c:v>921.29998779296875</c:v>
                </c:pt>
                <c:pt idx="146">
                  <c:v>2189</c:v>
                </c:pt>
                <c:pt idx="147">
                  <c:v>2671</c:v>
                </c:pt>
                <c:pt idx="148">
                  <c:v>1464</c:v>
                </c:pt>
                <c:pt idx="149">
                  <c:v>414.5</c:v>
                </c:pt>
                <c:pt idx="150">
                  <c:v>290</c:v>
                </c:pt>
                <c:pt idx="151">
                  <c:v>334</c:v>
                </c:pt>
                <c:pt idx="152">
                  <c:v>760.70001220703125</c:v>
                </c:pt>
                <c:pt idx="153">
                  <c:v>1746</c:v>
                </c:pt>
                <c:pt idx="154">
                  <c:v>2035</c:v>
                </c:pt>
                <c:pt idx="155">
                  <c:v>1159</c:v>
                </c:pt>
                <c:pt idx="156">
                  <c:v>393.5</c:v>
                </c:pt>
                <c:pt idx="157">
                  <c:v>249.80000305175781</c:v>
                </c:pt>
                <c:pt idx="158">
                  <c:v>384.20001220703125</c:v>
                </c:pt>
                <c:pt idx="159">
                  <c:v>460.70001220703125</c:v>
                </c:pt>
                <c:pt idx="160">
                  <c:v>314.79998779296875</c:v>
                </c:pt>
                <c:pt idx="161">
                  <c:v>171.80000305175781</c:v>
                </c:pt>
                <c:pt idx="162">
                  <c:v>174.80000305175781</c:v>
                </c:pt>
                <c:pt idx="163">
                  <c:v>248.69999694824219</c:v>
                </c:pt>
                <c:pt idx="164">
                  <c:v>464.79998779296875</c:v>
                </c:pt>
                <c:pt idx="165">
                  <c:v>720</c:v>
                </c:pt>
                <c:pt idx="166">
                  <c:v>657.20001220703125</c:v>
                </c:pt>
                <c:pt idx="167">
                  <c:v>465.20001220703125</c:v>
                </c:pt>
                <c:pt idx="168">
                  <c:v>380.5</c:v>
                </c:pt>
                <c:pt idx="169">
                  <c:v>277.29998779296875</c:v>
                </c:pt>
                <c:pt idx="170">
                  <c:v>207.5</c:v>
                </c:pt>
                <c:pt idx="171">
                  <c:v>222.5</c:v>
                </c:pt>
                <c:pt idx="172">
                  <c:v>241.5</c:v>
                </c:pt>
                <c:pt idx="173">
                  <c:v>228.30000305175781</c:v>
                </c:pt>
                <c:pt idx="174">
                  <c:v>205</c:v>
                </c:pt>
                <c:pt idx="175">
                  <c:v>195.5</c:v>
                </c:pt>
                <c:pt idx="176">
                  <c:v>194</c:v>
                </c:pt>
                <c:pt idx="177">
                  <c:v>211</c:v>
                </c:pt>
                <c:pt idx="178">
                  <c:v>237.5</c:v>
                </c:pt>
                <c:pt idx="179">
                  <c:v>315.79998779296875</c:v>
                </c:pt>
                <c:pt idx="180">
                  <c:v>508.5</c:v>
                </c:pt>
                <c:pt idx="181">
                  <c:v>1586</c:v>
                </c:pt>
                <c:pt idx="182">
                  <c:v>11120</c:v>
                </c:pt>
                <c:pt idx="183">
                  <c:v>79000</c:v>
                </c:pt>
                <c:pt idx="184">
                  <c:v>204000</c:v>
                </c:pt>
                <c:pt idx="185">
                  <c:v>226200</c:v>
                </c:pt>
                <c:pt idx="186">
                  <c:v>109700</c:v>
                </c:pt>
                <c:pt idx="187">
                  <c:v>20130</c:v>
                </c:pt>
                <c:pt idx="188">
                  <c:v>2112</c:v>
                </c:pt>
                <c:pt idx="189">
                  <c:v>624</c:v>
                </c:pt>
                <c:pt idx="190">
                  <c:v>1149</c:v>
                </c:pt>
                <c:pt idx="191">
                  <c:v>1950</c:v>
                </c:pt>
                <c:pt idx="192">
                  <c:v>1591</c:v>
                </c:pt>
                <c:pt idx="193">
                  <c:v>631.5</c:v>
                </c:pt>
                <c:pt idx="194">
                  <c:v>256.70001220703125</c:v>
                </c:pt>
                <c:pt idx="195">
                  <c:v>539.29998779296875</c:v>
                </c:pt>
                <c:pt idx="196">
                  <c:v>1614</c:v>
                </c:pt>
                <c:pt idx="197">
                  <c:v>2439</c:v>
                </c:pt>
                <c:pt idx="198">
                  <c:v>1616</c:v>
                </c:pt>
                <c:pt idx="199">
                  <c:v>461.5</c:v>
                </c:pt>
                <c:pt idx="200">
                  <c:v>162.69999694824219</c:v>
                </c:pt>
                <c:pt idx="201">
                  <c:v>187.69999694824219</c:v>
                </c:pt>
                <c:pt idx="202">
                  <c:v>326.29998779296875</c:v>
                </c:pt>
                <c:pt idx="203">
                  <c:v>740.5</c:v>
                </c:pt>
                <c:pt idx="204">
                  <c:v>1017</c:v>
                </c:pt>
                <c:pt idx="205">
                  <c:v>704.29998779296875</c:v>
                </c:pt>
                <c:pt idx="206">
                  <c:v>321</c:v>
                </c:pt>
                <c:pt idx="207">
                  <c:v>199.5</c:v>
                </c:pt>
                <c:pt idx="208">
                  <c:v>140.80000305175781</c:v>
                </c:pt>
                <c:pt idx="209">
                  <c:v>150.19999694824219</c:v>
                </c:pt>
                <c:pt idx="210">
                  <c:v>209.19999694824219</c:v>
                </c:pt>
                <c:pt idx="211">
                  <c:v>247.30000305175781</c:v>
                </c:pt>
                <c:pt idx="212">
                  <c:v>238.19999694824219</c:v>
                </c:pt>
                <c:pt idx="213">
                  <c:v>192.80000305175781</c:v>
                </c:pt>
                <c:pt idx="214">
                  <c:v>210.69999694824219</c:v>
                </c:pt>
                <c:pt idx="215">
                  <c:v>255.80000305175781</c:v>
                </c:pt>
                <c:pt idx="216">
                  <c:v>224</c:v>
                </c:pt>
                <c:pt idx="217">
                  <c:v>194.19999694824219</c:v>
                </c:pt>
                <c:pt idx="218">
                  <c:v>207.5</c:v>
                </c:pt>
                <c:pt idx="219">
                  <c:v>175.5</c:v>
                </c:pt>
                <c:pt idx="220">
                  <c:v>153.5</c:v>
                </c:pt>
                <c:pt idx="221">
                  <c:v>213.5</c:v>
                </c:pt>
                <c:pt idx="222">
                  <c:v>260</c:v>
                </c:pt>
                <c:pt idx="223">
                  <c:v>293.5</c:v>
                </c:pt>
                <c:pt idx="224">
                  <c:v>305.79998779296875</c:v>
                </c:pt>
                <c:pt idx="225">
                  <c:v>243.80000305175781</c:v>
                </c:pt>
                <c:pt idx="226">
                  <c:v>228.80000305175781</c:v>
                </c:pt>
                <c:pt idx="227">
                  <c:v>256</c:v>
                </c:pt>
                <c:pt idx="228">
                  <c:v>264.79998779296875</c:v>
                </c:pt>
                <c:pt idx="229">
                  <c:v>354.70001220703125</c:v>
                </c:pt>
                <c:pt idx="230">
                  <c:v>625.5</c:v>
                </c:pt>
                <c:pt idx="231">
                  <c:v>1210</c:v>
                </c:pt>
                <c:pt idx="232">
                  <c:v>4951</c:v>
                </c:pt>
                <c:pt idx="233">
                  <c:v>31830</c:v>
                </c:pt>
                <c:pt idx="234">
                  <c:v>91840</c:v>
                </c:pt>
                <c:pt idx="235">
                  <c:v>118900</c:v>
                </c:pt>
                <c:pt idx="236">
                  <c:v>71350</c:v>
                </c:pt>
                <c:pt idx="237">
                  <c:v>18960</c:v>
                </c:pt>
                <c:pt idx="238">
                  <c:v>2835</c:v>
                </c:pt>
                <c:pt idx="239">
                  <c:v>920.5</c:v>
                </c:pt>
                <c:pt idx="240">
                  <c:v>977.70001220703125</c:v>
                </c:pt>
                <c:pt idx="241">
                  <c:v>1068</c:v>
                </c:pt>
                <c:pt idx="242">
                  <c:v>792.79998779296875</c:v>
                </c:pt>
                <c:pt idx="243">
                  <c:v>396.5</c:v>
                </c:pt>
                <c:pt idx="244">
                  <c:v>187</c:v>
                </c:pt>
                <c:pt idx="245">
                  <c:v>252</c:v>
                </c:pt>
                <c:pt idx="246">
                  <c:v>635.5</c:v>
                </c:pt>
                <c:pt idx="247">
                  <c:v>1026</c:v>
                </c:pt>
                <c:pt idx="248">
                  <c:v>885.20001220703125</c:v>
                </c:pt>
                <c:pt idx="249">
                  <c:v>416.20001220703125</c:v>
                </c:pt>
                <c:pt idx="250">
                  <c:v>172.80000305175781</c:v>
                </c:pt>
                <c:pt idx="251">
                  <c:v>132.5</c:v>
                </c:pt>
                <c:pt idx="252">
                  <c:v>137.30000305175781</c:v>
                </c:pt>
                <c:pt idx="253">
                  <c:v>221.69999694824219</c:v>
                </c:pt>
                <c:pt idx="254">
                  <c:v>294.20001220703125</c:v>
                </c:pt>
                <c:pt idx="255">
                  <c:v>242</c:v>
                </c:pt>
                <c:pt idx="256">
                  <c:v>194</c:v>
                </c:pt>
                <c:pt idx="257">
                  <c:v>246</c:v>
                </c:pt>
                <c:pt idx="258">
                  <c:v>254.30000305175781</c:v>
                </c:pt>
                <c:pt idx="259">
                  <c:v>201.30000305175781</c:v>
                </c:pt>
                <c:pt idx="260">
                  <c:v>166</c:v>
                </c:pt>
                <c:pt idx="261">
                  <c:v>126.5</c:v>
                </c:pt>
                <c:pt idx="262">
                  <c:v>99.5</c:v>
                </c:pt>
                <c:pt idx="263">
                  <c:v>117</c:v>
                </c:pt>
                <c:pt idx="264">
                  <c:v>145.5</c:v>
                </c:pt>
                <c:pt idx="265">
                  <c:v>122.5</c:v>
                </c:pt>
                <c:pt idx="266">
                  <c:v>98.75</c:v>
                </c:pt>
                <c:pt idx="267">
                  <c:v>102</c:v>
                </c:pt>
                <c:pt idx="268">
                  <c:v>86.25</c:v>
                </c:pt>
                <c:pt idx="269">
                  <c:v>109.69999694824219</c:v>
                </c:pt>
                <c:pt idx="270">
                  <c:v>136.5</c:v>
                </c:pt>
                <c:pt idx="271">
                  <c:v>100.19999694824219</c:v>
                </c:pt>
                <c:pt idx="272">
                  <c:v>100.80000305175781</c:v>
                </c:pt>
                <c:pt idx="273">
                  <c:v>141.80000305175781</c:v>
                </c:pt>
                <c:pt idx="274">
                  <c:v>158.30000305175781</c:v>
                </c:pt>
                <c:pt idx="275">
                  <c:v>180.80000305175781</c:v>
                </c:pt>
                <c:pt idx="276">
                  <c:v>186.69999694824219</c:v>
                </c:pt>
                <c:pt idx="277">
                  <c:v>150.19999694824219</c:v>
                </c:pt>
                <c:pt idx="278">
                  <c:v>129</c:v>
                </c:pt>
                <c:pt idx="279">
                  <c:v>149</c:v>
                </c:pt>
                <c:pt idx="280">
                  <c:v>227.69999694824219</c:v>
                </c:pt>
                <c:pt idx="281">
                  <c:v>540.20001220703125</c:v>
                </c:pt>
                <c:pt idx="282">
                  <c:v>2550</c:v>
                </c:pt>
                <c:pt idx="283">
                  <c:v>12160</c:v>
                </c:pt>
                <c:pt idx="284">
                  <c:v>32080</c:v>
                </c:pt>
                <c:pt idx="285">
                  <c:v>43550</c:v>
                </c:pt>
                <c:pt idx="286">
                  <c:v>30840</c:v>
                </c:pt>
                <c:pt idx="287">
                  <c:v>11490</c:v>
                </c:pt>
                <c:pt idx="288">
                  <c:v>2575</c:v>
                </c:pt>
                <c:pt idx="289">
                  <c:v>695.20001220703125</c:v>
                </c:pt>
                <c:pt idx="290">
                  <c:v>390.5</c:v>
                </c:pt>
                <c:pt idx="291">
                  <c:v>304</c:v>
                </c:pt>
                <c:pt idx="292">
                  <c:v>230.30000305175781</c:v>
                </c:pt>
                <c:pt idx="293">
                  <c:v>129.80000305175781</c:v>
                </c:pt>
                <c:pt idx="294">
                  <c:v>120.19999694824219</c:v>
                </c:pt>
                <c:pt idx="295">
                  <c:v>143.30000305175781</c:v>
                </c:pt>
                <c:pt idx="296">
                  <c:v>144.80000305175781</c:v>
                </c:pt>
                <c:pt idx="297">
                  <c:v>131.30000305175781</c:v>
                </c:pt>
                <c:pt idx="298">
                  <c:v>91.75</c:v>
                </c:pt>
                <c:pt idx="299">
                  <c:v>73.25</c:v>
                </c:pt>
                <c:pt idx="300">
                  <c:v>85</c:v>
                </c:pt>
                <c:pt idx="301">
                  <c:v>93</c:v>
                </c:pt>
                <c:pt idx="302">
                  <c:v>88.5</c:v>
                </c:pt>
                <c:pt idx="303">
                  <c:v>94.25</c:v>
                </c:pt>
                <c:pt idx="304">
                  <c:v>114.30000305175781</c:v>
                </c:pt>
                <c:pt idx="305">
                  <c:v>103.80000305175781</c:v>
                </c:pt>
                <c:pt idx="306">
                  <c:v>78.75</c:v>
                </c:pt>
                <c:pt idx="307">
                  <c:v>67.75</c:v>
                </c:pt>
                <c:pt idx="308">
                  <c:v>62.5</c:v>
                </c:pt>
                <c:pt idx="309">
                  <c:v>63.5</c:v>
                </c:pt>
                <c:pt idx="310">
                  <c:v>57.25</c:v>
                </c:pt>
                <c:pt idx="311">
                  <c:v>36.25</c:v>
                </c:pt>
                <c:pt idx="312">
                  <c:v>39</c:v>
                </c:pt>
                <c:pt idx="313">
                  <c:v>63.75</c:v>
                </c:pt>
                <c:pt idx="314">
                  <c:v>67.75</c:v>
                </c:pt>
                <c:pt idx="315">
                  <c:v>71</c:v>
                </c:pt>
                <c:pt idx="316">
                  <c:v>79.75</c:v>
                </c:pt>
                <c:pt idx="317">
                  <c:v>73.75</c:v>
                </c:pt>
                <c:pt idx="318">
                  <c:v>63.75</c:v>
                </c:pt>
                <c:pt idx="319">
                  <c:v>80.5</c:v>
                </c:pt>
                <c:pt idx="320">
                  <c:v>117.80000305175781</c:v>
                </c:pt>
                <c:pt idx="321">
                  <c:v>120</c:v>
                </c:pt>
                <c:pt idx="322">
                  <c:v>120.19999694824219</c:v>
                </c:pt>
                <c:pt idx="323">
                  <c:v>193.30000305175781</c:v>
                </c:pt>
                <c:pt idx="324">
                  <c:v>232.5</c:v>
                </c:pt>
                <c:pt idx="325">
                  <c:v>171.80000305175781</c:v>
                </c:pt>
                <c:pt idx="326">
                  <c:v>124</c:v>
                </c:pt>
                <c:pt idx="327">
                  <c:v>114.5</c:v>
                </c:pt>
                <c:pt idx="328">
                  <c:v>142.5</c:v>
                </c:pt>
                <c:pt idx="329">
                  <c:v>205.5</c:v>
                </c:pt>
                <c:pt idx="330">
                  <c:v>306</c:v>
                </c:pt>
                <c:pt idx="331">
                  <c:v>541</c:v>
                </c:pt>
                <c:pt idx="332">
                  <c:v>1189</c:v>
                </c:pt>
                <c:pt idx="333">
                  <c:v>3592</c:v>
                </c:pt>
                <c:pt idx="334">
                  <c:v>8770</c:v>
                </c:pt>
                <c:pt idx="335">
                  <c:v>12540</c:v>
                </c:pt>
                <c:pt idx="336">
                  <c:v>10090</c:v>
                </c:pt>
                <c:pt idx="337">
                  <c:v>4742</c:v>
                </c:pt>
                <c:pt idx="338">
                  <c:v>1549</c:v>
                </c:pt>
                <c:pt idx="339">
                  <c:v>564.5</c:v>
                </c:pt>
                <c:pt idx="340">
                  <c:v>354.29998779296875</c:v>
                </c:pt>
                <c:pt idx="341">
                  <c:v>314.79998779296875</c:v>
                </c:pt>
                <c:pt idx="342">
                  <c:v>271.70001220703125</c:v>
                </c:pt>
                <c:pt idx="343">
                  <c:v>219.5</c:v>
                </c:pt>
                <c:pt idx="344">
                  <c:v>180.80000305175781</c:v>
                </c:pt>
                <c:pt idx="345">
                  <c:v>178.80000305175781</c:v>
                </c:pt>
                <c:pt idx="346">
                  <c:v>176.5</c:v>
                </c:pt>
                <c:pt idx="347">
                  <c:v>125</c:v>
                </c:pt>
                <c:pt idx="348">
                  <c:v>94.5</c:v>
                </c:pt>
                <c:pt idx="349">
                  <c:v>110.69999694824219</c:v>
                </c:pt>
                <c:pt idx="350">
                  <c:v>104.30000305175781</c:v>
                </c:pt>
                <c:pt idx="351">
                  <c:v>98.75</c:v>
                </c:pt>
                <c:pt idx="352">
                  <c:v>107.30000305175781</c:v>
                </c:pt>
                <c:pt idx="353">
                  <c:v>103.30000305175781</c:v>
                </c:pt>
                <c:pt idx="354">
                  <c:v>133</c:v>
                </c:pt>
                <c:pt idx="355">
                  <c:v>171</c:v>
                </c:pt>
                <c:pt idx="356">
                  <c:v>197</c:v>
                </c:pt>
                <c:pt idx="357">
                  <c:v>224.30000305175781</c:v>
                </c:pt>
                <c:pt idx="358">
                  <c:v>180.80000305175781</c:v>
                </c:pt>
                <c:pt idx="359">
                  <c:v>98</c:v>
                </c:pt>
                <c:pt idx="360">
                  <c:v>50.25</c:v>
                </c:pt>
                <c:pt idx="361">
                  <c:v>31</c:v>
                </c:pt>
                <c:pt idx="362">
                  <c:v>33.5</c:v>
                </c:pt>
                <c:pt idx="363">
                  <c:v>54.25</c:v>
                </c:pt>
                <c:pt idx="364">
                  <c:v>68.5</c:v>
                </c:pt>
                <c:pt idx="365">
                  <c:v>50.5</c:v>
                </c:pt>
                <c:pt idx="366">
                  <c:v>41.75</c:v>
                </c:pt>
                <c:pt idx="367">
                  <c:v>49.5</c:v>
                </c:pt>
                <c:pt idx="368">
                  <c:v>36.75</c:v>
                </c:pt>
                <c:pt idx="369">
                  <c:v>31</c:v>
                </c:pt>
                <c:pt idx="370">
                  <c:v>34</c:v>
                </c:pt>
                <c:pt idx="371">
                  <c:v>34.5</c:v>
                </c:pt>
                <c:pt idx="372">
                  <c:v>51.75</c:v>
                </c:pt>
                <c:pt idx="373">
                  <c:v>67.75</c:v>
                </c:pt>
                <c:pt idx="374">
                  <c:v>58.5</c:v>
                </c:pt>
                <c:pt idx="375">
                  <c:v>59.75</c:v>
                </c:pt>
                <c:pt idx="376">
                  <c:v>80.25</c:v>
                </c:pt>
                <c:pt idx="377">
                  <c:v>94.5</c:v>
                </c:pt>
                <c:pt idx="378">
                  <c:v>112.69999694824219</c:v>
                </c:pt>
                <c:pt idx="379">
                  <c:v>154.5</c:v>
                </c:pt>
                <c:pt idx="380">
                  <c:v>178.30000305175781</c:v>
                </c:pt>
                <c:pt idx="381">
                  <c:v>197.80000305175781</c:v>
                </c:pt>
                <c:pt idx="382">
                  <c:v>449</c:v>
                </c:pt>
                <c:pt idx="383">
                  <c:v>1094</c:v>
                </c:pt>
                <c:pt idx="384">
                  <c:v>2383</c:v>
                </c:pt>
                <c:pt idx="385">
                  <c:v>3514</c:v>
                </c:pt>
                <c:pt idx="386">
                  <c:v>2980</c:v>
                </c:pt>
                <c:pt idx="387">
                  <c:v>1487</c:v>
                </c:pt>
                <c:pt idx="388">
                  <c:v>496</c:v>
                </c:pt>
                <c:pt idx="389">
                  <c:v>227.69999694824219</c:v>
                </c:pt>
                <c:pt idx="390">
                  <c:v>284.79998779296875</c:v>
                </c:pt>
                <c:pt idx="391">
                  <c:v>290.20001220703125</c:v>
                </c:pt>
                <c:pt idx="392">
                  <c:v>222</c:v>
                </c:pt>
                <c:pt idx="393">
                  <c:v>136.5</c:v>
                </c:pt>
                <c:pt idx="394">
                  <c:v>62.5</c:v>
                </c:pt>
                <c:pt idx="395">
                  <c:v>18.5</c:v>
                </c:pt>
                <c:pt idx="396">
                  <c:v>4</c:v>
                </c:pt>
                <c:pt idx="397">
                  <c:v>20.75</c:v>
                </c:pt>
                <c:pt idx="398">
                  <c:v>47.5</c:v>
                </c:pt>
                <c:pt idx="399">
                  <c:v>79</c:v>
                </c:pt>
                <c:pt idx="400">
                  <c:v>113.30000305175781</c:v>
                </c:pt>
                <c:pt idx="401">
                  <c:v>109.30000305175781</c:v>
                </c:pt>
                <c:pt idx="402">
                  <c:v>73.75</c:v>
                </c:pt>
                <c:pt idx="403">
                  <c:v>44.5</c:v>
                </c:pt>
                <c:pt idx="404">
                  <c:v>27.25</c:v>
                </c:pt>
                <c:pt idx="405">
                  <c:v>17</c:v>
                </c:pt>
                <c:pt idx="406">
                  <c:v>12.75</c:v>
                </c:pt>
                <c:pt idx="407">
                  <c:v>19.25</c:v>
                </c:pt>
                <c:pt idx="408">
                  <c:v>28.5</c:v>
                </c:pt>
                <c:pt idx="409">
                  <c:v>38.75</c:v>
                </c:pt>
                <c:pt idx="410">
                  <c:v>81.25</c:v>
                </c:pt>
                <c:pt idx="411">
                  <c:v>126</c:v>
                </c:pt>
                <c:pt idx="412">
                  <c:v>118</c:v>
                </c:pt>
                <c:pt idx="413">
                  <c:v>83.25</c:v>
                </c:pt>
                <c:pt idx="414">
                  <c:v>55.5</c:v>
                </c:pt>
                <c:pt idx="415">
                  <c:v>72.25</c:v>
                </c:pt>
                <c:pt idx="416">
                  <c:v>118.80000305175781</c:v>
                </c:pt>
                <c:pt idx="417">
                  <c:v>124.19999694824219</c:v>
                </c:pt>
                <c:pt idx="418">
                  <c:v>88.75</c:v>
                </c:pt>
                <c:pt idx="419">
                  <c:v>103.5</c:v>
                </c:pt>
                <c:pt idx="420">
                  <c:v>158.69999694824219</c:v>
                </c:pt>
                <c:pt idx="421">
                  <c:v>178.30000305175781</c:v>
                </c:pt>
                <c:pt idx="422">
                  <c:v>165.30000305175781</c:v>
                </c:pt>
                <c:pt idx="423">
                  <c:v>125.19999694824219</c:v>
                </c:pt>
                <c:pt idx="424">
                  <c:v>127.30000305175781</c:v>
                </c:pt>
                <c:pt idx="425">
                  <c:v>143.5</c:v>
                </c:pt>
                <c:pt idx="426">
                  <c:v>96</c:v>
                </c:pt>
                <c:pt idx="427">
                  <c:v>66</c:v>
                </c:pt>
                <c:pt idx="428">
                  <c:v>99</c:v>
                </c:pt>
                <c:pt idx="429">
                  <c:v>153.30000305175781</c:v>
                </c:pt>
                <c:pt idx="430">
                  <c:v>238.80000305175781</c:v>
                </c:pt>
                <c:pt idx="431">
                  <c:v>346.20001220703125</c:v>
                </c:pt>
                <c:pt idx="432">
                  <c:v>401.79998779296875</c:v>
                </c:pt>
                <c:pt idx="433">
                  <c:v>500.29998779296875</c:v>
                </c:pt>
                <c:pt idx="434">
                  <c:v>831.5</c:v>
                </c:pt>
                <c:pt idx="435">
                  <c:v>1132</c:v>
                </c:pt>
                <c:pt idx="436">
                  <c:v>1020</c:v>
                </c:pt>
                <c:pt idx="437">
                  <c:v>728.5</c:v>
                </c:pt>
                <c:pt idx="438">
                  <c:v>548.70001220703125</c:v>
                </c:pt>
                <c:pt idx="439">
                  <c:v>434</c:v>
                </c:pt>
                <c:pt idx="440">
                  <c:v>310.5</c:v>
                </c:pt>
                <c:pt idx="441">
                  <c:v>211.19999694824219</c:v>
                </c:pt>
                <c:pt idx="442">
                  <c:v>217.80000305175781</c:v>
                </c:pt>
                <c:pt idx="443">
                  <c:v>244.19999694824219</c:v>
                </c:pt>
                <c:pt idx="444">
                  <c:v>209.5</c:v>
                </c:pt>
                <c:pt idx="445">
                  <c:v>199</c:v>
                </c:pt>
                <c:pt idx="446">
                  <c:v>167.5</c:v>
                </c:pt>
                <c:pt idx="447">
                  <c:v>101</c:v>
                </c:pt>
                <c:pt idx="448">
                  <c:v>85.75</c:v>
                </c:pt>
                <c:pt idx="449">
                  <c:v>85.25</c:v>
                </c:pt>
                <c:pt idx="450">
                  <c:v>63</c:v>
                </c:pt>
                <c:pt idx="451">
                  <c:v>41.25</c:v>
                </c:pt>
                <c:pt idx="452">
                  <c:v>68.5</c:v>
                </c:pt>
                <c:pt idx="453">
                  <c:v>91</c:v>
                </c:pt>
                <c:pt idx="454">
                  <c:v>71.25</c:v>
                </c:pt>
                <c:pt idx="455">
                  <c:v>106.69999694824219</c:v>
                </c:pt>
                <c:pt idx="456">
                  <c:v>187.69999694824219</c:v>
                </c:pt>
                <c:pt idx="457">
                  <c:v>182</c:v>
                </c:pt>
                <c:pt idx="458">
                  <c:v>94.25</c:v>
                </c:pt>
                <c:pt idx="459">
                  <c:v>77.5</c:v>
                </c:pt>
                <c:pt idx="460">
                  <c:v>101.5</c:v>
                </c:pt>
                <c:pt idx="461">
                  <c:v>85</c:v>
                </c:pt>
                <c:pt idx="462">
                  <c:v>87.5</c:v>
                </c:pt>
                <c:pt idx="463">
                  <c:v>119</c:v>
                </c:pt>
                <c:pt idx="464">
                  <c:v>119.19999694824219</c:v>
                </c:pt>
                <c:pt idx="465">
                  <c:v>71.5</c:v>
                </c:pt>
                <c:pt idx="466">
                  <c:v>32</c:v>
                </c:pt>
                <c:pt idx="467">
                  <c:v>18.5</c:v>
                </c:pt>
                <c:pt idx="468">
                  <c:v>15.75</c:v>
                </c:pt>
                <c:pt idx="469">
                  <c:v>24.25</c:v>
                </c:pt>
                <c:pt idx="470">
                  <c:v>53.25</c:v>
                </c:pt>
                <c:pt idx="471">
                  <c:v>79.25</c:v>
                </c:pt>
                <c:pt idx="472">
                  <c:v>92.75</c:v>
                </c:pt>
                <c:pt idx="473">
                  <c:v>90.5</c:v>
                </c:pt>
                <c:pt idx="474">
                  <c:v>51.75</c:v>
                </c:pt>
                <c:pt idx="475">
                  <c:v>30.5</c:v>
                </c:pt>
                <c:pt idx="476">
                  <c:v>48.5</c:v>
                </c:pt>
                <c:pt idx="477">
                  <c:v>89.25</c:v>
                </c:pt>
                <c:pt idx="478">
                  <c:v>108</c:v>
                </c:pt>
                <c:pt idx="479">
                  <c:v>94</c:v>
                </c:pt>
                <c:pt idx="480">
                  <c:v>117.5</c:v>
                </c:pt>
                <c:pt idx="481">
                  <c:v>158.30000305175781</c:v>
                </c:pt>
                <c:pt idx="482">
                  <c:v>197.80000305175781</c:v>
                </c:pt>
                <c:pt idx="483">
                  <c:v>301</c:v>
                </c:pt>
                <c:pt idx="484">
                  <c:v>414.5</c:v>
                </c:pt>
                <c:pt idx="485">
                  <c:v>510</c:v>
                </c:pt>
                <c:pt idx="486">
                  <c:v>623.20001220703125</c:v>
                </c:pt>
                <c:pt idx="487">
                  <c:v>579.79998779296875</c:v>
                </c:pt>
                <c:pt idx="488">
                  <c:v>407.5</c:v>
                </c:pt>
                <c:pt idx="489">
                  <c:v>372</c:v>
                </c:pt>
                <c:pt idx="490">
                  <c:v>354.5</c:v>
                </c:pt>
                <c:pt idx="491">
                  <c:v>223.19999694824219</c:v>
                </c:pt>
                <c:pt idx="492">
                  <c:v>129</c:v>
                </c:pt>
                <c:pt idx="493">
                  <c:v>80.5</c:v>
                </c:pt>
                <c:pt idx="494">
                  <c:v>45.5</c:v>
                </c:pt>
                <c:pt idx="495">
                  <c:v>45</c:v>
                </c:pt>
                <c:pt idx="496">
                  <c:v>42.25</c:v>
                </c:pt>
                <c:pt idx="497">
                  <c:v>39.5</c:v>
                </c:pt>
                <c:pt idx="498">
                  <c:v>51.75</c:v>
                </c:pt>
                <c:pt idx="499">
                  <c:v>44.25</c:v>
                </c:pt>
                <c:pt idx="500">
                  <c:v>20</c:v>
                </c:pt>
                <c:pt idx="501">
                  <c:v>21.25</c:v>
                </c:pt>
                <c:pt idx="502">
                  <c:v>38.5</c:v>
                </c:pt>
                <c:pt idx="503">
                  <c:v>38.25</c:v>
                </c:pt>
                <c:pt idx="504">
                  <c:v>23.75</c:v>
                </c:pt>
                <c:pt idx="505">
                  <c:v>12.25</c:v>
                </c:pt>
                <c:pt idx="506">
                  <c:v>7.25</c:v>
                </c:pt>
                <c:pt idx="507">
                  <c:v>7.75</c:v>
                </c:pt>
                <c:pt idx="508">
                  <c:v>16</c:v>
                </c:pt>
                <c:pt idx="509">
                  <c:v>21.25</c:v>
                </c:pt>
                <c:pt idx="510">
                  <c:v>27</c:v>
                </c:pt>
                <c:pt idx="511">
                  <c:v>73.25</c:v>
                </c:pt>
                <c:pt idx="512">
                  <c:v>107</c:v>
                </c:pt>
                <c:pt idx="513">
                  <c:v>74</c:v>
                </c:pt>
                <c:pt idx="514">
                  <c:v>49</c:v>
                </c:pt>
                <c:pt idx="515">
                  <c:v>48.75</c:v>
                </c:pt>
                <c:pt idx="516">
                  <c:v>31.5</c:v>
                </c:pt>
                <c:pt idx="517">
                  <c:v>12</c:v>
                </c:pt>
                <c:pt idx="518">
                  <c:v>14.75</c:v>
                </c:pt>
                <c:pt idx="519">
                  <c:v>28.5</c:v>
                </c:pt>
                <c:pt idx="520">
                  <c:v>38.75</c:v>
                </c:pt>
                <c:pt idx="521">
                  <c:v>84.5</c:v>
                </c:pt>
                <c:pt idx="522">
                  <c:v>156</c:v>
                </c:pt>
                <c:pt idx="523">
                  <c:v>155.80000305175781</c:v>
                </c:pt>
                <c:pt idx="524">
                  <c:v>87</c:v>
                </c:pt>
                <c:pt idx="525">
                  <c:v>42.5</c:v>
                </c:pt>
                <c:pt idx="526">
                  <c:v>79.75</c:v>
                </c:pt>
                <c:pt idx="527">
                  <c:v>185.30000305175781</c:v>
                </c:pt>
                <c:pt idx="528">
                  <c:v>261</c:v>
                </c:pt>
                <c:pt idx="529">
                  <c:v>261.5</c:v>
                </c:pt>
                <c:pt idx="530">
                  <c:v>231</c:v>
                </c:pt>
                <c:pt idx="531">
                  <c:v>216</c:v>
                </c:pt>
                <c:pt idx="532">
                  <c:v>305.79998779296875</c:v>
                </c:pt>
                <c:pt idx="533">
                  <c:v>502</c:v>
                </c:pt>
                <c:pt idx="534">
                  <c:v>625.5</c:v>
                </c:pt>
                <c:pt idx="535">
                  <c:v>631.5</c:v>
                </c:pt>
                <c:pt idx="536">
                  <c:v>651.79998779296875</c:v>
                </c:pt>
                <c:pt idx="537">
                  <c:v>642.29998779296875</c:v>
                </c:pt>
                <c:pt idx="538">
                  <c:v>561.5</c:v>
                </c:pt>
                <c:pt idx="539">
                  <c:v>514.29998779296875</c:v>
                </c:pt>
                <c:pt idx="540">
                  <c:v>463.5</c:v>
                </c:pt>
                <c:pt idx="541">
                  <c:v>401.79998779296875</c:v>
                </c:pt>
                <c:pt idx="542">
                  <c:v>341.79998779296875</c:v>
                </c:pt>
                <c:pt idx="543">
                  <c:v>244.69999694824219</c:v>
                </c:pt>
                <c:pt idx="544">
                  <c:v>209.5</c:v>
                </c:pt>
                <c:pt idx="545">
                  <c:v>199.19999694824219</c:v>
                </c:pt>
                <c:pt idx="546">
                  <c:v>146</c:v>
                </c:pt>
                <c:pt idx="547">
                  <c:v>116.30000305175781</c:v>
                </c:pt>
                <c:pt idx="548">
                  <c:v>90.75</c:v>
                </c:pt>
                <c:pt idx="549">
                  <c:v>68.5</c:v>
                </c:pt>
                <c:pt idx="550">
                  <c:v>68.75</c:v>
                </c:pt>
                <c:pt idx="551">
                  <c:v>73.5</c:v>
                </c:pt>
                <c:pt idx="552">
                  <c:v>56.25</c:v>
                </c:pt>
                <c:pt idx="553">
                  <c:v>20.5</c:v>
                </c:pt>
                <c:pt idx="554">
                  <c:v>10.75</c:v>
                </c:pt>
                <c:pt idx="555">
                  <c:v>36</c:v>
                </c:pt>
                <c:pt idx="556">
                  <c:v>64.5</c:v>
                </c:pt>
                <c:pt idx="557">
                  <c:v>70.25</c:v>
                </c:pt>
                <c:pt idx="558">
                  <c:v>65.25</c:v>
                </c:pt>
                <c:pt idx="559">
                  <c:v>62.5</c:v>
                </c:pt>
                <c:pt idx="560">
                  <c:v>56.5</c:v>
                </c:pt>
                <c:pt idx="561">
                  <c:v>48.25</c:v>
                </c:pt>
                <c:pt idx="562">
                  <c:v>46</c:v>
                </c:pt>
                <c:pt idx="563">
                  <c:v>37</c:v>
                </c:pt>
                <c:pt idx="564">
                  <c:v>18.25</c:v>
                </c:pt>
                <c:pt idx="565">
                  <c:v>5.75</c:v>
                </c:pt>
                <c:pt idx="566">
                  <c:v>3</c:v>
                </c:pt>
                <c:pt idx="567">
                  <c:v>25.75</c:v>
                </c:pt>
                <c:pt idx="568">
                  <c:v>45.5</c:v>
                </c:pt>
                <c:pt idx="569">
                  <c:v>29.75</c:v>
                </c:pt>
                <c:pt idx="570">
                  <c:v>21.25</c:v>
                </c:pt>
                <c:pt idx="571">
                  <c:v>37.5</c:v>
                </c:pt>
                <c:pt idx="572">
                  <c:v>65.75</c:v>
                </c:pt>
                <c:pt idx="573">
                  <c:v>67.25</c:v>
                </c:pt>
                <c:pt idx="574">
                  <c:v>43.25</c:v>
                </c:pt>
                <c:pt idx="575">
                  <c:v>46</c:v>
                </c:pt>
                <c:pt idx="576">
                  <c:v>66.75</c:v>
                </c:pt>
                <c:pt idx="577">
                  <c:v>106.5</c:v>
                </c:pt>
                <c:pt idx="578">
                  <c:v>156.30000305175781</c:v>
                </c:pt>
                <c:pt idx="579">
                  <c:v>179.30000305175781</c:v>
                </c:pt>
                <c:pt idx="580">
                  <c:v>208.69999694824219</c:v>
                </c:pt>
                <c:pt idx="581">
                  <c:v>219.19999694824219</c:v>
                </c:pt>
                <c:pt idx="582">
                  <c:v>180.80000305175781</c:v>
                </c:pt>
                <c:pt idx="583">
                  <c:v>159.5</c:v>
                </c:pt>
                <c:pt idx="584">
                  <c:v>139.5</c:v>
                </c:pt>
                <c:pt idx="585">
                  <c:v>127.5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083-4643-8009-AA17A1E31E6C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min}'!$G$10:$G$11</c:f>
              <c:numCache>
                <c:formatCode>General</c:formatCode>
                <c:ptCount val="2"/>
                <c:pt idx="0">
                  <c:v>523.7392578125</c:v>
                </c:pt>
                <c:pt idx="1">
                  <c:v>526.5010986328125</c:v>
                </c:pt>
              </c:numCache>
            </c:numRef>
          </c:xVal>
          <c:yVal>
            <c:numRef>
              <c:f>'Sheet1 {1 min}'!$F$13:$F$14</c:f>
              <c:numCache>
                <c:formatCode>General</c:formatCode>
                <c:ptCount val="2"/>
                <c:pt idx="0">
                  <c:v>30210</c:v>
                </c:pt>
                <c:pt idx="1">
                  <c:v>30210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083-4643-8009-AA17A1E31E6C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 min}'!$G$4,'Sheet1 {1 min}'!$G$4)</c:f>
              <c:numCache>
                <c:formatCode>General</c:formatCode>
                <c:ptCount val="2"/>
                <c:pt idx="0">
                  <c:v>524.89056396484375</c:v>
                </c:pt>
                <c:pt idx="1">
                  <c:v>524.89056396484375</c:v>
                </c:pt>
              </c:numCache>
            </c:numRef>
          </c:xVal>
          <c:yVal>
            <c:numRef>
              <c:f>'Sheet1 {1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30210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083-4643-8009-AA17A1E31E6C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 min}'!$D$1:$D$10</c:f>
              <c:numCache>
                <c:formatCode>General</c:formatCode>
                <c:ptCount val="10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  <c:pt idx="9">
                  <c:v>528.2860107421875</c:v>
                </c:pt>
              </c:numCache>
            </c:numRef>
          </c:xVal>
          <c:yVal>
            <c:numRef>
              <c:f>'Sheet1 {1 min}'!$E$1:$E$28</c:f>
              <c:numCache>
                <c:formatCode>General</c:formatCode>
                <c:ptCount val="28"/>
                <c:pt idx="0">
                  <c:v>75890</c:v>
                </c:pt>
                <c:pt idx="1">
                  <c:v>246700</c:v>
                </c:pt>
                <c:pt idx="2">
                  <c:v>302100</c:v>
                </c:pt>
                <c:pt idx="3">
                  <c:v>226200</c:v>
                </c:pt>
                <c:pt idx="4">
                  <c:v>118900</c:v>
                </c:pt>
                <c:pt idx="5">
                  <c:v>43550</c:v>
                </c:pt>
                <c:pt idx="6">
                  <c:v>12540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083-4643-8009-AA17A1E31E6C}"/>
            </c:ext>
          </c:extLst>
        </c:ser>
        <c:ser>
          <c:idx val="4"/>
          <c:order val="4"/>
          <c:tx>
            <c:v>Binomial 5.5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  <c:pt idx="9">
                  <c:v>528.2860107421875</c:v>
                </c:pt>
              </c:numCache>
            </c:numRef>
          </c:xVal>
          <c:yVal>
            <c:numRef>
              <c:f>'Sheet1 {1 min}'!$P$1:$P$31</c:f>
              <c:numCache>
                <c:formatCode>General</c:formatCode>
                <c:ptCount val="31"/>
                <c:pt idx="0">
                  <c:v>84433.940836272988</c:v>
                </c:pt>
                <c:pt idx="1">
                  <c:v>239945.80623365374</c:v>
                </c:pt>
                <c:pt idx="2">
                  <c:v>304231.98506941949</c:v>
                </c:pt>
                <c:pt idx="3">
                  <c:v>229110.35371769502</c:v>
                </c:pt>
                <c:pt idx="4">
                  <c:v>115746.62537867218</c:v>
                </c:pt>
                <c:pt idx="5">
                  <c:v>42339.012777490352</c:v>
                </c:pt>
                <c:pt idx="6">
                  <c:v>11908.285701831468</c:v>
                </c:pt>
                <c:pt idx="7">
                  <c:v>2709.7720304368377</c:v>
                </c:pt>
                <c:pt idx="8">
                  <c:v>518.23032657295118</c:v>
                </c:pt>
                <c:pt idx="9">
                  <c:v>85.648260706016316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083-4643-8009-AA17A1E31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63519"/>
        <c:axId val="281548127"/>
      </c:scatterChart>
      <c:valAx>
        <c:axId val="281563519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548127"/>
        <c:crosses val="autoZero"/>
        <c:crossBetween val="midCat"/>
      </c:valAx>
      <c:valAx>
        <c:axId val="2815481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6351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{2 min}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{2 min}'!$B$1:$B$586</c:f>
              <c:numCache>
                <c:formatCode>General</c:formatCode>
                <c:ptCount val="586"/>
                <c:pt idx="0">
                  <c:v>21.25</c:v>
                </c:pt>
                <c:pt idx="1">
                  <c:v>6</c:v>
                </c:pt>
                <c:pt idx="2">
                  <c:v>10</c:v>
                </c:pt>
                <c:pt idx="3">
                  <c:v>20.25</c:v>
                </c:pt>
                <c:pt idx="4">
                  <c:v>36</c:v>
                </c:pt>
                <c:pt idx="5">
                  <c:v>49.5</c:v>
                </c:pt>
                <c:pt idx="6">
                  <c:v>47</c:v>
                </c:pt>
                <c:pt idx="7">
                  <c:v>34.25</c:v>
                </c:pt>
                <c:pt idx="8">
                  <c:v>38.75</c:v>
                </c:pt>
                <c:pt idx="9">
                  <c:v>56.75</c:v>
                </c:pt>
                <c:pt idx="10">
                  <c:v>75.5</c:v>
                </c:pt>
                <c:pt idx="11">
                  <c:v>97.75</c:v>
                </c:pt>
                <c:pt idx="12">
                  <c:v>83.25</c:v>
                </c:pt>
                <c:pt idx="13">
                  <c:v>36.25</c:v>
                </c:pt>
                <c:pt idx="14">
                  <c:v>18.5</c:v>
                </c:pt>
                <c:pt idx="15">
                  <c:v>27</c:v>
                </c:pt>
                <c:pt idx="16">
                  <c:v>39</c:v>
                </c:pt>
                <c:pt idx="17">
                  <c:v>65.5</c:v>
                </c:pt>
                <c:pt idx="18">
                  <c:v>106.5</c:v>
                </c:pt>
                <c:pt idx="19">
                  <c:v>105.80000305175781</c:v>
                </c:pt>
                <c:pt idx="20">
                  <c:v>69.25</c:v>
                </c:pt>
                <c:pt idx="21">
                  <c:v>59.75</c:v>
                </c:pt>
                <c:pt idx="22">
                  <c:v>59</c:v>
                </c:pt>
                <c:pt idx="23">
                  <c:v>75</c:v>
                </c:pt>
                <c:pt idx="24">
                  <c:v>130.30000305175781</c:v>
                </c:pt>
                <c:pt idx="25">
                  <c:v>144.80000305175781</c:v>
                </c:pt>
                <c:pt idx="26">
                  <c:v>104</c:v>
                </c:pt>
                <c:pt idx="27">
                  <c:v>98.25</c:v>
                </c:pt>
                <c:pt idx="28">
                  <c:v>118.80000305175781</c:v>
                </c:pt>
                <c:pt idx="29">
                  <c:v>161.69999694824219</c:v>
                </c:pt>
                <c:pt idx="30">
                  <c:v>396.20001220703125</c:v>
                </c:pt>
                <c:pt idx="31">
                  <c:v>1262</c:v>
                </c:pt>
                <c:pt idx="32">
                  <c:v>3709</c:v>
                </c:pt>
                <c:pt idx="33">
                  <c:v>6902</c:v>
                </c:pt>
                <c:pt idx="34">
                  <c:v>7545</c:v>
                </c:pt>
                <c:pt idx="35">
                  <c:v>5066</c:v>
                </c:pt>
                <c:pt idx="36">
                  <c:v>2340</c:v>
                </c:pt>
                <c:pt idx="37">
                  <c:v>1072</c:v>
                </c:pt>
                <c:pt idx="38">
                  <c:v>754</c:v>
                </c:pt>
                <c:pt idx="39">
                  <c:v>727.5</c:v>
                </c:pt>
                <c:pt idx="40">
                  <c:v>872</c:v>
                </c:pt>
                <c:pt idx="41">
                  <c:v>896.70001220703125</c:v>
                </c:pt>
                <c:pt idx="42">
                  <c:v>646</c:v>
                </c:pt>
                <c:pt idx="43">
                  <c:v>371.20001220703125</c:v>
                </c:pt>
                <c:pt idx="44">
                  <c:v>264</c:v>
                </c:pt>
                <c:pt idx="45">
                  <c:v>215.5</c:v>
                </c:pt>
                <c:pt idx="46">
                  <c:v>154.80000305175781</c:v>
                </c:pt>
                <c:pt idx="47">
                  <c:v>133</c:v>
                </c:pt>
                <c:pt idx="48">
                  <c:v>131</c:v>
                </c:pt>
                <c:pt idx="49">
                  <c:v>144</c:v>
                </c:pt>
                <c:pt idx="50">
                  <c:v>135.30000305175781</c:v>
                </c:pt>
                <c:pt idx="51">
                  <c:v>106</c:v>
                </c:pt>
                <c:pt idx="52">
                  <c:v>87</c:v>
                </c:pt>
                <c:pt idx="53">
                  <c:v>67.75</c:v>
                </c:pt>
                <c:pt idx="54">
                  <c:v>72</c:v>
                </c:pt>
                <c:pt idx="55">
                  <c:v>183.30000305175781</c:v>
                </c:pt>
                <c:pt idx="56">
                  <c:v>346</c:v>
                </c:pt>
                <c:pt idx="57">
                  <c:v>339</c:v>
                </c:pt>
                <c:pt idx="58">
                  <c:v>206</c:v>
                </c:pt>
                <c:pt idx="59">
                  <c:v>139.30000305175781</c:v>
                </c:pt>
                <c:pt idx="60">
                  <c:v>132</c:v>
                </c:pt>
                <c:pt idx="61">
                  <c:v>124.19999694824219</c:v>
                </c:pt>
                <c:pt idx="62">
                  <c:v>101</c:v>
                </c:pt>
                <c:pt idx="63">
                  <c:v>83.25</c:v>
                </c:pt>
                <c:pt idx="64">
                  <c:v>89.25</c:v>
                </c:pt>
                <c:pt idx="65">
                  <c:v>89.5</c:v>
                </c:pt>
                <c:pt idx="66">
                  <c:v>75.25</c:v>
                </c:pt>
                <c:pt idx="67">
                  <c:v>64.5</c:v>
                </c:pt>
                <c:pt idx="68">
                  <c:v>62.5</c:v>
                </c:pt>
                <c:pt idx="69">
                  <c:v>47.25</c:v>
                </c:pt>
                <c:pt idx="70">
                  <c:v>33</c:v>
                </c:pt>
                <c:pt idx="71">
                  <c:v>59.25</c:v>
                </c:pt>
                <c:pt idx="72">
                  <c:v>104</c:v>
                </c:pt>
                <c:pt idx="73">
                  <c:v>127.30000305175781</c:v>
                </c:pt>
                <c:pt idx="74">
                  <c:v>146.5</c:v>
                </c:pt>
                <c:pt idx="75">
                  <c:v>149.80000305175781</c:v>
                </c:pt>
                <c:pt idx="76">
                  <c:v>154.80000305175781</c:v>
                </c:pt>
                <c:pt idx="77">
                  <c:v>197.5</c:v>
                </c:pt>
                <c:pt idx="78">
                  <c:v>176.30000305175781</c:v>
                </c:pt>
                <c:pt idx="79">
                  <c:v>146</c:v>
                </c:pt>
                <c:pt idx="80">
                  <c:v>331.29998779296875</c:v>
                </c:pt>
                <c:pt idx="81">
                  <c:v>1803</c:v>
                </c:pt>
                <c:pt idx="82">
                  <c:v>9575</c:v>
                </c:pt>
                <c:pt idx="83">
                  <c:v>29410</c:v>
                </c:pt>
                <c:pt idx="84">
                  <c:v>45600</c:v>
                </c:pt>
                <c:pt idx="85">
                  <c:v>35750</c:v>
                </c:pt>
                <c:pt idx="86">
                  <c:v>13960</c:v>
                </c:pt>
                <c:pt idx="87">
                  <c:v>2886</c:v>
                </c:pt>
                <c:pt idx="88">
                  <c:v>674.5</c:v>
                </c:pt>
                <c:pt idx="89">
                  <c:v>489.5</c:v>
                </c:pt>
                <c:pt idx="90">
                  <c:v>602.29998779296875</c:v>
                </c:pt>
                <c:pt idx="91">
                  <c:v>630.5</c:v>
                </c:pt>
                <c:pt idx="92">
                  <c:v>626.79998779296875</c:v>
                </c:pt>
                <c:pt idx="93">
                  <c:v>520.20001220703125</c:v>
                </c:pt>
                <c:pt idx="94">
                  <c:v>300</c:v>
                </c:pt>
                <c:pt idx="95">
                  <c:v>157</c:v>
                </c:pt>
                <c:pt idx="96">
                  <c:v>135.69999694824219</c:v>
                </c:pt>
                <c:pt idx="97">
                  <c:v>169.19999694824219</c:v>
                </c:pt>
                <c:pt idx="98">
                  <c:v>166</c:v>
                </c:pt>
                <c:pt idx="99">
                  <c:v>153.30000305175781</c:v>
                </c:pt>
                <c:pt idx="100">
                  <c:v>174.80000305175781</c:v>
                </c:pt>
                <c:pt idx="101">
                  <c:v>159.30000305175781</c:v>
                </c:pt>
                <c:pt idx="102">
                  <c:v>114.5</c:v>
                </c:pt>
                <c:pt idx="103">
                  <c:v>93.25</c:v>
                </c:pt>
                <c:pt idx="104">
                  <c:v>123</c:v>
                </c:pt>
                <c:pt idx="105">
                  <c:v>233.69999694824219</c:v>
                </c:pt>
                <c:pt idx="106">
                  <c:v>281.70001220703125</c:v>
                </c:pt>
                <c:pt idx="107">
                  <c:v>178.5</c:v>
                </c:pt>
                <c:pt idx="108">
                  <c:v>106</c:v>
                </c:pt>
                <c:pt idx="109">
                  <c:v>119.19999694824219</c:v>
                </c:pt>
                <c:pt idx="110">
                  <c:v>125.5</c:v>
                </c:pt>
                <c:pt idx="111">
                  <c:v>133.69999694824219</c:v>
                </c:pt>
                <c:pt idx="112">
                  <c:v>142.5</c:v>
                </c:pt>
                <c:pt idx="113">
                  <c:v>154.5</c:v>
                </c:pt>
                <c:pt idx="114">
                  <c:v>189</c:v>
                </c:pt>
                <c:pt idx="115">
                  <c:v>189.30000305175781</c:v>
                </c:pt>
                <c:pt idx="116">
                  <c:v>161</c:v>
                </c:pt>
                <c:pt idx="117">
                  <c:v>148.5</c:v>
                </c:pt>
                <c:pt idx="118">
                  <c:v>163.30000305175781</c:v>
                </c:pt>
                <c:pt idx="119">
                  <c:v>184.5</c:v>
                </c:pt>
                <c:pt idx="120">
                  <c:v>187</c:v>
                </c:pt>
                <c:pt idx="121">
                  <c:v>173</c:v>
                </c:pt>
                <c:pt idx="122">
                  <c:v>213.5</c:v>
                </c:pt>
                <c:pt idx="123">
                  <c:v>343.29998779296875</c:v>
                </c:pt>
                <c:pt idx="124">
                  <c:v>415.70001220703125</c:v>
                </c:pt>
                <c:pt idx="125">
                  <c:v>377</c:v>
                </c:pt>
                <c:pt idx="126">
                  <c:v>330</c:v>
                </c:pt>
                <c:pt idx="127">
                  <c:v>378</c:v>
                </c:pt>
                <c:pt idx="128">
                  <c:v>561.5</c:v>
                </c:pt>
                <c:pt idx="129">
                  <c:v>713.79998779296875</c:v>
                </c:pt>
                <c:pt idx="130">
                  <c:v>876</c:v>
                </c:pt>
                <c:pt idx="131">
                  <c:v>2055</c:v>
                </c:pt>
                <c:pt idx="132">
                  <c:v>11550</c:v>
                </c:pt>
                <c:pt idx="133">
                  <c:v>62370</c:v>
                </c:pt>
                <c:pt idx="134">
                  <c:v>135600</c:v>
                </c:pt>
                <c:pt idx="135">
                  <c:v>130600</c:v>
                </c:pt>
                <c:pt idx="136">
                  <c:v>56170</c:v>
                </c:pt>
                <c:pt idx="137">
                  <c:v>10030</c:v>
                </c:pt>
                <c:pt idx="138">
                  <c:v>1665</c:v>
                </c:pt>
                <c:pt idx="139">
                  <c:v>996.29998779296875</c:v>
                </c:pt>
                <c:pt idx="140">
                  <c:v>1603</c:v>
                </c:pt>
                <c:pt idx="141">
                  <c:v>1950</c:v>
                </c:pt>
                <c:pt idx="142">
                  <c:v>1359</c:v>
                </c:pt>
                <c:pt idx="143">
                  <c:v>642.5</c:v>
                </c:pt>
                <c:pt idx="144">
                  <c:v>375.70001220703125</c:v>
                </c:pt>
                <c:pt idx="145">
                  <c:v>406.70001220703125</c:v>
                </c:pt>
                <c:pt idx="146">
                  <c:v>597.5</c:v>
                </c:pt>
                <c:pt idx="147">
                  <c:v>688</c:v>
                </c:pt>
                <c:pt idx="148">
                  <c:v>532.20001220703125</c:v>
                </c:pt>
                <c:pt idx="149">
                  <c:v>321.70001220703125</c:v>
                </c:pt>
                <c:pt idx="150">
                  <c:v>227</c:v>
                </c:pt>
                <c:pt idx="151">
                  <c:v>196</c:v>
                </c:pt>
                <c:pt idx="152">
                  <c:v>321.5</c:v>
                </c:pt>
                <c:pt idx="153">
                  <c:v>627</c:v>
                </c:pt>
                <c:pt idx="154">
                  <c:v>727.29998779296875</c:v>
                </c:pt>
                <c:pt idx="155">
                  <c:v>530.5</c:v>
                </c:pt>
                <c:pt idx="156">
                  <c:v>357</c:v>
                </c:pt>
                <c:pt idx="157">
                  <c:v>301.79998779296875</c:v>
                </c:pt>
                <c:pt idx="158">
                  <c:v>278</c:v>
                </c:pt>
                <c:pt idx="159">
                  <c:v>258.70001220703125</c:v>
                </c:pt>
                <c:pt idx="160">
                  <c:v>292</c:v>
                </c:pt>
                <c:pt idx="161">
                  <c:v>341</c:v>
                </c:pt>
                <c:pt idx="162">
                  <c:v>314.5</c:v>
                </c:pt>
                <c:pt idx="163">
                  <c:v>245</c:v>
                </c:pt>
                <c:pt idx="164">
                  <c:v>231.30000305175781</c:v>
                </c:pt>
                <c:pt idx="165">
                  <c:v>279.70001220703125</c:v>
                </c:pt>
                <c:pt idx="166">
                  <c:v>286.20001220703125</c:v>
                </c:pt>
                <c:pt idx="167">
                  <c:v>224.30000305175781</c:v>
                </c:pt>
                <c:pt idx="168">
                  <c:v>193.5</c:v>
                </c:pt>
                <c:pt idx="169">
                  <c:v>229.69999694824219</c:v>
                </c:pt>
                <c:pt idx="170">
                  <c:v>252</c:v>
                </c:pt>
                <c:pt idx="171">
                  <c:v>221.5</c:v>
                </c:pt>
                <c:pt idx="172">
                  <c:v>181.5</c:v>
                </c:pt>
                <c:pt idx="173">
                  <c:v>189.5</c:v>
                </c:pt>
                <c:pt idx="174">
                  <c:v>272</c:v>
                </c:pt>
                <c:pt idx="175">
                  <c:v>338.20001220703125</c:v>
                </c:pt>
                <c:pt idx="176">
                  <c:v>325</c:v>
                </c:pt>
                <c:pt idx="177">
                  <c:v>346.20001220703125</c:v>
                </c:pt>
                <c:pt idx="178">
                  <c:v>381.70001220703125</c:v>
                </c:pt>
                <c:pt idx="179">
                  <c:v>358.5</c:v>
                </c:pt>
                <c:pt idx="180">
                  <c:v>565.5</c:v>
                </c:pt>
                <c:pt idx="181">
                  <c:v>1410</c:v>
                </c:pt>
                <c:pt idx="182">
                  <c:v>8136</c:v>
                </c:pt>
                <c:pt idx="183">
                  <c:v>68640</c:v>
                </c:pt>
                <c:pt idx="184">
                  <c:v>199300</c:v>
                </c:pt>
                <c:pt idx="185">
                  <c:v>240000</c:v>
                </c:pt>
                <c:pt idx="186">
                  <c:v>124100</c:v>
                </c:pt>
                <c:pt idx="187">
                  <c:v>24410</c:v>
                </c:pt>
                <c:pt idx="188">
                  <c:v>2963</c:v>
                </c:pt>
                <c:pt idx="189">
                  <c:v>781.70001220703125</c:v>
                </c:pt>
                <c:pt idx="190">
                  <c:v>1108</c:v>
                </c:pt>
                <c:pt idx="191">
                  <c:v>1605</c:v>
                </c:pt>
                <c:pt idx="192">
                  <c:v>1360</c:v>
                </c:pt>
                <c:pt idx="193">
                  <c:v>715.5</c:v>
                </c:pt>
                <c:pt idx="194">
                  <c:v>401.5</c:v>
                </c:pt>
                <c:pt idx="195">
                  <c:v>521.79998779296875</c:v>
                </c:pt>
                <c:pt idx="196">
                  <c:v>969.29998779296875</c:v>
                </c:pt>
                <c:pt idx="197">
                  <c:v>1294</c:v>
                </c:pt>
                <c:pt idx="198">
                  <c:v>999</c:v>
                </c:pt>
                <c:pt idx="199">
                  <c:v>463.5</c:v>
                </c:pt>
                <c:pt idx="200">
                  <c:v>221.69999694824219</c:v>
                </c:pt>
                <c:pt idx="201">
                  <c:v>232.80000305175781</c:v>
                </c:pt>
                <c:pt idx="202">
                  <c:v>413.79998779296875</c:v>
                </c:pt>
                <c:pt idx="203">
                  <c:v>906.5</c:v>
                </c:pt>
                <c:pt idx="204">
                  <c:v>1332</c:v>
                </c:pt>
                <c:pt idx="205">
                  <c:v>1078</c:v>
                </c:pt>
                <c:pt idx="206">
                  <c:v>564.79998779296875</c:v>
                </c:pt>
                <c:pt idx="207">
                  <c:v>349</c:v>
                </c:pt>
                <c:pt idx="208">
                  <c:v>300</c:v>
                </c:pt>
                <c:pt idx="209">
                  <c:v>309</c:v>
                </c:pt>
                <c:pt idx="210">
                  <c:v>340.5</c:v>
                </c:pt>
                <c:pt idx="211">
                  <c:v>315</c:v>
                </c:pt>
                <c:pt idx="212">
                  <c:v>270.79998779296875</c:v>
                </c:pt>
                <c:pt idx="213">
                  <c:v>256.70001220703125</c:v>
                </c:pt>
                <c:pt idx="214">
                  <c:v>260.5</c:v>
                </c:pt>
                <c:pt idx="215">
                  <c:v>340</c:v>
                </c:pt>
                <c:pt idx="216">
                  <c:v>409.79998779296875</c:v>
                </c:pt>
                <c:pt idx="217">
                  <c:v>369.20001220703125</c:v>
                </c:pt>
                <c:pt idx="218">
                  <c:v>320.29998779296875</c:v>
                </c:pt>
                <c:pt idx="219">
                  <c:v>284.20001220703125</c:v>
                </c:pt>
                <c:pt idx="220">
                  <c:v>287</c:v>
                </c:pt>
                <c:pt idx="221">
                  <c:v>339.79998779296875</c:v>
                </c:pt>
                <c:pt idx="222">
                  <c:v>351.79998779296875</c:v>
                </c:pt>
                <c:pt idx="223">
                  <c:v>374.5</c:v>
                </c:pt>
                <c:pt idx="224">
                  <c:v>396.70001220703125</c:v>
                </c:pt>
                <c:pt idx="225">
                  <c:v>369.20001220703125</c:v>
                </c:pt>
                <c:pt idx="226">
                  <c:v>399.79998779296875</c:v>
                </c:pt>
                <c:pt idx="227">
                  <c:v>415</c:v>
                </c:pt>
                <c:pt idx="228">
                  <c:v>467</c:v>
                </c:pt>
                <c:pt idx="229">
                  <c:v>649.70001220703125</c:v>
                </c:pt>
                <c:pt idx="230">
                  <c:v>699.70001220703125</c:v>
                </c:pt>
                <c:pt idx="231">
                  <c:v>1049</c:v>
                </c:pt>
                <c:pt idx="232">
                  <c:v>4847</c:v>
                </c:pt>
                <c:pt idx="233">
                  <c:v>48040</c:v>
                </c:pt>
                <c:pt idx="234">
                  <c:v>176400</c:v>
                </c:pt>
                <c:pt idx="235">
                  <c:v>258000</c:v>
                </c:pt>
                <c:pt idx="236">
                  <c:v>162000</c:v>
                </c:pt>
                <c:pt idx="237">
                  <c:v>39890</c:v>
                </c:pt>
                <c:pt idx="238">
                  <c:v>3769</c:v>
                </c:pt>
                <c:pt idx="239">
                  <c:v>866</c:v>
                </c:pt>
                <c:pt idx="240">
                  <c:v>1242</c:v>
                </c:pt>
                <c:pt idx="241">
                  <c:v>1887</c:v>
                </c:pt>
                <c:pt idx="242">
                  <c:v>1869</c:v>
                </c:pt>
                <c:pt idx="243">
                  <c:v>1069</c:v>
                </c:pt>
                <c:pt idx="244">
                  <c:v>500.29998779296875</c:v>
                </c:pt>
                <c:pt idx="245">
                  <c:v>495.20001220703125</c:v>
                </c:pt>
                <c:pt idx="246">
                  <c:v>1180</c:v>
                </c:pt>
                <c:pt idx="247">
                  <c:v>2096</c:v>
                </c:pt>
                <c:pt idx="248">
                  <c:v>1837</c:v>
                </c:pt>
                <c:pt idx="249">
                  <c:v>828.29998779296875</c:v>
                </c:pt>
                <c:pt idx="250">
                  <c:v>363.5</c:v>
                </c:pt>
                <c:pt idx="251">
                  <c:v>294</c:v>
                </c:pt>
                <c:pt idx="252">
                  <c:v>320.79998779296875</c:v>
                </c:pt>
                <c:pt idx="253">
                  <c:v>730</c:v>
                </c:pt>
                <c:pt idx="254">
                  <c:v>1248</c:v>
                </c:pt>
                <c:pt idx="255">
                  <c:v>1157</c:v>
                </c:pt>
                <c:pt idx="256">
                  <c:v>630.5</c:v>
                </c:pt>
                <c:pt idx="257">
                  <c:v>256.5</c:v>
                </c:pt>
                <c:pt idx="258">
                  <c:v>157</c:v>
                </c:pt>
                <c:pt idx="259">
                  <c:v>229.5</c:v>
                </c:pt>
                <c:pt idx="260">
                  <c:v>308.5</c:v>
                </c:pt>
                <c:pt idx="261">
                  <c:v>255</c:v>
                </c:pt>
                <c:pt idx="262">
                  <c:v>140.80000305175781</c:v>
                </c:pt>
                <c:pt idx="263">
                  <c:v>151.80000305175781</c:v>
                </c:pt>
                <c:pt idx="264">
                  <c:v>264.5</c:v>
                </c:pt>
                <c:pt idx="265">
                  <c:v>327.70001220703125</c:v>
                </c:pt>
                <c:pt idx="266">
                  <c:v>294.70001220703125</c:v>
                </c:pt>
                <c:pt idx="267">
                  <c:v>221.5</c:v>
                </c:pt>
                <c:pt idx="268">
                  <c:v>181.5</c:v>
                </c:pt>
                <c:pt idx="269">
                  <c:v>163.80000305175781</c:v>
                </c:pt>
                <c:pt idx="270">
                  <c:v>162.30000305175781</c:v>
                </c:pt>
                <c:pt idx="271">
                  <c:v>197</c:v>
                </c:pt>
                <c:pt idx="272">
                  <c:v>211.5</c:v>
                </c:pt>
                <c:pt idx="273">
                  <c:v>206.69999694824219</c:v>
                </c:pt>
                <c:pt idx="274">
                  <c:v>202.30000305175781</c:v>
                </c:pt>
                <c:pt idx="275">
                  <c:v>193.80000305175781</c:v>
                </c:pt>
                <c:pt idx="276">
                  <c:v>241</c:v>
                </c:pt>
                <c:pt idx="277">
                  <c:v>345.5</c:v>
                </c:pt>
                <c:pt idx="278">
                  <c:v>421.5</c:v>
                </c:pt>
                <c:pt idx="279">
                  <c:v>411.20001220703125</c:v>
                </c:pt>
                <c:pt idx="280">
                  <c:v>463.79998779296875</c:v>
                </c:pt>
                <c:pt idx="281">
                  <c:v>735.29998779296875</c:v>
                </c:pt>
                <c:pt idx="282">
                  <c:v>2969</c:v>
                </c:pt>
                <c:pt idx="283">
                  <c:v>24610</c:v>
                </c:pt>
                <c:pt idx="284">
                  <c:v>102300</c:v>
                </c:pt>
                <c:pt idx="285">
                  <c:v>175200</c:v>
                </c:pt>
                <c:pt idx="286">
                  <c:v>134200</c:v>
                </c:pt>
                <c:pt idx="287">
                  <c:v>44310</c:v>
                </c:pt>
                <c:pt idx="288">
                  <c:v>5707</c:v>
                </c:pt>
                <c:pt idx="289">
                  <c:v>968.20001220703125</c:v>
                </c:pt>
                <c:pt idx="290">
                  <c:v>806.29998779296875</c:v>
                </c:pt>
                <c:pt idx="291">
                  <c:v>1084</c:v>
                </c:pt>
                <c:pt idx="292">
                  <c:v>1085</c:v>
                </c:pt>
                <c:pt idx="293">
                  <c:v>726.5</c:v>
                </c:pt>
                <c:pt idx="294">
                  <c:v>410.29998779296875</c:v>
                </c:pt>
                <c:pt idx="295">
                  <c:v>306</c:v>
                </c:pt>
                <c:pt idx="296">
                  <c:v>666.20001220703125</c:v>
                </c:pt>
                <c:pt idx="297">
                  <c:v>1461</c:v>
                </c:pt>
                <c:pt idx="298">
                  <c:v>1577</c:v>
                </c:pt>
                <c:pt idx="299">
                  <c:v>834.5</c:v>
                </c:pt>
                <c:pt idx="300">
                  <c:v>279</c:v>
                </c:pt>
                <c:pt idx="301">
                  <c:v>142.5</c:v>
                </c:pt>
                <c:pt idx="302">
                  <c:v>121</c:v>
                </c:pt>
                <c:pt idx="303">
                  <c:v>215.5</c:v>
                </c:pt>
                <c:pt idx="304">
                  <c:v>444.70001220703125</c:v>
                </c:pt>
                <c:pt idx="305">
                  <c:v>531</c:v>
                </c:pt>
                <c:pt idx="306">
                  <c:v>353</c:v>
                </c:pt>
                <c:pt idx="307">
                  <c:v>177.30000305175781</c:v>
                </c:pt>
                <c:pt idx="308">
                  <c:v>141.30000305175781</c:v>
                </c:pt>
                <c:pt idx="309">
                  <c:v>185</c:v>
                </c:pt>
                <c:pt idx="310">
                  <c:v>214</c:v>
                </c:pt>
                <c:pt idx="311">
                  <c:v>219</c:v>
                </c:pt>
                <c:pt idx="312">
                  <c:v>231.5</c:v>
                </c:pt>
                <c:pt idx="313">
                  <c:v>212.5</c:v>
                </c:pt>
                <c:pt idx="314">
                  <c:v>221.19999694824219</c:v>
                </c:pt>
                <c:pt idx="315">
                  <c:v>286.20001220703125</c:v>
                </c:pt>
                <c:pt idx="316">
                  <c:v>276</c:v>
                </c:pt>
                <c:pt idx="317">
                  <c:v>195.80000305175781</c:v>
                </c:pt>
                <c:pt idx="318">
                  <c:v>139</c:v>
                </c:pt>
                <c:pt idx="319">
                  <c:v>114</c:v>
                </c:pt>
                <c:pt idx="320">
                  <c:v>102.5</c:v>
                </c:pt>
                <c:pt idx="321">
                  <c:v>89.25</c:v>
                </c:pt>
                <c:pt idx="322">
                  <c:v>87.75</c:v>
                </c:pt>
                <c:pt idx="323">
                  <c:v>98</c:v>
                </c:pt>
                <c:pt idx="324">
                  <c:v>148</c:v>
                </c:pt>
                <c:pt idx="325">
                  <c:v>236.5</c:v>
                </c:pt>
                <c:pt idx="326">
                  <c:v>252.5</c:v>
                </c:pt>
                <c:pt idx="327">
                  <c:v>240.5</c:v>
                </c:pt>
                <c:pt idx="328">
                  <c:v>323.5</c:v>
                </c:pt>
                <c:pt idx="329">
                  <c:v>427.70001220703125</c:v>
                </c:pt>
                <c:pt idx="330">
                  <c:v>496.29998779296875</c:v>
                </c:pt>
                <c:pt idx="331">
                  <c:v>692.5</c:v>
                </c:pt>
                <c:pt idx="332">
                  <c:v>2140</c:v>
                </c:pt>
                <c:pt idx="333">
                  <c:v>12220</c:v>
                </c:pt>
                <c:pt idx="334">
                  <c:v>45990</c:v>
                </c:pt>
                <c:pt idx="335">
                  <c:v>81350</c:v>
                </c:pt>
                <c:pt idx="336">
                  <c:v>70360</c:v>
                </c:pt>
                <c:pt idx="337">
                  <c:v>30210</c:v>
                </c:pt>
                <c:pt idx="338">
                  <c:v>6633</c:v>
                </c:pt>
                <c:pt idx="339">
                  <c:v>1343</c:v>
                </c:pt>
                <c:pt idx="340">
                  <c:v>801</c:v>
                </c:pt>
                <c:pt idx="341">
                  <c:v>801.20001220703125</c:v>
                </c:pt>
                <c:pt idx="342">
                  <c:v>897.5</c:v>
                </c:pt>
                <c:pt idx="343">
                  <c:v>829.29998779296875</c:v>
                </c:pt>
                <c:pt idx="344">
                  <c:v>500.29998779296875</c:v>
                </c:pt>
                <c:pt idx="345">
                  <c:v>222.5</c:v>
                </c:pt>
                <c:pt idx="346">
                  <c:v>240</c:v>
                </c:pt>
                <c:pt idx="347">
                  <c:v>454</c:v>
                </c:pt>
                <c:pt idx="348">
                  <c:v>560.5</c:v>
                </c:pt>
                <c:pt idx="349">
                  <c:v>419.20001220703125</c:v>
                </c:pt>
                <c:pt idx="350">
                  <c:v>203.30000305175781</c:v>
                </c:pt>
                <c:pt idx="351">
                  <c:v>72.75</c:v>
                </c:pt>
                <c:pt idx="352">
                  <c:v>56.25</c:v>
                </c:pt>
                <c:pt idx="353">
                  <c:v>101.5</c:v>
                </c:pt>
                <c:pt idx="354">
                  <c:v>144.19999694824219</c:v>
                </c:pt>
                <c:pt idx="355">
                  <c:v>165.5</c:v>
                </c:pt>
                <c:pt idx="356">
                  <c:v>194.19999694824219</c:v>
                </c:pt>
                <c:pt idx="357">
                  <c:v>192.30000305175781</c:v>
                </c:pt>
                <c:pt idx="358">
                  <c:v>151</c:v>
                </c:pt>
                <c:pt idx="359">
                  <c:v>138.30000305175781</c:v>
                </c:pt>
                <c:pt idx="360">
                  <c:v>127</c:v>
                </c:pt>
                <c:pt idx="361">
                  <c:v>127</c:v>
                </c:pt>
                <c:pt idx="362">
                  <c:v>189.30000305175781</c:v>
                </c:pt>
                <c:pt idx="363">
                  <c:v>239.30000305175781</c:v>
                </c:pt>
                <c:pt idx="364">
                  <c:v>206.5</c:v>
                </c:pt>
                <c:pt idx="365">
                  <c:v>162.5</c:v>
                </c:pt>
                <c:pt idx="366">
                  <c:v>144.80000305175781</c:v>
                </c:pt>
                <c:pt idx="367">
                  <c:v>123.19999694824219</c:v>
                </c:pt>
                <c:pt idx="368">
                  <c:v>101</c:v>
                </c:pt>
                <c:pt idx="369">
                  <c:v>72.75</c:v>
                </c:pt>
                <c:pt idx="370">
                  <c:v>61.25</c:v>
                </c:pt>
                <c:pt idx="371">
                  <c:v>93</c:v>
                </c:pt>
                <c:pt idx="372">
                  <c:v>119.19999694824219</c:v>
                </c:pt>
                <c:pt idx="373">
                  <c:v>151.5</c:v>
                </c:pt>
                <c:pt idx="374">
                  <c:v>175.19999694824219</c:v>
                </c:pt>
                <c:pt idx="375">
                  <c:v>121.80000305175781</c:v>
                </c:pt>
                <c:pt idx="376">
                  <c:v>80.75</c:v>
                </c:pt>
                <c:pt idx="377">
                  <c:v>74.25</c:v>
                </c:pt>
                <c:pt idx="378">
                  <c:v>60</c:v>
                </c:pt>
                <c:pt idx="379">
                  <c:v>73</c:v>
                </c:pt>
                <c:pt idx="380">
                  <c:v>175.80000305175781</c:v>
                </c:pt>
                <c:pt idx="381">
                  <c:v>406</c:v>
                </c:pt>
                <c:pt idx="382">
                  <c:v>1154</c:v>
                </c:pt>
                <c:pt idx="383">
                  <c:v>4466</c:v>
                </c:pt>
                <c:pt idx="384">
                  <c:v>14750</c:v>
                </c:pt>
                <c:pt idx="385">
                  <c:v>26750</c:v>
                </c:pt>
                <c:pt idx="386">
                  <c:v>25340</c:v>
                </c:pt>
                <c:pt idx="387">
                  <c:v>12740</c:v>
                </c:pt>
                <c:pt idx="388">
                  <c:v>3610</c:v>
                </c:pt>
                <c:pt idx="389">
                  <c:v>807.20001220703125</c:v>
                </c:pt>
                <c:pt idx="390">
                  <c:v>264.5</c:v>
                </c:pt>
                <c:pt idx="391">
                  <c:v>123.5</c:v>
                </c:pt>
                <c:pt idx="392">
                  <c:v>78</c:v>
                </c:pt>
                <c:pt idx="393">
                  <c:v>87.5</c:v>
                </c:pt>
                <c:pt idx="394">
                  <c:v>95</c:v>
                </c:pt>
                <c:pt idx="395">
                  <c:v>87.5</c:v>
                </c:pt>
                <c:pt idx="396">
                  <c:v>90.75</c:v>
                </c:pt>
                <c:pt idx="397">
                  <c:v>106</c:v>
                </c:pt>
                <c:pt idx="398">
                  <c:v>96</c:v>
                </c:pt>
                <c:pt idx="399">
                  <c:v>91.5</c:v>
                </c:pt>
                <c:pt idx="400">
                  <c:v>98.75</c:v>
                </c:pt>
                <c:pt idx="401">
                  <c:v>71.25</c:v>
                </c:pt>
                <c:pt idx="402">
                  <c:v>71.25</c:v>
                </c:pt>
                <c:pt idx="403">
                  <c:v>109</c:v>
                </c:pt>
                <c:pt idx="404">
                  <c:v>97.75</c:v>
                </c:pt>
                <c:pt idx="405">
                  <c:v>75.5</c:v>
                </c:pt>
                <c:pt idx="406">
                  <c:v>87.25</c:v>
                </c:pt>
                <c:pt idx="407">
                  <c:v>87.5</c:v>
                </c:pt>
                <c:pt idx="408">
                  <c:v>62.25</c:v>
                </c:pt>
                <c:pt idx="409">
                  <c:v>55.5</c:v>
                </c:pt>
                <c:pt idx="410">
                  <c:v>77.25</c:v>
                </c:pt>
                <c:pt idx="411">
                  <c:v>81.25</c:v>
                </c:pt>
                <c:pt idx="412">
                  <c:v>84</c:v>
                </c:pt>
                <c:pt idx="413">
                  <c:v>118.5</c:v>
                </c:pt>
                <c:pt idx="414">
                  <c:v>138.80000305175781</c:v>
                </c:pt>
                <c:pt idx="415">
                  <c:v>115</c:v>
                </c:pt>
                <c:pt idx="416">
                  <c:v>113</c:v>
                </c:pt>
                <c:pt idx="417">
                  <c:v>130.5</c:v>
                </c:pt>
                <c:pt idx="418">
                  <c:v>102.30000305175781</c:v>
                </c:pt>
                <c:pt idx="419">
                  <c:v>64.25</c:v>
                </c:pt>
                <c:pt idx="420">
                  <c:v>82</c:v>
                </c:pt>
                <c:pt idx="421">
                  <c:v>189.80000305175781</c:v>
                </c:pt>
                <c:pt idx="422">
                  <c:v>245.30000305175781</c:v>
                </c:pt>
                <c:pt idx="423">
                  <c:v>154.30000305175781</c:v>
                </c:pt>
                <c:pt idx="424">
                  <c:v>70.25</c:v>
                </c:pt>
                <c:pt idx="425">
                  <c:v>34.75</c:v>
                </c:pt>
                <c:pt idx="426">
                  <c:v>32.75</c:v>
                </c:pt>
                <c:pt idx="427">
                  <c:v>79</c:v>
                </c:pt>
                <c:pt idx="428">
                  <c:v>148.80000305175781</c:v>
                </c:pt>
                <c:pt idx="429">
                  <c:v>222.30000305175781</c:v>
                </c:pt>
                <c:pt idx="430">
                  <c:v>237.69999694824219</c:v>
                </c:pt>
                <c:pt idx="431">
                  <c:v>253.80000305175781</c:v>
                </c:pt>
                <c:pt idx="432">
                  <c:v>514.5</c:v>
                </c:pt>
                <c:pt idx="433">
                  <c:v>1688</c:v>
                </c:pt>
                <c:pt idx="434">
                  <c:v>4527</c:v>
                </c:pt>
                <c:pt idx="435">
                  <c:v>7604</c:v>
                </c:pt>
                <c:pt idx="436">
                  <c:v>7877</c:v>
                </c:pt>
                <c:pt idx="437">
                  <c:v>5107</c:v>
                </c:pt>
                <c:pt idx="438">
                  <c:v>2132</c:v>
                </c:pt>
                <c:pt idx="439">
                  <c:v>757.20001220703125</c:v>
                </c:pt>
                <c:pt idx="440">
                  <c:v>456.5</c:v>
                </c:pt>
                <c:pt idx="441">
                  <c:v>326.29998779296875</c:v>
                </c:pt>
                <c:pt idx="442">
                  <c:v>181.69999694824219</c:v>
                </c:pt>
                <c:pt idx="443">
                  <c:v>125.80000305175781</c:v>
                </c:pt>
                <c:pt idx="444">
                  <c:v>132.69999694824219</c:v>
                </c:pt>
                <c:pt idx="445">
                  <c:v>133.5</c:v>
                </c:pt>
                <c:pt idx="446">
                  <c:v>134</c:v>
                </c:pt>
                <c:pt idx="447">
                  <c:v>139</c:v>
                </c:pt>
                <c:pt idx="448">
                  <c:v>127.80000305175781</c:v>
                </c:pt>
                <c:pt idx="449">
                  <c:v>139.30000305175781</c:v>
                </c:pt>
                <c:pt idx="450">
                  <c:v>168.30000305175781</c:v>
                </c:pt>
                <c:pt idx="451">
                  <c:v>136</c:v>
                </c:pt>
                <c:pt idx="452">
                  <c:v>68</c:v>
                </c:pt>
                <c:pt idx="453">
                  <c:v>48.5</c:v>
                </c:pt>
                <c:pt idx="454">
                  <c:v>98.25</c:v>
                </c:pt>
                <c:pt idx="455">
                  <c:v>169.80000305175781</c:v>
                </c:pt>
                <c:pt idx="456">
                  <c:v>191.30000305175781</c:v>
                </c:pt>
                <c:pt idx="457">
                  <c:v>132.30000305175781</c:v>
                </c:pt>
                <c:pt idx="458">
                  <c:v>66.25</c:v>
                </c:pt>
                <c:pt idx="459">
                  <c:v>52.25</c:v>
                </c:pt>
                <c:pt idx="460">
                  <c:v>76.25</c:v>
                </c:pt>
                <c:pt idx="461">
                  <c:v>99</c:v>
                </c:pt>
                <c:pt idx="462">
                  <c:v>77.5</c:v>
                </c:pt>
                <c:pt idx="463">
                  <c:v>64.5</c:v>
                </c:pt>
                <c:pt idx="464">
                  <c:v>66.75</c:v>
                </c:pt>
                <c:pt idx="465">
                  <c:v>39.75</c:v>
                </c:pt>
                <c:pt idx="466">
                  <c:v>23.5</c:v>
                </c:pt>
                <c:pt idx="467">
                  <c:v>21.25</c:v>
                </c:pt>
                <c:pt idx="468">
                  <c:v>22.5</c:v>
                </c:pt>
                <c:pt idx="469">
                  <c:v>34.75</c:v>
                </c:pt>
                <c:pt idx="470">
                  <c:v>34.25</c:v>
                </c:pt>
                <c:pt idx="471">
                  <c:v>20.5</c:v>
                </c:pt>
                <c:pt idx="472">
                  <c:v>12.5</c:v>
                </c:pt>
                <c:pt idx="473">
                  <c:v>9</c:v>
                </c:pt>
                <c:pt idx="474">
                  <c:v>4.5</c:v>
                </c:pt>
                <c:pt idx="475">
                  <c:v>2.5</c:v>
                </c:pt>
                <c:pt idx="476">
                  <c:v>21</c:v>
                </c:pt>
                <c:pt idx="477">
                  <c:v>50</c:v>
                </c:pt>
                <c:pt idx="478">
                  <c:v>59.25</c:v>
                </c:pt>
                <c:pt idx="479">
                  <c:v>77.25</c:v>
                </c:pt>
                <c:pt idx="480">
                  <c:v>118.80000305175781</c:v>
                </c:pt>
                <c:pt idx="481">
                  <c:v>146</c:v>
                </c:pt>
                <c:pt idx="482">
                  <c:v>175</c:v>
                </c:pt>
                <c:pt idx="483">
                  <c:v>436.20001220703125</c:v>
                </c:pt>
                <c:pt idx="484">
                  <c:v>1134</c:v>
                </c:pt>
                <c:pt idx="485">
                  <c:v>1871</c:v>
                </c:pt>
                <c:pt idx="486">
                  <c:v>1948</c:v>
                </c:pt>
                <c:pt idx="487">
                  <c:v>1298</c:v>
                </c:pt>
                <c:pt idx="488">
                  <c:v>618.79998779296875</c:v>
                </c:pt>
                <c:pt idx="489">
                  <c:v>430.29998779296875</c:v>
                </c:pt>
                <c:pt idx="490">
                  <c:v>469.5</c:v>
                </c:pt>
                <c:pt idx="491">
                  <c:v>346</c:v>
                </c:pt>
                <c:pt idx="492">
                  <c:v>154.30000305175781</c:v>
                </c:pt>
                <c:pt idx="493">
                  <c:v>75.25</c:v>
                </c:pt>
                <c:pt idx="494">
                  <c:v>91.25</c:v>
                </c:pt>
                <c:pt idx="495">
                  <c:v>103.80000305175781</c:v>
                </c:pt>
                <c:pt idx="496">
                  <c:v>60.75</c:v>
                </c:pt>
                <c:pt idx="497">
                  <c:v>28.75</c:v>
                </c:pt>
                <c:pt idx="498">
                  <c:v>22</c:v>
                </c:pt>
                <c:pt idx="499">
                  <c:v>12.25</c:v>
                </c:pt>
                <c:pt idx="500">
                  <c:v>6</c:v>
                </c:pt>
                <c:pt idx="501">
                  <c:v>16</c:v>
                </c:pt>
                <c:pt idx="502">
                  <c:v>33</c:v>
                </c:pt>
                <c:pt idx="503">
                  <c:v>23.25</c:v>
                </c:pt>
                <c:pt idx="504">
                  <c:v>5.75</c:v>
                </c:pt>
                <c:pt idx="505">
                  <c:v>9.75</c:v>
                </c:pt>
                <c:pt idx="506">
                  <c:v>18.5</c:v>
                </c:pt>
                <c:pt idx="507">
                  <c:v>28.75</c:v>
                </c:pt>
                <c:pt idx="508">
                  <c:v>43</c:v>
                </c:pt>
                <c:pt idx="509">
                  <c:v>32.75</c:v>
                </c:pt>
                <c:pt idx="510">
                  <c:v>43</c:v>
                </c:pt>
                <c:pt idx="511">
                  <c:v>84.25</c:v>
                </c:pt>
                <c:pt idx="512">
                  <c:v>77.5</c:v>
                </c:pt>
                <c:pt idx="513">
                  <c:v>70</c:v>
                </c:pt>
                <c:pt idx="514">
                  <c:v>91</c:v>
                </c:pt>
                <c:pt idx="515">
                  <c:v>70.75</c:v>
                </c:pt>
                <c:pt idx="516">
                  <c:v>30.75</c:v>
                </c:pt>
                <c:pt idx="517">
                  <c:v>22.75</c:v>
                </c:pt>
                <c:pt idx="518">
                  <c:v>29</c:v>
                </c:pt>
                <c:pt idx="519">
                  <c:v>27</c:v>
                </c:pt>
                <c:pt idx="520">
                  <c:v>66.25</c:v>
                </c:pt>
                <c:pt idx="521">
                  <c:v>153.80000305175781</c:v>
                </c:pt>
                <c:pt idx="522">
                  <c:v>162.5</c:v>
                </c:pt>
                <c:pt idx="523">
                  <c:v>85.75</c:v>
                </c:pt>
                <c:pt idx="524">
                  <c:v>84</c:v>
                </c:pt>
                <c:pt idx="525">
                  <c:v>141</c:v>
                </c:pt>
                <c:pt idx="526">
                  <c:v>137</c:v>
                </c:pt>
                <c:pt idx="527">
                  <c:v>148</c:v>
                </c:pt>
                <c:pt idx="528">
                  <c:v>237.69999694824219</c:v>
                </c:pt>
                <c:pt idx="529">
                  <c:v>307.5</c:v>
                </c:pt>
                <c:pt idx="530">
                  <c:v>310.29998779296875</c:v>
                </c:pt>
                <c:pt idx="531">
                  <c:v>304</c:v>
                </c:pt>
                <c:pt idx="532">
                  <c:v>421.29998779296875</c:v>
                </c:pt>
                <c:pt idx="533">
                  <c:v>675.29998779296875</c:v>
                </c:pt>
                <c:pt idx="534">
                  <c:v>855.5</c:v>
                </c:pt>
                <c:pt idx="535">
                  <c:v>893.20001220703125</c:v>
                </c:pt>
                <c:pt idx="536">
                  <c:v>844</c:v>
                </c:pt>
                <c:pt idx="537">
                  <c:v>694.20001220703125</c:v>
                </c:pt>
                <c:pt idx="538">
                  <c:v>561.5</c:v>
                </c:pt>
                <c:pt idx="539">
                  <c:v>511.70001220703125</c:v>
                </c:pt>
                <c:pt idx="540">
                  <c:v>448.20001220703125</c:v>
                </c:pt>
                <c:pt idx="541">
                  <c:v>362.70001220703125</c:v>
                </c:pt>
                <c:pt idx="542">
                  <c:v>251.5</c:v>
                </c:pt>
                <c:pt idx="543">
                  <c:v>213.19999694824219</c:v>
                </c:pt>
                <c:pt idx="544">
                  <c:v>254.30000305175781</c:v>
                </c:pt>
                <c:pt idx="545">
                  <c:v>192.5</c:v>
                </c:pt>
                <c:pt idx="546">
                  <c:v>101.80000305175781</c:v>
                </c:pt>
                <c:pt idx="547">
                  <c:v>90</c:v>
                </c:pt>
                <c:pt idx="548">
                  <c:v>101.5</c:v>
                </c:pt>
                <c:pt idx="549">
                  <c:v>112.69999694824219</c:v>
                </c:pt>
                <c:pt idx="550">
                  <c:v>111.5</c:v>
                </c:pt>
                <c:pt idx="551">
                  <c:v>78.5</c:v>
                </c:pt>
                <c:pt idx="552">
                  <c:v>68.5</c:v>
                </c:pt>
                <c:pt idx="553">
                  <c:v>85</c:v>
                </c:pt>
                <c:pt idx="554">
                  <c:v>121.80000305175781</c:v>
                </c:pt>
                <c:pt idx="555">
                  <c:v>233.30000305175781</c:v>
                </c:pt>
                <c:pt idx="556">
                  <c:v>278.29998779296875</c:v>
                </c:pt>
                <c:pt idx="557">
                  <c:v>168.80000305175781</c:v>
                </c:pt>
                <c:pt idx="558">
                  <c:v>83.75</c:v>
                </c:pt>
                <c:pt idx="559">
                  <c:v>70.75</c:v>
                </c:pt>
                <c:pt idx="560">
                  <c:v>58.75</c:v>
                </c:pt>
                <c:pt idx="561">
                  <c:v>52</c:v>
                </c:pt>
                <c:pt idx="562">
                  <c:v>61.5</c:v>
                </c:pt>
                <c:pt idx="563">
                  <c:v>69</c:v>
                </c:pt>
                <c:pt idx="564">
                  <c:v>48</c:v>
                </c:pt>
                <c:pt idx="565">
                  <c:v>16</c:v>
                </c:pt>
                <c:pt idx="566">
                  <c:v>4.75</c:v>
                </c:pt>
                <c:pt idx="567">
                  <c:v>6.75</c:v>
                </c:pt>
                <c:pt idx="568">
                  <c:v>4.5</c:v>
                </c:pt>
                <c:pt idx="569">
                  <c:v>0.75</c:v>
                </c:pt>
                <c:pt idx="570">
                  <c:v>0</c:v>
                </c:pt>
                <c:pt idx="571">
                  <c:v>0</c:v>
                </c:pt>
                <c:pt idx="572">
                  <c:v>6</c:v>
                </c:pt>
                <c:pt idx="573">
                  <c:v>38.75</c:v>
                </c:pt>
                <c:pt idx="574">
                  <c:v>67.5</c:v>
                </c:pt>
                <c:pt idx="575">
                  <c:v>45.75</c:v>
                </c:pt>
                <c:pt idx="576">
                  <c:v>35.5</c:v>
                </c:pt>
                <c:pt idx="577">
                  <c:v>118.30000305175781</c:v>
                </c:pt>
                <c:pt idx="578">
                  <c:v>197.5</c:v>
                </c:pt>
                <c:pt idx="579">
                  <c:v>162.30000305175781</c:v>
                </c:pt>
                <c:pt idx="580">
                  <c:v>94.5</c:v>
                </c:pt>
                <c:pt idx="581">
                  <c:v>78.5</c:v>
                </c:pt>
                <c:pt idx="582">
                  <c:v>105.30000305175781</c:v>
                </c:pt>
                <c:pt idx="583">
                  <c:v>143.5</c:v>
                </c:pt>
                <c:pt idx="584">
                  <c:v>198</c:v>
                </c:pt>
                <c:pt idx="585">
                  <c:v>232.80000305175781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A34-4CE1-9F2E-EDAE76E9AE0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min}'!$G$10:$G$11</c:f>
              <c:numCache>
                <c:formatCode>General</c:formatCode>
                <c:ptCount val="2"/>
                <c:pt idx="0">
                  <c:v>524.26171875</c:v>
                </c:pt>
                <c:pt idx="1">
                  <c:v>527.313720703125</c:v>
                </c:pt>
              </c:numCache>
            </c:numRef>
          </c:xVal>
          <c:yVal>
            <c:numRef>
              <c:f>'Sheet1 {2 min}'!$F$13:$F$14</c:f>
              <c:numCache>
                <c:formatCode>General</c:formatCode>
                <c:ptCount val="2"/>
                <c:pt idx="0">
                  <c:v>25800</c:v>
                </c:pt>
                <c:pt idx="1">
                  <c:v>25800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A34-4CE1-9F2E-EDAE76E9AE0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 min}'!$G$4,'Sheet1 {2 min}'!$G$4)</c:f>
              <c:numCache>
                <c:formatCode>General</c:formatCode>
                <c:ptCount val="2"/>
                <c:pt idx="0">
                  <c:v>525.67010498046875</c:v>
                </c:pt>
                <c:pt idx="1">
                  <c:v>525.67010498046875</c:v>
                </c:pt>
              </c:numCache>
            </c:numRef>
          </c:xVal>
          <c:yVal>
            <c:numRef>
              <c:f>'Sheet1 {2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A34-4CE1-9F2E-EDAE76E9AE0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 min}'!$D$1:$D$12</c:f>
              <c:numCache>
                <c:formatCode>General</c:formatCode>
                <c:ptCount val="12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{2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45600</c:v>
                </c:pt>
                <c:pt idx="2">
                  <c:v>135600</c:v>
                </c:pt>
                <c:pt idx="3">
                  <c:v>240000</c:v>
                </c:pt>
                <c:pt idx="4">
                  <c:v>258000</c:v>
                </c:pt>
                <c:pt idx="5">
                  <c:v>175200</c:v>
                </c:pt>
                <c:pt idx="6">
                  <c:v>81350</c:v>
                </c:pt>
                <c:pt idx="7">
                  <c:v>26750</c:v>
                </c:pt>
                <c:pt idx="8">
                  <c:v>7877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A34-4CE1-9F2E-EDAE76E9AE09}"/>
            </c:ext>
          </c:extLst>
        </c:ser>
        <c:ser>
          <c:idx val="4"/>
          <c:order val="4"/>
          <c:tx>
            <c:v>Binomial 5.9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{2 min}'!$P$1:$P$31</c:f>
              <c:numCache>
                <c:formatCode>General</c:formatCode>
                <c:ptCount val="31"/>
                <c:pt idx="0">
                  <c:v>5999.7914850670286</c:v>
                </c:pt>
                <c:pt idx="1">
                  <c:v>43752.10219187622</c:v>
                </c:pt>
                <c:pt idx="2">
                  <c:v>136794.06223051422</c:v>
                </c:pt>
                <c:pt idx="3">
                  <c:v>239359.74497540452</c:v>
                </c:pt>
                <c:pt idx="4">
                  <c:v>257336.63982047854</c:v>
                </c:pt>
                <c:pt idx="5">
                  <c:v>177031.6340469766</c:v>
                </c:pt>
                <c:pt idx="6">
                  <c:v>80317.953884603499</c:v>
                </c:pt>
                <c:pt idx="7">
                  <c:v>25672.047217310639</c:v>
                </c:pt>
                <c:pt idx="8">
                  <c:v>6312.7142954663141</c:v>
                </c:pt>
                <c:pt idx="9">
                  <c:v>1266.7622642681445</c:v>
                </c:pt>
                <c:pt idx="10">
                  <c:v>215.74348288081546</c:v>
                </c:pt>
                <c:pt idx="11">
                  <c:v>32.039007125046716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A34-4CE1-9F2E-EDAE76E9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51455"/>
        <c:axId val="281553119"/>
      </c:scatterChart>
      <c:valAx>
        <c:axId val="28155145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553119"/>
        <c:crosses val="autoZero"/>
        <c:crossBetween val="midCat"/>
      </c:valAx>
      <c:valAx>
        <c:axId val="28155311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5145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{3 min}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{3 min}'!$B$1:$B$586</c:f>
              <c:numCache>
                <c:formatCode>General</c:formatCode>
                <c:ptCount val="586"/>
                <c:pt idx="0">
                  <c:v>18</c:v>
                </c:pt>
                <c:pt idx="1">
                  <c:v>18.5</c:v>
                </c:pt>
                <c:pt idx="2">
                  <c:v>24.25</c:v>
                </c:pt>
                <c:pt idx="3">
                  <c:v>19.75</c:v>
                </c:pt>
                <c:pt idx="4">
                  <c:v>6</c:v>
                </c:pt>
                <c:pt idx="5">
                  <c:v>6.25</c:v>
                </c:pt>
                <c:pt idx="6">
                  <c:v>14.75</c:v>
                </c:pt>
                <c:pt idx="7">
                  <c:v>12.5</c:v>
                </c:pt>
                <c:pt idx="8">
                  <c:v>15.5</c:v>
                </c:pt>
                <c:pt idx="9">
                  <c:v>28.5</c:v>
                </c:pt>
                <c:pt idx="10">
                  <c:v>26.75</c:v>
                </c:pt>
                <c:pt idx="11">
                  <c:v>12.25</c:v>
                </c:pt>
                <c:pt idx="12">
                  <c:v>6</c:v>
                </c:pt>
                <c:pt idx="13">
                  <c:v>38.25</c:v>
                </c:pt>
                <c:pt idx="14">
                  <c:v>81.75</c:v>
                </c:pt>
                <c:pt idx="15">
                  <c:v>64</c:v>
                </c:pt>
                <c:pt idx="16">
                  <c:v>27</c:v>
                </c:pt>
                <c:pt idx="17">
                  <c:v>18.75</c:v>
                </c:pt>
                <c:pt idx="18">
                  <c:v>13.25</c:v>
                </c:pt>
                <c:pt idx="19">
                  <c:v>22.5</c:v>
                </c:pt>
                <c:pt idx="20">
                  <c:v>49</c:v>
                </c:pt>
                <c:pt idx="21">
                  <c:v>71</c:v>
                </c:pt>
                <c:pt idx="22">
                  <c:v>66.75</c:v>
                </c:pt>
                <c:pt idx="23">
                  <c:v>57.5</c:v>
                </c:pt>
                <c:pt idx="24">
                  <c:v>91.25</c:v>
                </c:pt>
                <c:pt idx="25">
                  <c:v>117.5</c:v>
                </c:pt>
                <c:pt idx="26">
                  <c:v>107</c:v>
                </c:pt>
                <c:pt idx="27">
                  <c:v>95.75</c:v>
                </c:pt>
                <c:pt idx="28">
                  <c:v>87</c:v>
                </c:pt>
                <c:pt idx="29">
                  <c:v>91.75</c:v>
                </c:pt>
                <c:pt idx="30">
                  <c:v>135.5</c:v>
                </c:pt>
                <c:pt idx="31">
                  <c:v>252.30000305175781</c:v>
                </c:pt>
                <c:pt idx="32">
                  <c:v>410.5</c:v>
                </c:pt>
                <c:pt idx="33">
                  <c:v>532</c:v>
                </c:pt>
                <c:pt idx="34">
                  <c:v>554.5</c:v>
                </c:pt>
                <c:pt idx="35">
                  <c:v>480</c:v>
                </c:pt>
                <c:pt idx="36">
                  <c:v>438.5</c:v>
                </c:pt>
                <c:pt idx="37">
                  <c:v>416.5</c:v>
                </c:pt>
                <c:pt idx="38">
                  <c:v>362.29998779296875</c:v>
                </c:pt>
                <c:pt idx="39">
                  <c:v>441.20001220703125</c:v>
                </c:pt>
                <c:pt idx="40">
                  <c:v>738</c:v>
                </c:pt>
                <c:pt idx="41">
                  <c:v>1001</c:v>
                </c:pt>
                <c:pt idx="42">
                  <c:v>838.29998779296875</c:v>
                </c:pt>
                <c:pt idx="43">
                  <c:v>405.5</c:v>
                </c:pt>
                <c:pt idx="44">
                  <c:v>180.30000305175781</c:v>
                </c:pt>
                <c:pt idx="45">
                  <c:v>144.80000305175781</c:v>
                </c:pt>
                <c:pt idx="46">
                  <c:v>98</c:v>
                </c:pt>
                <c:pt idx="47">
                  <c:v>56.5</c:v>
                </c:pt>
                <c:pt idx="48">
                  <c:v>55</c:v>
                </c:pt>
                <c:pt idx="49">
                  <c:v>62.75</c:v>
                </c:pt>
                <c:pt idx="50">
                  <c:v>60.75</c:v>
                </c:pt>
                <c:pt idx="51">
                  <c:v>43.75</c:v>
                </c:pt>
                <c:pt idx="52">
                  <c:v>34.25</c:v>
                </c:pt>
                <c:pt idx="53">
                  <c:v>41.75</c:v>
                </c:pt>
                <c:pt idx="54">
                  <c:v>39.5</c:v>
                </c:pt>
                <c:pt idx="55">
                  <c:v>46.25</c:v>
                </c:pt>
                <c:pt idx="56">
                  <c:v>71.5</c:v>
                </c:pt>
                <c:pt idx="57">
                  <c:v>64.75</c:v>
                </c:pt>
                <c:pt idx="58">
                  <c:v>31.25</c:v>
                </c:pt>
                <c:pt idx="59">
                  <c:v>20.5</c:v>
                </c:pt>
                <c:pt idx="60">
                  <c:v>36.75</c:v>
                </c:pt>
                <c:pt idx="61">
                  <c:v>62</c:v>
                </c:pt>
                <c:pt idx="62">
                  <c:v>73.75</c:v>
                </c:pt>
                <c:pt idx="63">
                  <c:v>58.25</c:v>
                </c:pt>
                <c:pt idx="64">
                  <c:v>41</c:v>
                </c:pt>
                <c:pt idx="65">
                  <c:v>35.75</c:v>
                </c:pt>
                <c:pt idx="66">
                  <c:v>35.25</c:v>
                </c:pt>
                <c:pt idx="67">
                  <c:v>65.25</c:v>
                </c:pt>
                <c:pt idx="68">
                  <c:v>92.75</c:v>
                </c:pt>
                <c:pt idx="69">
                  <c:v>92</c:v>
                </c:pt>
                <c:pt idx="70">
                  <c:v>88.75</c:v>
                </c:pt>
                <c:pt idx="71">
                  <c:v>71.5</c:v>
                </c:pt>
                <c:pt idx="72">
                  <c:v>49.5</c:v>
                </c:pt>
                <c:pt idx="73">
                  <c:v>44</c:v>
                </c:pt>
                <c:pt idx="74">
                  <c:v>46.75</c:v>
                </c:pt>
                <c:pt idx="75">
                  <c:v>38</c:v>
                </c:pt>
                <c:pt idx="76">
                  <c:v>40.5</c:v>
                </c:pt>
                <c:pt idx="77">
                  <c:v>67.5</c:v>
                </c:pt>
                <c:pt idx="78">
                  <c:v>72.75</c:v>
                </c:pt>
                <c:pt idx="79">
                  <c:v>51.75</c:v>
                </c:pt>
                <c:pt idx="80">
                  <c:v>57.75</c:v>
                </c:pt>
                <c:pt idx="81">
                  <c:v>204.30000305175781</c:v>
                </c:pt>
                <c:pt idx="82">
                  <c:v>964.79998779296875</c:v>
                </c:pt>
                <c:pt idx="83">
                  <c:v>2271</c:v>
                </c:pt>
                <c:pt idx="84">
                  <c:v>2934</c:v>
                </c:pt>
                <c:pt idx="85">
                  <c:v>2324</c:v>
                </c:pt>
                <c:pt idx="86">
                  <c:v>1152</c:v>
                </c:pt>
                <c:pt idx="87">
                  <c:v>420.70001220703125</c:v>
                </c:pt>
                <c:pt idx="88">
                  <c:v>230</c:v>
                </c:pt>
                <c:pt idx="89">
                  <c:v>268</c:v>
                </c:pt>
                <c:pt idx="90">
                  <c:v>579</c:v>
                </c:pt>
                <c:pt idx="91">
                  <c:v>1015</c:v>
                </c:pt>
                <c:pt idx="92">
                  <c:v>1066</c:v>
                </c:pt>
                <c:pt idx="93">
                  <c:v>628</c:v>
                </c:pt>
                <c:pt idx="94">
                  <c:v>218.30000305175781</c:v>
                </c:pt>
                <c:pt idx="95">
                  <c:v>87</c:v>
                </c:pt>
                <c:pt idx="96">
                  <c:v>58.25</c:v>
                </c:pt>
                <c:pt idx="97">
                  <c:v>39</c:v>
                </c:pt>
                <c:pt idx="98">
                  <c:v>37.25</c:v>
                </c:pt>
                <c:pt idx="99">
                  <c:v>53.5</c:v>
                </c:pt>
                <c:pt idx="100">
                  <c:v>75</c:v>
                </c:pt>
                <c:pt idx="101">
                  <c:v>93.5</c:v>
                </c:pt>
                <c:pt idx="102">
                  <c:v>100.5</c:v>
                </c:pt>
                <c:pt idx="103">
                  <c:v>75.75</c:v>
                </c:pt>
                <c:pt idx="104">
                  <c:v>37.25</c:v>
                </c:pt>
                <c:pt idx="105">
                  <c:v>29.75</c:v>
                </c:pt>
                <c:pt idx="106">
                  <c:v>41.25</c:v>
                </c:pt>
                <c:pt idx="107">
                  <c:v>55.75</c:v>
                </c:pt>
                <c:pt idx="108">
                  <c:v>84.75</c:v>
                </c:pt>
                <c:pt idx="109">
                  <c:v>96.5</c:v>
                </c:pt>
                <c:pt idx="110">
                  <c:v>74.25</c:v>
                </c:pt>
                <c:pt idx="111">
                  <c:v>61.25</c:v>
                </c:pt>
                <c:pt idx="112">
                  <c:v>57.5</c:v>
                </c:pt>
                <c:pt idx="113">
                  <c:v>43.75</c:v>
                </c:pt>
                <c:pt idx="114">
                  <c:v>44.5</c:v>
                </c:pt>
                <c:pt idx="115">
                  <c:v>50.75</c:v>
                </c:pt>
                <c:pt idx="116">
                  <c:v>48.75</c:v>
                </c:pt>
                <c:pt idx="117">
                  <c:v>53.5</c:v>
                </c:pt>
                <c:pt idx="118">
                  <c:v>70.5</c:v>
                </c:pt>
                <c:pt idx="119">
                  <c:v>90</c:v>
                </c:pt>
                <c:pt idx="120">
                  <c:v>76</c:v>
                </c:pt>
                <c:pt idx="121">
                  <c:v>40</c:v>
                </c:pt>
                <c:pt idx="122">
                  <c:v>34.25</c:v>
                </c:pt>
                <c:pt idx="123">
                  <c:v>66.5</c:v>
                </c:pt>
                <c:pt idx="124">
                  <c:v>146.5</c:v>
                </c:pt>
                <c:pt idx="125">
                  <c:v>196</c:v>
                </c:pt>
                <c:pt idx="126">
                  <c:v>128.80000305175781</c:v>
                </c:pt>
                <c:pt idx="127">
                  <c:v>62</c:v>
                </c:pt>
                <c:pt idx="128">
                  <c:v>72.75</c:v>
                </c:pt>
                <c:pt idx="129">
                  <c:v>140.30000305175781</c:v>
                </c:pt>
                <c:pt idx="130">
                  <c:v>280.5</c:v>
                </c:pt>
                <c:pt idx="131">
                  <c:v>751.5</c:v>
                </c:pt>
                <c:pt idx="132">
                  <c:v>3123</c:v>
                </c:pt>
                <c:pt idx="133">
                  <c:v>9607</c:v>
                </c:pt>
                <c:pt idx="134">
                  <c:v>16640</c:v>
                </c:pt>
                <c:pt idx="135">
                  <c:v>16050</c:v>
                </c:pt>
                <c:pt idx="136">
                  <c:v>8746</c:v>
                </c:pt>
                <c:pt idx="137">
                  <c:v>2939</c:v>
                </c:pt>
                <c:pt idx="138">
                  <c:v>1005</c:v>
                </c:pt>
                <c:pt idx="139">
                  <c:v>705</c:v>
                </c:pt>
                <c:pt idx="140">
                  <c:v>825.5</c:v>
                </c:pt>
                <c:pt idx="141">
                  <c:v>992.79998779296875</c:v>
                </c:pt>
                <c:pt idx="142">
                  <c:v>1001</c:v>
                </c:pt>
                <c:pt idx="143">
                  <c:v>773</c:v>
                </c:pt>
                <c:pt idx="144">
                  <c:v>464.79998779296875</c:v>
                </c:pt>
                <c:pt idx="145">
                  <c:v>308</c:v>
                </c:pt>
                <c:pt idx="146">
                  <c:v>208.5</c:v>
                </c:pt>
                <c:pt idx="147">
                  <c:v>113</c:v>
                </c:pt>
                <c:pt idx="148">
                  <c:v>105.30000305175781</c:v>
                </c:pt>
                <c:pt idx="149">
                  <c:v>155.30000305175781</c:v>
                </c:pt>
                <c:pt idx="150">
                  <c:v>211.19999694824219</c:v>
                </c:pt>
                <c:pt idx="151">
                  <c:v>203</c:v>
                </c:pt>
                <c:pt idx="152">
                  <c:v>127.30000305175781</c:v>
                </c:pt>
                <c:pt idx="153">
                  <c:v>81</c:v>
                </c:pt>
                <c:pt idx="154">
                  <c:v>94.75</c:v>
                </c:pt>
                <c:pt idx="155">
                  <c:v>123.5</c:v>
                </c:pt>
                <c:pt idx="156">
                  <c:v>136.69999694824219</c:v>
                </c:pt>
                <c:pt idx="157">
                  <c:v>133.69999694824219</c:v>
                </c:pt>
                <c:pt idx="158">
                  <c:v>115.30000305175781</c:v>
                </c:pt>
                <c:pt idx="159">
                  <c:v>105</c:v>
                </c:pt>
                <c:pt idx="160">
                  <c:v>98.25</c:v>
                </c:pt>
                <c:pt idx="161">
                  <c:v>71.5</c:v>
                </c:pt>
                <c:pt idx="162">
                  <c:v>70.75</c:v>
                </c:pt>
                <c:pt idx="163">
                  <c:v>95</c:v>
                </c:pt>
                <c:pt idx="164">
                  <c:v>129.30000305175781</c:v>
                </c:pt>
                <c:pt idx="165">
                  <c:v>169.80000305175781</c:v>
                </c:pt>
                <c:pt idx="166">
                  <c:v>185.30000305175781</c:v>
                </c:pt>
                <c:pt idx="167">
                  <c:v>159.30000305175781</c:v>
                </c:pt>
                <c:pt idx="168">
                  <c:v>98.25</c:v>
                </c:pt>
                <c:pt idx="169">
                  <c:v>73.75</c:v>
                </c:pt>
                <c:pt idx="170">
                  <c:v>106</c:v>
                </c:pt>
                <c:pt idx="171">
                  <c:v>135.69999694824219</c:v>
                </c:pt>
                <c:pt idx="172">
                  <c:v>124.19999694824219</c:v>
                </c:pt>
                <c:pt idx="173">
                  <c:v>98.25</c:v>
                </c:pt>
                <c:pt idx="174">
                  <c:v>94.25</c:v>
                </c:pt>
                <c:pt idx="175">
                  <c:v>125.80000305175781</c:v>
                </c:pt>
                <c:pt idx="176">
                  <c:v>180.30000305175781</c:v>
                </c:pt>
                <c:pt idx="177">
                  <c:v>186.30000305175781</c:v>
                </c:pt>
                <c:pt idx="178">
                  <c:v>153.80000305175781</c:v>
                </c:pt>
                <c:pt idx="179">
                  <c:v>172</c:v>
                </c:pt>
                <c:pt idx="180">
                  <c:v>327.5</c:v>
                </c:pt>
                <c:pt idx="181">
                  <c:v>979.70001220703125</c:v>
                </c:pt>
                <c:pt idx="182">
                  <c:v>4895</c:v>
                </c:pt>
                <c:pt idx="183">
                  <c:v>23810</c:v>
                </c:pt>
                <c:pt idx="184">
                  <c:v>56420</c:v>
                </c:pt>
                <c:pt idx="185">
                  <c:v>65340</c:v>
                </c:pt>
                <c:pt idx="186">
                  <c:v>37800</c:v>
                </c:pt>
                <c:pt idx="187">
                  <c:v>10680</c:v>
                </c:pt>
                <c:pt idx="188">
                  <c:v>1800</c:v>
                </c:pt>
                <c:pt idx="189">
                  <c:v>576.29998779296875</c:v>
                </c:pt>
                <c:pt idx="190">
                  <c:v>559</c:v>
                </c:pt>
                <c:pt idx="191">
                  <c:v>696.29998779296875</c:v>
                </c:pt>
                <c:pt idx="192">
                  <c:v>725.5</c:v>
                </c:pt>
                <c:pt idx="193">
                  <c:v>561.20001220703125</c:v>
                </c:pt>
                <c:pt idx="194">
                  <c:v>402.5</c:v>
                </c:pt>
                <c:pt idx="195">
                  <c:v>340.79998779296875</c:v>
                </c:pt>
                <c:pt idx="196">
                  <c:v>260.29998779296875</c:v>
                </c:pt>
                <c:pt idx="197">
                  <c:v>208.30000305175781</c:v>
                </c:pt>
                <c:pt idx="198">
                  <c:v>165</c:v>
                </c:pt>
                <c:pt idx="199">
                  <c:v>95.25</c:v>
                </c:pt>
                <c:pt idx="200">
                  <c:v>77.25</c:v>
                </c:pt>
                <c:pt idx="201">
                  <c:v>95</c:v>
                </c:pt>
                <c:pt idx="202">
                  <c:v>135</c:v>
                </c:pt>
                <c:pt idx="203">
                  <c:v>193.5</c:v>
                </c:pt>
                <c:pt idx="204">
                  <c:v>192.5</c:v>
                </c:pt>
                <c:pt idx="205">
                  <c:v>158.5</c:v>
                </c:pt>
                <c:pt idx="206">
                  <c:v>151.80000305175781</c:v>
                </c:pt>
                <c:pt idx="207">
                  <c:v>135.30000305175781</c:v>
                </c:pt>
                <c:pt idx="208">
                  <c:v>150.5</c:v>
                </c:pt>
                <c:pt idx="209">
                  <c:v>209</c:v>
                </c:pt>
                <c:pt idx="210">
                  <c:v>233.69999694824219</c:v>
                </c:pt>
                <c:pt idx="211">
                  <c:v>212.69999694824219</c:v>
                </c:pt>
                <c:pt idx="212">
                  <c:v>198.80000305175781</c:v>
                </c:pt>
                <c:pt idx="213">
                  <c:v>200.5</c:v>
                </c:pt>
                <c:pt idx="214">
                  <c:v>192.30000305175781</c:v>
                </c:pt>
                <c:pt idx="215">
                  <c:v>187</c:v>
                </c:pt>
                <c:pt idx="216">
                  <c:v>163</c:v>
                </c:pt>
                <c:pt idx="217">
                  <c:v>142</c:v>
                </c:pt>
                <c:pt idx="218">
                  <c:v>158.5</c:v>
                </c:pt>
                <c:pt idx="219">
                  <c:v>146.19999694824219</c:v>
                </c:pt>
                <c:pt idx="220">
                  <c:v>136.30000305175781</c:v>
                </c:pt>
                <c:pt idx="221">
                  <c:v>184</c:v>
                </c:pt>
                <c:pt idx="222">
                  <c:v>242.80000305175781</c:v>
                </c:pt>
                <c:pt idx="223">
                  <c:v>291.79998779296875</c:v>
                </c:pt>
                <c:pt idx="224">
                  <c:v>312</c:v>
                </c:pt>
                <c:pt idx="225">
                  <c:v>282.20001220703125</c:v>
                </c:pt>
                <c:pt idx="226">
                  <c:v>279</c:v>
                </c:pt>
                <c:pt idx="227">
                  <c:v>357</c:v>
                </c:pt>
                <c:pt idx="228">
                  <c:v>363</c:v>
                </c:pt>
                <c:pt idx="229">
                  <c:v>337.70001220703125</c:v>
                </c:pt>
                <c:pt idx="230">
                  <c:v>446.79998779296875</c:v>
                </c:pt>
                <c:pt idx="231">
                  <c:v>724.70001220703125</c:v>
                </c:pt>
                <c:pt idx="232">
                  <c:v>3621</c:v>
                </c:pt>
                <c:pt idx="233">
                  <c:v>32260</c:v>
                </c:pt>
                <c:pt idx="234">
                  <c:v>118700</c:v>
                </c:pt>
                <c:pt idx="235">
                  <c:v>179400</c:v>
                </c:pt>
                <c:pt idx="236">
                  <c:v>118800</c:v>
                </c:pt>
                <c:pt idx="237">
                  <c:v>31850</c:v>
                </c:pt>
                <c:pt idx="238">
                  <c:v>3180</c:v>
                </c:pt>
                <c:pt idx="239">
                  <c:v>614.79998779296875</c:v>
                </c:pt>
                <c:pt idx="240">
                  <c:v>922</c:v>
                </c:pt>
                <c:pt idx="241">
                  <c:v>1468</c:v>
                </c:pt>
                <c:pt idx="242">
                  <c:v>1370</c:v>
                </c:pt>
                <c:pt idx="243">
                  <c:v>805</c:v>
                </c:pt>
                <c:pt idx="244">
                  <c:v>420.70001220703125</c:v>
                </c:pt>
                <c:pt idx="245">
                  <c:v>282.20001220703125</c:v>
                </c:pt>
                <c:pt idx="246">
                  <c:v>303.29998779296875</c:v>
                </c:pt>
                <c:pt idx="247">
                  <c:v>487.20001220703125</c:v>
                </c:pt>
                <c:pt idx="248">
                  <c:v>571.5</c:v>
                </c:pt>
                <c:pt idx="249">
                  <c:v>399.5</c:v>
                </c:pt>
                <c:pt idx="250">
                  <c:v>208.69999694824219</c:v>
                </c:pt>
                <c:pt idx="251">
                  <c:v>255.30000305175781</c:v>
                </c:pt>
                <c:pt idx="252">
                  <c:v>399.5</c:v>
                </c:pt>
                <c:pt idx="253">
                  <c:v>574</c:v>
                </c:pt>
                <c:pt idx="254">
                  <c:v>809</c:v>
                </c:pt>
                <c:pt idx="255">
                  <c:v>735.5</c:v>
                </c:pt>
                <c:pt idx="256">
                  <c:v>481</c:v>
                </c:pt>
                <c:pt idx="257">
                  <c:v>362.29998779296875</c:v>
                </c:pt>
                <c:pt idx="258">
                  <c:v>228.80000305175781</c:v>
                </c:pt>
                <c:pt idx="259">
                  <c:v>188</c:v>
                </c:pt>
                <c:pt idx="260">
                  <c:v>278.79998779296875</c:v>
                </c:pt>
                <c:pt idx="261">
                  <c:v>251.80000305175781</c:v>
                </c:pt>
                <c:pt idx="262">
                  <c:v>157.5</c:v>
                </c:pt>
                <c:pt idx="263">
                  <c:v>150</c:v>
                </c:pt>
                <c:pt idx="264">
                  <c:v>211.5</c:v>
                </c:pt>
                <c:pt idx="265">
                  <c:v>289.79998779296875</c:v>
                </c:pt>
                <c:pt idx="266">
                  <c:v>348</c:v>
                </c:pt>
                <c:pt idx="267">
                  <c:v>330</c:v>
                </c:pt>
                <c:pt idx="268">
                  <c:v>267.20001220703125</c:v>
                </c:pt>
                <c:pt idx="269">
                  <c:v>239.80000305175781</c:v>
                </c:pt>
                <c:pt idx="270">
                  <c:v>165.5</c:v>
                </c:pt>
                <c:pt idx="271">
                  <c:v>84.75</c:v>
                </c:pt>
                <c:pt idx="272">
                  <c:v>150.19999694824219</c:v>
                </c:pt>
                <c:pt idx="273">
                  <c:v>283.29998779296875</c:v>
                </c:pt>
                <c:pt idx="274">
                  <c:v>291.5</c:v>
                </c:pt>
                <c:pt idx="275">
                  <c:v>259</c:v>
                </c:pt>
                <c:pt idx="276">
                  <c:v>383</c:v>
                </c:pt>
                <c:pt idx="277">
                  <c:v>501</c:v>
                </c:pt>
                <c:pt idx="278">
                  <c:v>436</c:v>
                </c:pt>
                <c:pt idx="279">
                  <c:v>374</c:v>
                </c:pt>
                <c:pt idx="280">
                  <c:v>471.29998779296875</c:v>
                </c:pt>
                <c:pt idx="281">
                  <c:v>681.29998779296875</c:v>
                </c:pt>
                <c:pt idx="282">
                  <c:v>2283</c:v>
                </c:pt>
                <c:pt idx="283">
                  <c:v>23970</c:v>
                </c:pt>
                <c:pt idx="284">
                  <c:v>135500</c:v>
                </c:pt>
                <c:pt idx="285">
                  <c:v>260500</c:v>
                </c:pt>
                <c:pt idx="286">
                  <c:v>206600</c:v>
                </c:pt>
                <c:pt idx="287">
                  <c:v>65400</c:v>
                </c:pt>
                <c:pt idx="288">
                  <c:v>6629</c:v>
                </c:pt>
                <c:pt idx="289">
                  <c:v>1109</c:v>
                </c:pt>
                <c:pt idx="290">
                  <c:v>1035</c:v>
                </c:pt>
                <c:pt idx="291">
                  <c:v>1725</c:v>
                </c:pt>
                <c:pt idx="292">
                  <c:v>1929</c:v>
                </c:pt>
                <c:pt idx="293">
                  <c:v>1147</c:v>
                </c:pt>
                <c:pt idx="294">
                  <c:v>410.5</c:v>
                </c:pt>
                <c:pt idx="295">
                  <c:v>249</c:v>
                </c:pt>
                <c:pt idx="296">
                  <c:v>675.79998779296875</c:v>
                </c:pt>
                <c:pt idx="297">
                  <c:v>1612</c:v>
                </c:pt>
                <c:pt idx="298">
                  <c:v>1834</c:v>
                </c:pt>
                <c:pt idx="299">
                  <c:v>982</c:v>
                </c:pt>
                <c:pt idx="300">
                  <c:v>308</c:v>
                </c:pt>
                <c:pt idx="301">
                  <c:v>189.5</c:v>
                </c:pt>
                <c:pt idx="302">
                  <c:v>228.30000305175781</c:v>
                </c:pt>
                <c:pt idx="303">
                  <c:v>671.5</c:v>
                </c:pt>
                <c:pt idx="304">
                  <c:v>1489</c:v>
                </c:pt>
                <c:pt idx="305">
                  <c:v>1548</c:v>
                </c:pt>
                <c:pt idx="306">
                  <c:v>756.29998779296875</c:v>
                </c:pt>
                <c:pt idx="307">
                  <c:v>299.5</c:v>
                </c:pt>
                <c:pt idx="308">
                  <c:v>283.5</c:v>
                </c:pt>
                <c:pt idx="309">
                  <c:v>291.5</c:v>
                </c:pt>
                <c:pt idx="310">
                  <c:v>347.29998779296875</c:v>
                </c:pt>
                <c:pt idx="311">
                  <c:v>356.5</c:v>
                </c:pt>
                <c:pt idx="312">
                  <c:v>289</c:v>
                </c:pt>
                <c:pt idx="313">
                  <c:v>267.20001220703125</c:v>
                </c:pt>
                <c:pt idx="314">
                  <c:v>303</c:v>
                </c:pt>
                <c:pt idx="315">
                  <c:v>400</c:v>
                </c:pt>
                <c:pt idx="316">
                  <c:v>453.5</c:v>
                </c:pt>
                <c:pt idx="317">
                  <c:v>388.5</c:v>
                </c:pt>
                <c:pt idx="318">
                  <c:v>321.20001220703125</c:v>
                </c:pt>
                <c:pt idx="319">
                  <c:v>278.79998779296875</c:v>
                </c:pt>
                <c:pt idx="320">
                  <c:v>251</c:v>
                </c:pt>
                <c:pt idx="321">
                  <c:v>231</c:v>
                </c:pt>
                <c:pt idx="322">
                  <c:v>197.19999694824219</c:v>
                </c:pt>
                <c:pt idx="323">
                  <c:v>289.79998779296875</c:v>
                </c:pt>
                <c:pt idx="324">
                  <c:v>446</c:v>
                </c:pt>
                <c:pt idx="325">
                  <c:v>404.79998779296875</c:v>
                </c:pt>
                <c:pt idx="326">
                  <c:v>274.5</c:v>
                </c:pt>
                <c:pt idx="327">
                  <c:v>284.5</c:v>
                </c:pt>
                <c:pt idx="328">
                  <c:v>365.79998779296875</c:v>
                </c:pt>
                <c:pt idx="329">
                  <c:v>351</c:v>
                </c:pt>
                <c:pt idx="330">
                  <c:v>256.5</c:v>
                </c:pt>
                <c:pt idx="331">
                  <c:v>364.29998779296875</c:v>
                </c:pt>
                <c:pt idx="332">
                  <c:v>1766</c:v>
                </c:pt>
                <c:pt idx="333">
                  <c:v>16010</c:v>
                </c:pt>
                <c:pt idx="334">
                  <c:v>103900</c:v>
                </c:pt>
                <c:pt idx="335">
                  <c:v>229100</c:v>
                </c:pt>
                <c:pt idx="336">
                  <c:v>211200</c:v>
                </c:pt>
                <c:pt idx="337">
                  <c:v>80260</c:v>
                </c:pt>
                <c:pt idx="338">
                  <c:v>9489</c:v>
                </c:pt>
                <c:pt idx="339">
                  <c:v>1036</c:v>
                </c:pt>
                <c:pt idx="340">
                  <c:v>789.5</c:v>
                </c:pt>
                <c:pt idx="341">
                  <c:v>1590</c:v>
                </c:pt>
                <c:pt idx="342">
                  <c:v>2109</c:v>
                </c:pt>
                <c:pt idx="343">
                  <c:v>1476</c:v>
                </c:pt>
                <c:pt idx="344">
                  <c:v>587.79998779296875</c:v>
                </c:pt>
                <c:pt idx="345">
                  <c:v>234</c:v>
                </c:pt>
                <c:pt idx="346">
                  <c:v>507.5</c:v>
                </c:pt>
                <c:pt idx="347">
                  <c:v>1660</c:v>
                </c:pt>
                <c:pt idx="348">
                  <c:v>2389</c:v>
                </c:pt>
                <c:pt idx="349">
                  <c:v>1482</c:v>
                </c:pt>
                <c:pt idx="350">
                  <c:v>400</c:v>
                </c:pt>
                <c:pt idx="351">
                  <c:v>123.19999694824219</c:v>
                </c:pt>
                <c:pt idx="352">
                  <c:v>184</c:v>
                </c:pt>
                <c:pt idx="353">
                  <c:v>550</c:v>
                </c:pt>
                <c:pt idx="354">
                  <c:v>1154</c:v>
                </c:pt>
                <c:pt idx="355">
                  <c:v>1262</c:v>
                </c:pt>
                <c:pt idx="356">
                  <c:v>730</c:v>
                </c:pt>
                <c:pt idx="357">
                  <c:v>287</c:v>
                </c:pt>
                <c:pt idx="358">
                  <c:v>181</c:v>
                </c:pt>
                <c:pt idx="359">
                  <c:v>234</c:v>
                </c:pt>
                <c:pt idx="360">
                  <c:v>318.5</c:v>
                </c:pt>
                <c:pt idx="361">
                  <c:v>345.29998779296875</c:v>
                </c:pt>
                <c:pt idx="362">
                  <c:v>305</c:v>
                </c:pt>
                <c:pt idx="363">
                  <c:v>266.5</c:v>
                </c:pt>
                <c:pt idx="364">
                  <c:v>243.80000305175781</c:v>
                </c:pt>
                <c:pt idx="365">
                  <c:v>325</c:v>
                </c:pt>
                <c:pt idx="366">
                  <c:v>496.5</c:v>
                </c:pt>
                <c:pt idx="367">
                  <c:v>481</c:v>
                </c:pt>
                <c:pt idx="368">
                  <c:v>302.5</c:v>
                </c:pt>
                <c:pt idx="369">
                  <c:v>191</c:v>
                </c:pt>
                <c:pt idx="370">
                  <c:v>143.30000305175781</c:v>
                </c:pt>
                <c:pt idx="371">
                  <c:v>122.19999694824219</c:v>
                </c:pt>
                <c:pt idx="372">
                  <c:v>159</c:v>
                </c:pt>
                <c:pt idx="373">
                  <c:v>200.19999694824219</c:v>
                </c:pt>
                <c:pt idx="374">
                  <c:v>183.5</c:v>
                </c:pt>
                <c:pt idx="375">
                  <c:v>138.30000305175781</c:v>
                </c:pt>
                <c:pt idx="376">
                  <c:v>121.19999694824219</c:v>
                </c:pt>
                <c:pt idx="377">
                  <c:v>202.30000305175781</c:v>
                </c:pt>
                <c:pt idx="378">
                  <c:v>327</c:v>
                </c:pt>
                <c:pt idx="379">
                  <c:v>416.20001220703125</c:v>
                </c:pt>
                <c:pt idx="380">
                  <c:v>482</c:v>
                </c:pt>
                <c:pt idx="381">
                  <c:v>535.29998779296875</c:v>
                </c:pt>
                <c:pt idx="382">
                  <c:v>1160</c:v>
                </c:pt>
                <c:pt idx="383">
                  <c:v>9161</c:v>
                </c:pt>
                <c:pt idx="384">
                  <c:v>53480</c:v>
                </c:pt>
                <c:pt idx="385">
                  <c:v>123600</c:v>
                </c:pt>
                <c:pt idx="386">
                  <c:v>127700</c:v>
                </c:pt>
                <c:pt idx="387">
                  <c:v>58720</c:v>
                </c:pt>
                <c:pt idx="388">
                  <c:v>10510</c:v>
                </c:pt>
                <c:pt idx="389">
                  <c:v>1314</c:v>
                </c:pt>
                <c:pt idx="390">
                  <c:v>503.70001220703125</c:v>
                </c:pt>
                <c:pt idx="391">
                  <c:v>733.20001220703125</c:v>
                </c:pt>
                <c:pt idx="392">
                  <c:v>993.5</c:v>
                </c:pt>
                <c:pt idx="393">
                  <c:v>775.5</c:v>
                </c:pt>
                <c:pt idx="394">
                  <c:v>384.20001220703125</c:v>
                </c:pt>
                <c:pt idx="395">
                  <c:v>258.29998779296875</c:v>
                </c:pt>
                <c:pt idx="396">
                  <c:v>343.5</c:v>
                </c:pt>
                <c:pt idx="397">
                  <c:v>925.79998779296875</c:v>
                </c:pt>
                <c:pt idx="398">
                  <c:v>1426</c:v>
                </c:pt>
                <c:pt idx="399">
                  <c:v>914</c:v>
                </c:pt>
                <c:pt idx="400">
                  <c:v>266.5</c:v>
                </c:pt>
                <c:pt idx="401">
                  <c:v>143.5</c:v>
                </c:pt>
                <c:pt idx="402">
                  <c:v>142.5</c:v>
                </c:pt>
                <c:pt idx="403">
                  <c:v>192.80000305175781</c:v>
                </c:pt>
                <c:pt idx="404">
                  <c:v>343.79998779296875</c:v>
                </c:pt>
                <c:pt idx="405">
                  <c:v>395.5</c:v>
                </c:pt>
                <c:pt idx="406">
                  <c:v>257.5</c:v>
                </c:pt>
                <c:pt idx="407">
                  <c:v>152</c:v>
                </c:pt>
                <c:pt idx="408">
                  <c:v>123.80000305175781</c:v>
                </c:pt>
                <c:pt idx="409">
                  <c:v>84</c:v>
                </c:pt>
                <c:pt idx="410">
                  <c:v>115.30000305175781</c:v>
                </c:pt>
                <c:pt idx="411">
                  <c:v>187.5</c:v>
                </c:pt>
                <c:pt idx="412">
                  <c:v>163</c:v>
                </c:pt>
                <c:pt idx="413">
                  <c:v>110.30000305175781</c:v>
                </c:pt>
                <c:pt idx="414">
                  <c:v>119.19999694824219</c:v>
                </c:pt>
                <c:pt idx="415">
                  <c:v>147.19999694824219</c:v>
                </c:pt>
                <c:pt idx="416">
                  <c:v>161</c:v>
                </c:pt>
                <c:pt idx="417">
                  <c:v>145</c:v>
                </c:pt>
                <c:pt idx="418">
                  <c:v>132.30000305175781</c:v>
                </c:pt>
                <c:pt idx="419">
                  <c:v>144.80000305175781</c:v>
                </c:pt>
                <c:pt idx="420">
                  <c:v>114.80000305175781</c:v>
                </c:pt>
                <c:pt idx="421">
                  <c:v>73.75</c:v>
                </c:pt>
                <c:pt idx="422">
                  <c:v>101.80000305175781</c:v>
                </c:pt>
                <c:pt idx="423">
                  <c:v>160.69999694824219</c:v>
                </c:pt>
                <c:pt idx="424">
                  <c:v>163.5</c:v>
                </c:pt>
                <c:pt idx="425">
                  <c:v>109.5</c:v>
                </c:pt>
                <c:pt idx="426">
                  <c:v>141</c:v>
                </c:pt>
                <c:pt idx="427">
                  <c:v>251.5</c:v>
                </c:pt>
                <c:pt idx="428">
                  <c:v>267.5</c:v>
                </c:pt>
                <c:pt idx="429">
                  <c:v>235</c:v>
                </c:pt>
                <c:pt idx="430">
                  <c:v>244</c:v>
                </c:pt>
                <c:pt idx="431">
                  <c:v>330.5</c:v>
                </c:pt>
                <c:pt idx="432">
                  <c:v>955.5</c:v>
                </c:pt>
                <c:pt idx="433">
                  <c:v>4819</c:v>
                </c:pt>
                <c:pt idx="434">
                  <c:v>21020</c:v>
                </c:pt>
                <c:pt idx="435">
                  <c:v>45760</c:v>
                </c:pt>
                <c:pt idx="436">
                  <c:v>49830</c:v>
                </c:pt>
                <c:pt idx="437">
                  <c:v>27770</c:v>
                </c:pt>
                <c:pt idx="438">
                  <c:v>7923</c:v>
                </c:pt>
                <c:pt idx="439">
                  <c:v>1460</c:v>
                </c:pt>
                <c:pt idx="440">
                  <c:v>498.70001220703125</c:v>
                </c:pt>
                <c:pt idx="441">
                  <c:v>476.29998779296875</c:v>
                </c:pt>
                <c:pt idx="442">
                  <c:v>449.20001220703125</c:v>
                </c:pt>
                <c:pt idx="443">
                  <c:v>260.5</c:v>
                </c:pt>
                <c:pt idx="444">
                  <c:v>115.5</c:v>
                </c:pt>
                <c:pt idx="445">
                  <c:v>148.19999694824219</c:v>
                </c:pt>
                <c:pt idx="446">
                  <c:v>234</c:v>
                </c:pt>
                <c:pt idx="447">
                  <c:v>295.79998779296875</c:v>
                </c:pt>
                <c:pt idx="448">
                  <c:v>312.70001220703125</c:v>
                </c:pt>
                <c:pt idx="449">
                  <c:v>246.69999694824219</c:v>
                </c:pt>
                <c:pt idx="450">
                  <c:v>128.5</c:v>
                </c:pt>
                <c:pt idx="451">
                  <c:v>45.75</c:v>
                </c:pt>
                <c:pt idx="452">
                  <c:v>53</c:v>
                </c:pt>
                <c:pt idx="453">
                  <c:v>96.5</c:v>
                </c:pt>
                <c:pt idx="454">
                  <c:v>110</c:v>
                </c:pt>
                <c:pt idx="455">
                  <c:v>154.80000305175781</c:v>
                </c:pt>
                <c:pt idx="456">
                  <c:v>201.5</c:v>
                </c:pt>
                <c:pt idx="457">
                  <c:v>173.80000305175781</c:v>
                </c:pt>
                <c:pt idx="458">
                  <c:v>123.5</c:v>
                </c:pt>
                <c:pt idx="459">
                  <c:v>91.25</c:v>
                </c:pt>
                <c:pt idx="460">
                  <c:v>113.5</c:v>
                </c:pt>
                <c:pt idx="461">
                  <c:v>137.69999694824219</c:v>
                </c:pt>
                <c:pt idx="462">
                  <c:v>89.25</c:v>
                </c:pt>
                <c:pt idx="463">
                  <c:v>57.5</c:v>
                </c:pt>
                <c:pt idx="464">
                  <c:v>81.5</c:v>
                </c:pt>
                <c:pt idx="465">
                  <c:v>108.30000305175781</c:v>
                </c:pt>
                <c:pt idx="466">
                  <c:v>127.30000305175781</c:v>
                </c:pt>
                <c:pt idx="467">
                  <c:v>114.5</c:v>
                </c:pt>
                <c:pt idx="468">
                  <c:v>86.25</c:v>
                </c:pt>
                <c:pt idx="469">
                  <c:v>84.5</c:v>
                </c:pt>
                <c:pt idx="470">
                  <c:v>70.5</c:v>
                </c:pt>
                <c:pt idx="471">
                  <c:v>37.5</c:v>
                </c:pt>
                <c:pt idx="472">
                  <c:v>24.5</c:v>
                </c:pt>
                <c:pt idx="473">
                  <c:v>31.25</c:v>
                </c:pt>
                <c:pt idx="474">
                  <c:v>34</c:v>
                </c:pt>
                <c:pt idx="475">
                  <c:v>34</c:v>
                </c:pt>
                <c:pt idx="476">
                  <c:v>45</c:v>
                </c:pt>
                <c:pt idx="477">
                  <c:v>71.75</c:v>
                </c:pt>
                <c:pt idx="478">
                  <c:v>80.75</c:v>
                </c:pt>
                <c:pt idx="479">
                  <c:v>63.25</c:v>
                </c:pt>
                <c:pt idx="480">
                  <c:v>106.69999694824219</c:v>
                </c:pt>
                <c:pt idx="481">
                  <c:v>225.5</c:v>
                </c:pt>
                <c:pt idx="482">
                  <c:v>541.5</c:v>
                </c:pt>
                <c:pt idx="483">
                  <c:v>2056</c:v>
                </c:pt>
                <c:pt idx="484">
                  <c:v>6678</c:v>
                </c:pt>
                <c:pt idx="485">
                  <c:v>12770</c:v>
                </c:pt>
                <c:pt idx="486">
                  <c:v>13830</c:v>
                </c:pt>
                <c:pt idx="487">
                  <c:v>8555</c:v>
                </c:pt>
                <c:pt idx="488">
                  <c:v>3111</c:v>
                </c:pt>
                <c:pt idx="489">
                  <c:v>829.5</c:v>
                </c:pt>
                <c:pt idx="490">
                  <c:v>285</c:v>
                </c:pt>
                <c:pt idx="491">
                  <c:v>180.30000305175781</c:v>
                </c:pt>
                <c:pt idx="492">
                  <c:v>147.19999694824219</c:v>
                </c:pt>
                <c:pt idx="493">
                  <c:v>90.5</c:v>
                </c:pt>
                <c:pt idx="494">
                  <c:v>52.5</c:v>
                </c:pt>
                <c:pt idx="495">
                  <c:v>44.75</c:v>
                </c:pt>
                <c:pt idx="496">
                  <c:v>54.5</c:v>
                </c:pt>
                <c:pt idx="497">
                  <c:v>68.25</c:v>
                </c:pt>
                <c:pt idx="498">
                  <c:v>69.75</c:v>
                </c:pt>
                <c:pt idx="499">
                  <c:v>56</c:v>
                </c:pt>
                <c:pt idx="500">
                  <c:v>62</c:v>
                </c:pt>
                <c:pt idx="501">
                  <c:v>73.5</c:v>
                </c:pt>
                <c:pt idx="502">
                  <c:v>83.5</c:v>
                </c:pt>
                <c:pt idx="503">
                  <c:v>97</c:v>
                </c:pt>
                <c:pt idx="504">
                  <c:v>91.25</c:v>
                </c:pt>
                <c:pt idx="505">
                  <c:v>84.25</c:v>
                </c:pt>
                <c:pt idx="506">
                  <c:v>73.25</c:v>
                </c:pt>
                <c:pt idx="507">
                  <c:v>54.25</c:v>
                </c:pt>
                <c:pt idx="508">
                  <c:v>32</c:v>
                </c:pt>
                <c:pt idx="509">
                  <c:v>19</c:v>
                </c:pt>
                <c:pt idx="510">
                  <c:v>26.5</c:v>
                </c:pt>
                <c:pt idx="511">
                  <c:v>40</c:v>
                </c:pt>
                <c:pt idx="512">
                  <c:v>56</c:v>
                </c:pt>
                <c:pt idx="513">
                  <c:v>48</c:v>
                </c:pt>
                <c:pt idx="514">
                  <c:v>33.5</c:v>
                </c:pt>
                <c:pt idx="515">
                  <c:v>67.75</c:v>
                </c:pt>
                <c:pt idx="516">
                  <c:v>108</c:v>
                </c:pt>
                <c:pt idx="517">
                  <c:v>97.5</c:v>
                </c:pt>
                <c:pt idx="518">
                  <c:v>75.75</c:v>
                </c:pt>
                <c:pt idx="519">
                  <c:v>68.75</c:v>
                </c:pt>
                <c:pt idx="520">
                  <c:v>44</c:v>
                </c:pt>
                <c:pt idx="521">
                  <c:v>23.25</c:v>
                </c:pt>
                <c:pt idx="522">
                  <c:v>30.75</c:v>
                </c:pt>
                <c:pt idx="523">
                  <c:v>39.75</c:v>
                </c:pt>
                <c:pt idx="524">
                  <c:v>49.5</c:v>
                </c:pt>
                <c:pt idx="525">
                  <c:v>51.25</c:v>
                </c:pt>
                <c:pt idx="526">
                  <c:v>51.25</c:v>
                </c:pt>
                <c:pt idx="527">
                  <c:v>99.25</c:v>
                </c:pt>
                <c:pt idx="528">
                  <c:v>139</c:v>
                </c:pt>
                <c:pt idx="529">
                  <c:v>118</c:v>
                </c:pt>
                <c:pt idx="530">
                  <c:v>136.5</c:v>
                </c:pt>
                <c:pt idx="531">
                  <c:v>258.29998779296875</c:v>
                </c:pt>
                <c:pt idx="532">
                  <c:v>422.5</c:v>
                </c:pt>
                <c:pt idx="533">
                  <c:v>767.29998779296875</c:v>
                </c:pt>
                <c:pt idx="534">
                  <c:v>1918</c:v>
                </c:pt>
                <c:pt idx="535">
                  <c:v>3637</c:v>
                </c:pt>
                <c:pt idx="536">
                  <c:v>3951</c:v>
                </c:pt>
                <c:pt idx="537">
                  <c:v>2444</c:v>
                </c:pt>
                <c:pt idx="538">
                  <c:v>1060</c:v>
                </c:pt>
                <c:pt idx="539">
                  <c:v>528.70001220703125</c:v>
                </c:pt>
                <c:pt idx="540">
                  <c:v>363.5</c:v>
                </c:pt>
                <c:pt idx="541">
                  <c:v>298.20001220703125</c:v>
                </c:pt>
                <c:pt idx="542">
                  <c:v>229</c:v>
                </c:pt>
                <c:pt idx="543">
                  <c:v>185.5</c:v>
                </c:pt>
                <c:pt idx="544">
                  <c:v>192</c:v>
                </c:pt>
                <c:pt idx="545">
                  <c:v>171</c:v>
                </c:pt>
                <c:pt idx="546">
                  <c:v>99.25</c:v>
                </c:pt>
                <c:pt idx="547">
                  <c:v>67.5</c:v>
                </c:pt>
                <c:pt idx="548">
                  <c:v>103</c:v>
                </c:pt>
                <c:pt idx="549">
                  <c:v>123.5</c:v>
                </c:pt>
                <c:pt idx="550">
                  <c:v>80.75</c:v>
                </c:pt>
                <c:pt idx="551">
                  <c:v>56.75</c:v>
                </c:pt>
                <c:pt idx="552">
                  <c:v>64.75</c:v>
                </c:pt>
                <c:pt idx="553">
                  <c:v>78.25</c:v>
                </c:pt>
                <c:pt idx="554">
                  <c:v>111.30000305175781</c:v>
                </c:pt>
                <c:pt idx="555">
                  <c:v>117.80000305175781</c:v>
                </c:pt>
                <c:pt idx="556">
                  <c:v>86.75</c:v>
                </c:pt>
                <c:pt idx="557">
                  <c:v>70</c:v>
                </c:pt>
                <c:pt idx="558">
                  <c:v>86</c:v>
                </c:pt>
                <c:pt idx="559">
                  <c:v>89</c:v>
                </c:pt>
                <c:pt idx="560">
                  <c:v>58.5</c:v>
                </c:pt>
                <c:pt idx="561">
                  <c:v>39.75</c:v>
                </c:pt>
                <c:pt idx="562">
                  <c:v>56.75</c:v>
                </c:pt>
                <c:pt idx="563">
                  <c:v>61.75</c:v>
                </c:pt>
                <c:pt idx="564">
                  <c:v>34.25</c:v>
                </c:pt>
                <c:pt idx="565">
                  <c:v>27.25</c:v>
                </c:pt>
                <c:pt idx="566">
                  <c:v>38.5</c:v>
                </c:pt>
                <c:pt idx="567">
                  <c:v>35.25</c:v>
                </c:pt>
                <c:pt idx="568">
                  <c:v>21</c:v>
                </c:pt>
                <c:pt idx="569">
                  <c:v>8.5</c:v>
                </c:pt>
                <c:pt idx="570">
                  <c:v>17.25</c:v>
                </c:pt>
                <c:pt idx="571">
                  <c:v>30</c:v>
                </c:pt>
                <c:pt idx="572">
                  <c:v>22.25</c:v>
                </c:pt>
                <c:pt idx="573">
                  <c:v>15.75</c:v>
                </c:pt>
                <c:pt idx="574">
                  <c:v>24.5</c:v>
                </c:pt>
                <c:pt idx="575">
                  <c:v>27.75</c:v>
                </c:pt>
                <c:pt idx="576">
                  <c:v>16</c:v>
                </c:pt>
                <c:pt idx="577">
                  <c:v>11.5</c:v>
                </c:pt>
                <c:pt idx="578">
                  <c:v>39.75</c:v>
                </c:pt>
                <c:pt idx="579">
                  <c:v>82.5</c:v>
                </c:pt>
                <c:pt idx="580">
                  <c:v>79.75</c:v>
                </c:pt>
                <c:pt idx="581">
                  <c:v>89.25</c:v>
                </c:pt>
                <c:pt idx="582">
                  <c:v>175.80000305175781</c:v>
                </c:pt>
                <c:pt idx="583">
                  <c:v>286.79998779296875</c:v>
                </c:pt>
                <c:pt idx="584">
                  <c:v>550.5</c:v>
                </c:pt>
                <c:pt idx="585">
                  <c:v>854.29998779296875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CBE-43D7-BEA7-ADE1397ADE46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min}'!$G$10:$G$11</c:f>
              <c:numCache>
                <c:formatCode>General</c:formatCode>
                <c:ptCount val="2"/>
                <c:pt idx="0">
                  <c:v>524.87274169921875</c:v>
                </c:pt>
                <c:pt idx="1">
                  <c:v>528.130615234375</c:v>
                </c:pt>
              </c:numCache>
            </c:numRef>
          </c:xVal>
          <c:yVal>
            <c:numRef>
              <c:f>'Sheet1 {3 min}'!$F$13:$F$14</c:f>
              <c:numCache>
                <c:formatCode>General</c:formatCode>
                <c:ptCount val="2"/>
                <c:pt idx="0">
                  <c:v>26050</c:v>
                </c:pt>
                <c:pt idx="1">
                  <c:v>26050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CBE-43D7-BEA7-ADE1397ADE46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{3 min}'!$G$4,'Sheet1 {3 min}'!$G$4)</c:f>
              <c:numCache>
                <c:formatCode>General</c:formatCode>
                <c:ptCount val="2"/>
                <c:pt idx="0">
                  <c:v>526.48553466796875</c:v>
                </c:pt>
                <c:pt idx="1">
                  <c:v>526.48553466796875</c:v>
                </c:pt>
              </c:numCache>
            </c:numRef>
          </c:xVal>
          <c:yVal>
            <c:numRef>
              <c:f>'Sheet1 {3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26050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CBE-43D7-BEA7-ADE1397ADE46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{3 min}'!$D$1:$D$13</c:f>
              <c:numCache>
                <c:formatCode>General</c:formatCode>
                <c:ptCount val="13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16640</c:v>
                </c:pt>
                <c:pt idx="3">
                  <c:v>65340</c:v>
                </c:pt>
                <c:pt idx="4">
                  <c:v>179400</c:v>
                </c:pt>
                <c:pt idx="5">
                  <c:v>260500</c:v>
                </c:pt>
                <c:pt idx="6">
                  <c:v>229100</c:v>
                </c:pt>
                <c:pt idx="7">
                  <c:v>127700</c:v>
                </c:pt>
                <c:pt idx="8">
                  <c:v>49830</c:v>
                </c:pt>
                <c:pt idx="9">
                  <c:v>13830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CBE-43D7-BEA7-ADE1397ADE46}"/>
            </c:ext>
          </c:extLst>
        </c:ser>
        <c:ser>
          <c:idx val="4"/>
          <c:order val="4"/>
          <c:tx>
            <c:v>Binomial 6.6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{3 min}'!$P$1:$P$31</c:f>
              <c:numCache>
                <c:formatCode>General</c:formatCode>
                <c:ptCount val="31"/>
                <c:pt idx="0">
                  <c:v>167.26259455181722</c:v>
                </c:pt>
                <c:pt idx="1">
                  <c:v>2703.6963089360797</c:v>
                </c:pt>
                <c:pt idx="2">
                  <c:v>18804.860483018856</c:v>
                </c:pt>
                <c:pt idx="3">
                  <c:v>73254.904967684008</c:v>
                </c:pt>
                <c:pt idx="4">
                  <c:v>174157.43268393222</c:v>
                </c:pt>
                <c:pt idx="5">
                  <c:v>258140.99247291408</c:v>
                </c:pt>
                <c:pt idx="6">
                  <c:v>234652.91354170238</c:v>
                </c:pt>
                <c:pt idx="7">
                  <c:v>126527.9601066974</c:v>
                </c:pt>
                <c:pt idx="8">
                  <c:v>44417.951515589615</c:v>
                </c:pt>
                <c:pt idx="9">
                  <c:v>11566.130424002418</c:v>
                </c:pt>
                <c:pt idx="10">
                  <c:v>2411.9473315024138</c:v>
                </c:pt>
                <c:pt idx="11">
                  <c:v>422.31000310077872</c:v>
                </c:pt>
                <c:pt idx="12">
                  <c:v>64.046724090077632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CBE-43D7-BEA7-ADE1397A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64767"/>
        <c:axId val="281572671"/>
      </c:scatterChart>
      <c:valAx>
        <c:axId val="281564767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572671"/>
        <c:crosses val="autoZero"/>
        <c:crossBetween val="midCat"/>
      </c:valAx>
      <c:valAx>
        <c:axId val="2815726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6476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{4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{4 min}'!$B$1:$B$586</c:f>
              <c:numCache>
                <c:formatCode>General</c:formatCode>
                <c:ptCount val="586"/>
                <c:pt idx="0">
                  <c:v>122.19999694824219</c:v>
                </c:pt>
                <c:pt idx="1">
                  <c:v>110.5</c:v>
                </c:pt>
                <c:pt idx="2">
                  <c:v>68.75</c:v>
                </c:pt>
                <c:pt idx="3">
                  <c:v>43.5</c:v>
                </c:pt>
                <c:pt idx="4">
                  <c:v>63</c:v>
                </c:pt>
                <c:pt idx="5">
                  <c:v>105.80000305175781</c:v>
                </c:pt>
                <c:pt idx="6">
                  <c:v>134.30000305175781</c:v>
                </c:pt>
                <c:pt idx="7">
                  <c:v>140</c:v>
                </c:pt>
                <c:pt idx="8">
                  <c:v>115</c:v>
                </c:pt>
                <c:pt idx="9">
                  <c:v>77.25</c:v>
                </c:pt>
                <c:pt idx="10">
                  <c:v>92.25</c:v>
                </c:pt>
                <c:pt idx="11">
                  <c:v>121</c:v>
                </c:pt>
                <c:pt idx="12">
                  <c:v>116</c:v>
                </c:pt>
                <c:pt idx="13">
                  <c:v>117.80000305175781</c:v>
                </c:pt>
                <c:pt idx="14">
                  <c:v>107.69999694824219</c:v>
                </c:pt>
                <c:pt idx="15">
                  <c:v>97.25</c:v>
                </c:pt>
                <c:pt idx="16">
                  <c:v>123.19999694824219</c:v>
                </c:pt>
                <c:pt idx="17">
                  <c:v>170.5</c:v>
                </c:pt>
                <c:pt idx="18">
                  <c:v>217.5</c:v>
                </c:pt>
                <c:pt idx="19">
                  <c:v>261</c:v>
                </c:pt>
                <c:pt idx="20">
                  <c:v>302.5</c:v>
                </c:pt>
                <c:pt idx="21">
                  <c:v>267.20001220703125</c:v>
                </c:pt>
                <c:pt idx="22">
                  <c:v>174.80000305175781</c:v>
                </c:pt>
                <c:pt idx="23">
                  <c:v>155.30000305175781</c:v>
                </c:pt>
                <c:pt idx="24">
                  <c:v>205.30000305175781</c:v>
                </c:pt>
                <c:pt idx="25">
                  <c:v>262</c:v>
                </c:pt>
                <c:pt idx="26">
                  <c:v>364.79998779296875</c:v>
                </c:pt>
                <c:pt idx="27">
                  <c:v>442.5</c:v>
                </c:pt>
                <c:pt idx="28">
                  <c:v>425.5</c:v>
                </c:pt>
                <c:pt idx="29">
                  <c:v>411</c:v>
                </c:pt>
                <c:pt idx="30">
                  <c:v>765.5</c:v>
                </c:pt>
                <c:pt idx="31">
                  <c:v>5490</c:v>
                </c:pt>
                <c:pt idx="32">
                  <c:v>56860</c:v>
                </c:pt>
                <c:pt idx="33">
                  <c:v>195000</c:v>
                </c:pt>
                <c:pt idx="34">
                  <c:v>264300</c:v>
                </c:pt>
                <c:pt idx="35">
                  <c:v>148600</c:v>
                </c:pt>
                <c:pt idx="36">
                  <c:v>29510</c:v>
                </c:pt>
                <c:pt idx="37">
                  <c:v>2395</c:v>
                </c:pt>
                <c:pt idx="38">
                  <c:v>634</c:v>
                </c:pt>
                <c:pt idx="39">
                  <c:v>1228</c:v>
                </c:pt>
                <c:pt idx="40">
                  <c:v>2141</c:v>
                </c:pt>
                <c:pt idx="41">
                  <c:v>2006</c:v>
                </c:pt>
                <c:pt idx="42">
                  <c:v>1073</c:v>
                </c:pt>
                <c:pt idx="43">
                  <c:v>514</c:v>
                </c:pt>
                <c:pt idx="44">
                  <c:v>375</c:v>
                </c:pt>
                <c:pt idx="45">
                  <c:v>361</c:v>
                </c:pt>
                <c:pt idx="46">
                  <c:v>443.29998779296875</c:v>
                </c:pt>
                <c:pt idx="47">
                  <c:v>387.29998779296875</c:v>
                </c:pt>
                <c:pt idx="48">
                  <c:v>188.80000305175781</c:v>
                </c:pt>
                <c:pt idx="49">
                  <c:v>115.30000305175781</c:v>
                </c:pt>
                <c:pt idx="50">
                  <c:v>176</c:v>
                </c:pt>
                <c:pt idx="51">
                  <c:v>338.20001220703125</c:v>
                </c:pt>
                <c:pt idx="52">
                  <c:v>1028</c:v>
                </c:pt>
                <c:pt idx="53">
                  <c:v>1787</c:v>
                </c:pt>
                <c:pt idx="54">
                  <c:v>1437</c:v>
                </c:pt>
                <c:pt idx="55">
                  <c:v>620</c:v>
                </c:pt>
                <c:pt idx="56">
                  <c:v>290.5</c:v>
                </c:pt>
                <c:pt idx="57">
                  <c:v>250.5</c:v>
                </c:pt>
                <c:pt idx="58">
                  <c:v>262</c:v>
                </c:pt>
                <c:pt idx="59">
                  <c:v>247.5</c:v>
                </c:pt>
                <c:pt idx="60">
                  <c:v>187.69999694824219</c:v>
                </c:pt>
                <c:pt idx="61">
                  <c:v>119</c:v>
                </c:pt>
                <c:pt idx="62">
                  <c:v>116.5</c:v>
                </c:pt>
                <c:pt idx="63">
                  <c:v>254.5</c:v>
                </c:pt>
                <c:pt idx="64">
                  <c:v>495.70001220703125</c:v>
                </c:pt>
                <c:pt idx="65">
                  <c:v>592</c:v>
                </c:pt>
                <c:pt idx="66">
                  <c:v>464.79998779296875</c:v>
                </c:pt>
                <c:pt idx="67">
                  <c:v>307.20001220703125</c:v>
                </c:pt>
                <c:pt idx="68">
                  <c:v>187</c:v>
                </c:pt>
                <c:pt idx="69">
                  <c:v>96.5</c:v>
                </c:pt>
                <c:pt idx="70">
                  <c:v>94.75</c:v>
                </c:pt>
                <c:pt idx="71">
                  <c:v>156</c:v>
                </c:pt>
                <c:pt idx="72">
                  <c:v>199.80000305175781</c:v>
                </c:pt>
                <c:pt idx="73">
                  <c:v>219</c:v>
                </c:pt>
                <c:pt idx="74">
                  <c:v>188.5</c:v>
                </c:pt>
                <c:pt idx="75">
                  <c:v>140.30000305175781</c:v>
                </c:pt>
                <c:pt idx="76">
                  <c:v>145.80000305175781</c:v>
                </c:pt>
                <c:pt idx="77">
                  <c:v>209.80000305175781</c:v>
                </c:pt>
                <c:pt idx="78">
                  <c:v>394.70001220703125</c:v>
                </c:pt>
                <c:pt idx="79">
                  <c:v>558.20001220703125</c:v>
                </c:pt>
                <c:pt idx="80">
                  <c:v>695.20001220703125</c:v>
                </c:pt>
                <c:pt idx="81">
                  <c:v>3477</c:v>
                </c:pt>
                <c:pt idx="82">
                  <c:v>30130</c:v>
                </c:pt>
                <c:pt idx="83">
                  <c:v>111500</c:v>
                </c:pt>
                <c:pt idx="84">
                  <c:v>169700</c:v>
                </c:pt>
                <c:pt idx="85">
                  <c:v>112700</c:v>
                </c:pt>
                <c:pt idx="86">
                  <c:v>30220</c:v>
                </c:pt>
                <c:pt idx="87">
                  <c:v>3035</c:v>
                </c:pt>
                <c:pt idx="88">
                  <c:v>577</c:v>
                </c:pt>
                <c:pt idx="89">
                  <c:v>777.70001220703125</c:v>
                </c:pt>
                <c:pt idx="90">
                  <c:v>1563</c:v>
                </c:pt>
                <c:pt idx="91">
                  <c:v>1952</c:v>
                </c:pt>
                <c:pt idx="92">
                  <c:v>1262</c:v>
                </c:pt>
                <c:pt idx="93">
                  <c:v>455.79998779296875</c:v>
                </c:pt>
                <c:pt idx="94">
                  <c:v>317.20001220703125</c:v>
                </c:pt>
                <c:pt idx="95">
                  <c:v>936</c:v>
                </c:pt>
                <c:pt idx="96">
                  <c:v>1833</c:v>
                </c:pt>
                <c:pt idx="97">
                  <c:v>1688</c:v>
                </c:pt>
                <c:pt idx="98">
                  <c:v>688.5</c:v>
                </c:pt>
                <c:pt idx="99">
                  <c:v>166.5</c:v>
                </c:pt>
                <c:pt idx="100">
                  <c:v>146.19999694824219</c:v>
                </c:pt>
                <c:pt idx="101">
                  <c:v>215</c:v>
                </c:pt>
                <c:pt idx="102">
                  <c:v>407.5</c:v>
                </c:pt>
                <c:pt idx="103">
                  <c:v>632</c:v>
                </c:pt>
                <c:pt idx="104">
                  <c:v>636</c:v>
                </c:pt>
                <c:pt idx="105">
                  <c:v>410.29998779296875</c:v>
                </c:pt>
                <c:pt idx="106">
                  <c:v>198.19999694824219</c:v>
                </c:pt>
                <c:pt idx="107">
                  <c:v>128.80000305175781</c:v>
                </c:pt>
                <c:pt idx="108">
                  <c:v>197.5</c:v>
                </c:pt>
                <c:pt idx="109">
                  <c:v>290.79998779296875</c:v>
                </c:pt>
                <c:pt idx="110">
                  <c:v>255.30000305175781</c:v>
                </c:pt>
                <c:pt idx="111">
                  <c:v>135.5</c:v>
                </c:pt>
                <c:pt idx="112">
                  <c:v>71.5</c:v>
                </c:pt>
                <c:pt idx="113">
                  <c:v>148</c:v>
                </c:pt>
                <c:pt idx="114">
                  <c:v>275</c:v>
                </c:pt>
                <c:pt idx="115">
                  <c:v>244</c:v>
                </c:pt>
                <c:pt idx="116">
                  <c:v>137.30000305175781</c:v>
                </c:pt>
                <c:pt idx="117">
                  <c:v>118.80000305175781</c:v>
                </c:pt>
                <c:pt idx="118">
                  <c:v>139.80000305175781</c:v>
                </c:pt>
                <c:pt idx="119">
                  <c:v>160.69999694824219</c:v>
                </c:pt>
                <c:pt idx="120">
                  <c:v>161.69999694824219</c:v>
                </c:pt>
                <c:pt idx="121">
                  <c:v>133</c:v>
                </c:pt>
                <c:pt idx="122">
                  <c:v>126.5</c:v>
                </c:pt>
                <c:pt idx="123">
                  <c:v>143.5</c:v>
                </c:pt>
                <c:pt idx="124">
                  <c:v>153</c:v>
                </c:pt>
                <c:pt idx="125">
                  <c:v>148.80000305175781</c:v>
                </c:pt>
                <c:pt idx="126">
                  <c:v>149.5</c:v>
                </c:pt>
                <c:pt idx="127">
                  <c:v>162</c:v>
                </c:pt>
                <c:pt idx="128">
                  <c:v>171</c:v>
                </c:pt>
                <c:pt idx="129">
                  <c:v>245.30000305175781</c:v>
                </c:pt>
                <c:pt idx="130">
                  <c:v>461.70001220703125</c:v>
                </c:pt>
                <c:pt idx="131">
                  <c:v>1913</c:v>
                </c:pt>
                <c:pt idx="132">
                  <c:v>11310</c:v>
                </c:pt>
                <c:pt idx="133">
                  <c:v>36510</c:v>
                </c:pt>
                <c:pt idx="134">
                  <c:v>57210</c:v>
                </c:pt>
                <c:pt idx="135">
                  <c:v>44860</c:v>
                </c:pt>
                <c:pt idx="136">
                  <c:v>17500</c:v>
                </c:pt>
                <c:pt idx="137">
                  <c:v>3747</c:v>
                </c:pt>
                <c:pt idx="138">
                  <c:v>1098</c:v>
                </c:pt>
                <c:pt idx="139">
                  <c:v>871.29998779296875</c:v>
                </c:pt>
                <c:pt idx="140">
                  <c:v>1093</c:v>
                </c:pt>
                <c:pt idx="141">
                  <c:v>1188</c:v>
                </c:pt>
                <c:pt idx="142">
                  <c:v>921</c:v>
                </c:pt>
                <c:pt idx="143">
                  <c:v>546.5</c:v>
                </c:pt>
                <c:pt idx="144">
                  <c:v>343.79998779296875</c:v>
                </c:pt>
                <c:pt idx="145">
                  <c:v>418</c:v>
                </c:pt>
                <c:pt idx="146">
                  <c:v>659.5</c:v>
                </c:pt>
                <c:pt idx="147">
                  <c:v>635.70001220703125</c:v>
                </c:pt>
                <c:pt idx="148">
                  <c:v>319</c:v>
                </c:pt>
                <c:pt idx="149">
                  <c:v>146</c:v>
                </c:pt>
                <c:pt idx="150">
                  <c:v>140.80000305175781</c:v>
                </c:pt>
                <c:pt idx="151">
                  <c:v>142.80000305175781</c:v>
                </c:pt>
                <c:pt idx="152">
                  <c:v>188.5</c:v>
                </c:pt>
                <c:pt idx="153">
                  <c:v>211.19999694824219</c:v>
                </c:pt>
                <c:pt idx="154">
                  <c:v>132.30000305175781</c:v>
                </c:pt>
                <c:pt idx="155">
                  <c:v>69.75</c:v>
                </c:pt>
                <c:pt idx="156">
                  <c:v>79</c:v>
                </c:pt>
                <c:pt idx="157">
                  <c:v>105.5</c:v>
                </c:pt>
                <c:pt idx="158">
                  <c:v>163.30000305175781</c:v>
                </c:pt>
                <c:pt idx="159">
                  <c:v>203.30000305175781</c:v>
                </c:pt>
                <c:pt idx="160">
                  <c:v>192</c:v>
                </c:pt>
                <c:pt idx="161">
                  <c:v>178</c:v>
                </c:pt>
                <c:pt idx="162">
                  <c:v>145.80000305175781</c:v>
                </c:pt>
                <c:pt idx="163">
                  <c:v>116.5</c:v>
                </c:pt>
                <c:pt idx="164">
                  <c:v>114.30000305175781</c:v>
                </c:pt>
                <c:pt idx="165">
                  <c:v>117.80000305175781</c:v>
                </c:pt>
                <c:pt idx="166">
                  <c:v>116.80000305175781</c:v>
                </c:pt>
                <c:pt idx="167">
                  <c:v>77.75</c:v>
                </c:pt>
                <c:pt idx="168">
                  <c:v>32.25</c:v>
                </c:pt>
                <c:pt idx="169">
                  <c:v>28.75</c:v>
                </c:pt>
                <c:pt idx="170">
                  <c:v>61.25</c:v>
                </c:pt>
                <c:pt idx="171">
                  <c:v>86</c:v>
                </c:pt>
                <c:pt idx="172">
                  <c:v>94.25</c:v>
                </c:pt>
                <c:pt idx="173">
                  <c:v>109.5</c:v>
                </c:pt>
                <c:pt idx="174">
                  <c:v>130.30000305175781</c:v>
                </c:pt>
                <c:pt idx="175">
                  <c:v>156.30000305175781</c:v>
                </c:pt>
                <c:pt idx="176">
                  <c:v>151.30000305175781</c:v>
                </c:pt>
                <c:pt idx="177">
                  <c:v>132.5</c:v>
                </c:pt>
                <c:pt idx="178">
                  <c:v>115</c:v>
                </c:pt>
                <c:pt idx="179">
                  <c:v>103</c:v>
                </c:pt>
                <c:pt idx="180">
                  <c:v>178.30000305175781</c:v>
                </c:pt>
                <c:pt idx="181">
                  <c:v>773.5</c:v>
                </c:pt>
                <c:pt idx="182">
                  <c:v>3722</c:v>
                </c:pt>
                <c:pt idx="183">
                  <c:v>10990</c:v>
                </c:pt>
                <c:pt idx="184">
                  <c:v>17780</c:v>
                </c:pt>
                <c:pt idx="185">
                  <c:v>15840</c:v>
                </c:pt>
                <c:pt idx="186">
                  <c:v>7766</c:v>
                </c:pt>
                <c:pt idx="187">
                  <c:v>2129</c:v>
                </c:pt>
                <c:pt idx="188">
                  <c:v>480.5</c:v>
                </c:pt>
                <c:pt idx="189">
                  <c:v>308.29998779296875</c:v>
                </c:pt>
                <c:pt idx="190">
                  <c:v>360.70001220703125</c:v>
                </c:pt>
                <c:pt idx="191">
                  <c:v>407</c:v>
                </c:pt>
                <c:pt idx="192">
                  <c:v>472</c:v>
                </c:pt>
                <c:pt idx="193">
                  <c:v>454.29998779296875</c:v>
                </c:pt>
                <c:pt idx="194">
                  <c:v>261</c:v>
                </c:pt>
                <c:pt idx="195">
                  <c:v>134.30000305175781</c:v>
                </c:pt>
                <c:pt idx="196">
                  <c:v>157.69999694824219</c:v>
                </c:pt>
                <c:pt idx="197">
                  <c:v>157.69999694824219</c:v>
                </c:pt>
                <c:pt idx="198">
                  <c:v>129.5</c:v>
                </c:pt>
                <c:pt idx="199">
                  <c:v>141.80000305175781</c:v>
                </c:pt>
                <c:pt idx="200">
                  <c:v>146.80000305175781</c:v>
                </c:pt>
                <c:pt idx="201">
                  <c:v>101</c:v>
                </c:pt>
                <c:pt idx="202">
                  <c:v>65.75</c:v>
                </c:pt>
                <c:pt idx="203">
                  <c:v>67</c:v>
                </c:pt>
                <c:pt idx="204">
                  <c:v>62.75</c:v>
                </c:pt>
                <c:pt idx="205">
                  <c:v>45.5</c:v>
                </c:pt>
                <c:pt idx="206">
                  <c:v>61</c:v>
                </c:pt>
                <c:pt idx="207">
                  <c:v>102.5</c:v>
                </c:pt>
                <c:pt idx="208">
                  <c:v>103.30000305175781</c:v>
                </c:pt>
                <c:pt idx="209">
                  <c:v>79.75</c:v>
                </c:pt>
                <c:pt idx="210">
                  <c:v>77</c:v>
                </c:pt>
                <c:pt idx="211">
                  <c:v>92.75</c:v>
                </c:pt>
                <c:pt idx="212">
                  <c:v>109</c:v>
                </c:pt>
                <c:pt idx="213">
                  <c:v>105</c:v>
                </c:pt>
                <c:pt idx="214">
                  <c:v>109.30000305175781</c:v>
                </c:pt>
                <c:pt idx="215">
                  <c:v>152.30000305175781</c:v>
                </c:pt>
                <c:pt idx="216">
                  <c:v>152.80000305175781</c:v>
                </c:pt>
                <c:pt idx="217">
                  <c:v>76</c:v>
                </c:pt>
                <c:pt idx="218">
                  <c:v>42.25</c:v>
                </c:pt>
                <c:pt idx="219">
                  <c:v>91.5</c:v>
                </c:pt>
                <c:pt idx="220">
                  <c:v>169.19999694824219</c:v>
                </c:pt>
                <c:pt idx="221">
                  <c:v>245</c:v>
                </c:pt>
                <c:pt idx="222">
                  <c:v>242.80000305175781</c:v>
                </c:pt>
                <c:pt idx="223">
                  <c:v>161.5</c:v>
                </c:pt>
                <c:pt idx="224">
                  <c:v>141.30000305175781</c:v>
                </c:pt>
                <c:pt idx="225">
                  <c:v>180.5</c:v>
                </c:pt>
                <c:pt idx="226">
                  <c:v>155</c:v>
                </c:pt>
                <c:pt idx="227">
                  <c:v>84.5</c:v>
                </c:pt>
                <c:pt idx="228">
                  <c:v>112</c:v>
                </c:pt>
                <c:pt idx="229">
                  <c:v>232</c:v>
                </c:pt>
                <c:pt idx="230">
                  <c:v>286</c:v>
                </c:pt>
                <c:pt idx="231">
                  <c:v>434</c:v>
                </c:pt>
                <c:pt idx="232">
                  <c:v>1874</c:v>
                </c:pt>
                <c:pt idx="233">
                  <c:v>7559</c:v>
                </c:pt>
                <c:pt idx="234">
                  <c:v>18090</c:v>
                </c:pt>
                <c:pt idx="235">
                  <c:v>23570</c:v>
                </c:pt>
                <c:pt idx="236">
                  <c:v>16470</c:v>
                </c:pt>
                <c:pt idx="237">
                  <c:v>6305</c:v>
                </c:pt>
                <c:pt idx="238">
                  <c:v>1646</c:v>
                </c:pt>
                <c:pt idx="239">
                  <c:v>588.29998779296875</c:v>
                </c:pt>
                <c:pt idx="240">
                  <c:v>445.70001220703125</c:v>
                </c:pt>
                <c:pt idx="241">
                  <c:v>463</c:v>
                </c:pt>
                <c:pt idx="242">
                  <c:v>533</c:v>
                </c:pt>
                <c:pt idx="243">
                  <c:v>471.29998779296875</c:v>
                </c:pt>
                <c:pt idx="244">
                  <c:v>298.20001220703125</c:v>
                </c:pt>
                <c:pt idx="245">
                  <c:v>188.30000305175781</c:v>
                </c:pt>
                <c:pt idx="246">
                  <c:v>143.80000305175781</c:v>
                </c:pt>
                <c:pt idx="247">
                  <c:v>136.30000305175781</c:v>
                </c:pt>
                <c:pt idx="248">
                  <c:v>132</c:v>
                </c:pt>
                <c:pt idx="249">
                  <c:v>118.80000305175781</c:v>
                </c:pt>
                <c:pt idx="250">
                  <c:v>126</c:v>
                </c:pt>
                <c:pt idx="251">
                  <c:v>131.69999694824219</c:v>
                </c:pt>
                <c:pt idx="252">
                  <c:v>104.80000305175781</c:v>
                </c:pt>
                <c:pt idx="253">
                  <c:v>101</c:v>
                </c:pt>
                <c:pt idx="254">
                  <c:v>107.5</c:v>
                </c:pt>
                <c:pt idx="255">
                  <c:v>85.5</c:v>
                </c:pt>
                <c:pt idx="256">
                  <c:v>104.5</c:v>
                </c:pt>
                <c:pt idx="257">
                  <c:v>155.5</c:v>
                </c:pt>
                <c:pt idx="258">
                  <c:v>148.19999694824219</c:v>
                </c:pt>
                <c:pt idx="259">
                  <c:v>97.25</c:v>
                </c:pt>
                <c:pt idx="260">
                  <c:v>77</c:v>
                </c:pt>
                <c:pt idx="261">
                  <c:v>70.75</c:v>
                </c:pt>
                <c:pt idx="262">
                  <c:v>65</c:v>
                </c:pt>
                <c:pt idx="263">
                  <c:v>90.5</c:v>
                </c:pt>
                <c:pt idx="264">
                  <c:v>104.5</c:v>
                </c:pt>
                <c:pt idx="265">
                  <c:v>140.5</c:v>
                </c:pt>
                <c:pt idx="266">
                  <c:v>221.19999694824219</c:v>
                </c:pt>
                <c:pt idx="267">
                  <c:v>203.5</c:v>
                </c:pt>
                <c:pt idx="268">
                  <c:v>104.80000305175781</c:v>
                </c:pt>
                <c:pt idx="269">
                  <c:v>64.75</c:v>
                </c:pt>
                <c:pt idx="270">
                  <c:v>80.5</c:v>
                </c:pt>
                <c:pt idx="271">
                  <c:v>87.5</c:v>
                </c:pt>
                <c:pt idx="272">
                  <c:v>63.5</c:v>
                </c:pt>
                <c:pt idx="273">
                  <c:v>55.5</c:v>
                </c:pt>
                <c:pt idx="274">
                  <c:v>97.25</c:v>
                </c:pt>
                <c:pt idx="275">
                  <c:v>143.80000305175781</c:v>
                </c:pt>
                <c:pt idx="276">
                  <c:v>163.30000305175781</c:v>
                </c:pt>
                <c:pt idx="277">
                  <c:v>192</c:v>
                </c:pt>
                <c:pt idx="278">
                  <c:v>243.30000305175781</c:v>
                </c:pt>
                <c:pt idx="279">
                  <c:v>297.5</c:v>
                </c:pt>
                <c:pt idx="280">
                  <c:v>341.79998779296875</c:v>
                </c:pt>
                <c:pt idx="281">
                  <c:v>515.70001220703125</c:v>
                </c:pt>
                <c:pt idx="282">
                  <c:v>1889</c:v>
                </c:pt>
                <c:pt idx="283">
                  <c:v>11030</c:v>
                </c:pt>
                <c:pt idx="284">
                  <c:v>43060</c:v>
                </c:pt>
                <c:pt idx="285">
                  <c:v>75640</c:v>
                </c:pt>
                <c:pt idx="286">
                  <c:v>62090</c:v>
                </c:pt>
                <c:pt idx="287">
                  <c:v>23910</c:v>
                </c:pt>
                <c:pt idx="288">
                  <c:v>4495</c:v>
                </c:pt>
                <c:pt idx="289">
                  <c:v>897.29998779296875</c:v>
                </c:pt>
                <c:pt idx="290">
                  <c:v>531.5</c:v>
                </c:pt>
                <c:pt idx="291">
                  <c:v>610</c:v>
                </c:pt>
                <c:pt idx="292">
                  <c:v>693.29998779296875</c:v>
                </c:pt>
                <c:pt idx="293">
                  <c:v>504.5</c:v>
                </c:pt>
                <c:pt idx="294">
                  <c:v>244</c:v>
                </c:pt>
                <c:pt idx="295">
                  <c:v>148.5</c:v>
                </c:pt>
                <c:pt idx="296">
                  <c:v>137</c:v>
                </c:pt>
                <c:pt idx="297">
                  <c:v>178.5</c:v>
                </c:pt>
                <c:pt idx="298">
                  <c:v>223</c:v>
                </c:pt>
                <c:pt idx="299">
                  <c:v>189</c:v>
                </c:pt>
                <c:pt idx="300">
                  <c:v>138.80000305175781</c:v>
                </c:pt>
                <c:pt idx="301">
                  <c:v>102.5</c:v>
                </c:pt>
                <c:pt idx="302">
                  <c:v>103.5</c:v>
                </c:pt>
                <c:pt idx="303">
                  <c:v>177.80000305175781</c:v>
                </c:pt>
                <c:pt idx="304">
                  <c:v>218.30000305175781</c:v>
                </c:pt>
                <c:pt idx="305">
                  <c:v>179.5</c:v>
                </c:pt>
                <c:pt idx="306">
                  <c:v>146.5</c:v>
                </c:pt>
                <c:pt idx="307">
                  <c:v>151</c:v>
                </c:pt>
                <c:pt idx="308">
                  <c:v>169.5</c:v>
                </c:pt>
                <c:pt idx="309">
                  <c:v>209</c:v>
                </c:pt>
                <c:pt idx="310">
                  <c:v>216.30000305175781</c:v>
                </c:pt>
                <c:pt idx="311">
                  <c:v>152.30000305175781</c:v>
                </c:pt>
                <c:pt idx="312">
                  <c:v>131.69999694824219</c:v>
                </c:pt>
                <c:pt idx="313">
                  <c:v>166.80000305175781</c:v>
                </c:pt>
                <c:pt idx="314">
                  <c:v>164.80000305175781</c:v>
                </c:pt>
                <c:pt idx="315">
                  <c:v>186.69999694824219</c:v>
                </c:pt>
                <c:pt idx="316">
                  <c:v>244</c:v>
                </c:pt>
                <c:pt idx="317">
                  <c:v>213</c:v>
                </c:pt>
                <c:pt idx="318">
                  <c:v>146.19999694824219</c:v>
                </c:pt>
                <c:pt idx="319">
                  <c:v>167.80000305175781</c:v>
                </c:pt>
                <c:pt idx="320">
                  <c:v>179.30000305175781</c:v>
                </c:pt>
                <c:pt idx="321">
                  <c:v>154.30000305175781</c:v>
                </c:pt>
                <c:pt idx="322">
                  <c:v>233.69999694824219</c:v>
                </c:pt>
                <c:pt idx="323">
                  <c:v>295.79998779296875</c:v>
                </c:pt>
                <c:pt idx="324">
                  <c:v>206.69999694824219</c:v>
                </c:pt>
                <c:pt idx="325">
                  <c:v>120.80000305175781</c:v>
                </c:pt>
                <c:pt idx="326">
                  <c:v>173</c:v>
                </c:pt>
                <c:pt idx="327">
                  <c:v>293.29998779296875</c:v>
                </c:pt>
                <c:pt idx="328">
                  <c:v>305.5</c:v>
                </c:pt>
                <c:pt idx="329">
                  <c:v>234.19999694824219</c:v>
                </c:pt>
                <c:pt idx="330">
                  <c:v>242.80000305175781</c:v>
                </c:pt>
                <c:pt idx="331">
                  <c:v>392.5</c:v>
                </c:pt>
                <c:pt idx="332">
                  <c:v>1310</c:v>
                </c:pt>
                <c:pt idx="333">
                  <c:v>11120</c:v>
                </c:pt>
                <c:pt idx="334">
                  <c:v>60360</c:v>
                </c:pt>
                <c:pt idx="335">
                  <c:v>128500</c:v>
                </c:pt>
                <c:pt idx="336">
                  <c:v>122800</c:v>
                </c:pt>
                <c:pt idx="337">
                  <c:v>53080</c:v>
                </c:pt>
                <c:pt idx="338">
                  <c:v>9528</c:v>
                </c:pt>
                <c:pt idx="339">
                  <c:v>1370</c:v>
                </c:pt>
                <c:pt idx="340">
                  <c:v>763.5</c:v>
                </c:pt>
                <c:pt idx="341">
                  <c:v>1234</c:v>
                </c:pt>
                <c:pt idx="342">
                  <c:v>1486</c:v>
                </c:pt>
                <c:pt idx="343">
                  <c:v>1087</c:v>
                </c:pt>
                <c:pt idx="344">
                  <c:v>600.29998779296875</c:v>
                </c:pt>
                <c:pt idx="345">
                  <c:v>408.79998779296875</c:v>
                </c:pt>
                <c:pt idx="346">
                  <c:v>357.20001220703125</c:v>
                </c:pt>
                <c:pt idx="347">
                  <c:v>417.79998779296875</c:v>
                </c:pt>
                <c:pt idx="348">
                  <c:v>477</c:v>
                </c:pt>
                <c:pt idx="349">
                  <c:v>349</c:v>
                </c:pt>
                <c:pt idx="350">
                  <c:v>215.80000305175781</c:v>
                </c:pt>
                <c:pt idx="351">
                  <c:v>192.30000305175781</c:v>
                </c:pt>
                <c:pt idx="352">
                  <c:v>171.80000305175781</c:v>
                </c:pt>
                <c:pt idx="353">
                  <c:v>257</c:v>
                </c:pt>
                <c:pt idx="354">
                  <c:v>456.5</c:v>
                </c:pt>
                <c:pt idx="355">
                  <c:v>485</c:v>
                </c:pt>
                <c:pt idx="356">
                  <c:v>357.20001220703125</c:v>
                </c:pt>
                <c:pt idx="357">
                  <c:v>261.79998779296875</c:v>
                </c:pt>
                <c:pt idx="358">
                  <c:v>181</c:v>
                </c:pt>
                <c:pt idx="359">
                  <c:v>139</c:v>
                </c:pt>
                <c:pt idx="360">
                  <c:v>111.5</c:v>
                </c:pt>
                <c:pt idx="361">
                  <c:v>53</c:v>
                </c:pt>
                <c:pt idx="362">
                  <c:v>52</c:v>
                </c:pt>
                <c:pt idx="363">
                  <c:v>101.5</c:v>
                </c:pt>
                <c:pt idx="364">
                  <c:v>119</c:v>
                </c:pt>
                <c:pt idx="365">
                  <c:v>124.5</c:v>
                </c:pt>
                <c:pt idx="366">
                  <c:v>135</c:v>
                </c:pt>
                <c:pt idx="367">
                  <c:v>123.19999694824219</c:v>
                </c:pt>
                <c:pt idx="368">
                  <c:v>107.69999694824219</c:v>
                </c:pt>
                <c:pt idx="369">
                  <c:v>148.5</c:v>
                </c:pt>
                <c:pt idx="370">
                  <c:v>226.30000305175781</c:v>
                </c:pt>
                <c:pt idx="371">
                  <c:v>266.29998779296875</c:v>
                </c:pt>
                <c:pt idx="372">
                  <c:v>243.30000305175781</c:v>
                </c:pt>
                <c:pt idx="373">
                  <c:v>168.30000305175781</c:v>
                </c:pt>
                <c:pt idx="374">
                  <c:v>153.5</c:v>
                </c:pt>
                <c:pt idx="375">
                  <c:v>173.80000305175781</c:v>
                </c:pt>
                <c:pt idx="376">
                  <c:v>148.5</c:v>
                </c:pt>
                <c:pt idx="377">
                  <c:v>175</c:v>
                </c:pt>
                <c:pt idx="378">
                  <c:v>216.30000305175781</c:v>
                </c:pt>
                <c:pt idx="379">
                  <c:v>212.5</c:v>
                </c:pt>
                <c:pt idx="380">
                  <c:v>272.5</c:v>
                </c:pt>
                <c:pt idx="381">
                  <c:v>518.5</c:v>
                </c:pt>
                <c:pt idx="382">
                  <c:v>1218</c:v>
                </c:pt>
                <c:pt idx="383">
                  <c:v>7572</c:v>
                </c:pt>
                <c:pt idx="384">
                  <c:v>46470</c:v>
                </c:pt>
                <c:pt idx="385">
                  <c:v>112100</c:v>
                </c:pt>
                <c:pt idx="386">
                  <c:v>120000</c:v>
                </c:pt>
                <c:pt idx="387">
                  <c:v>57670</c:v>
                </c:pt>
                <c:pt idx="388">
                  <c:v>11150</c:v>
                </c:pt>
                <c:pt idx="389">
                  <c:v>1535</c:v>
                </c:pt>
                <c:pt idx="390">
                  <c:v>703</c:v>
                </c:pt>
                <c:pt idx="391">
                  <c:v>843.79998779296875</c:v>
                </c:pt>
                <c:pt idx="392">
                  <c:v>1103</c:v>
                </c:pt>
                <c:pt idx="393">
                  <c:v>965</c:v>
                </c:pt>
                <c:pt idx="394">
                  <c:v>468</c:v>
                </c:pt>
                <c:pt idx="395">
                  <c:v>114</c:v>
                </c:pt>
                <c:pt idx="396">
                  <c:v>132.69999694824219</c:v>
                </c:pt>
                <c:pt idx="397">
                  <c:v>392.20001220703125</c:v>
                </c:pt>
                <c:pt idx="398">
                  <c:v>550</c:v>
                </c:pt>
                <c:pt idx="399">
                  <c:v>379</c:v>
                </c:pt>
                <c:pt idx="400">
                  <c:v>134.30000305175781</c:v>
                </c:pt>
                <c:pt idx="401">
                  <c:v>40.25</c:v>
                </c:pt>
                <c:pt idx="402">
                  <c:v>63.25</c:v>
                </c:pt>
                <c:pt idx="403">
                  <c:v>128.30000305175781</c:v>
                </c:pt>
                <c:pt idx="404">
                  <c:v>219.69999694824219</c:v>
                </c:pt>
                <c:pt idx="405">
                  <c:v>271.20001220703125</c:v>
                </c:pt>
                <c:pt idx="406">
                  <c:v>181.30000305175781</c:v>
                </c:pt>
                <c:pt idx="407">
                  <c:v>83</c:v>
                </c:pt>
                <c:pt idx="408">
                  <c:v>97</c:v>
                </c:pt>
                <c:pt idx="409">
                  <c:v>158</c:v>
                </c:pt>
                <c:pt idx="410">
                  <c:v>183.5</c:v>
                </c:pt>
                <c:pt idx="411">
                  <c:v>169.80000305175781</c:v>
                </c:pt>
                <c:pt idx="412">
                  <c:v>131.5</c:v>
                </c:pt>
                <c:pt idx="413">
                  <c:v>89.75</c:v>
                </c:pt>
                <c:pt idx="414">
                  <c:v>112.30000305175781</c:v>
                </c:pt>
                <c:pt idx="415">
                  <c:v>159.69999694824219</c:v>
                </c:pt>
                <c:pt idx="416">
                  <c:v>178.80000305175781</c:v>
                </c:pt>
                <c:pt idx="417">
                  <c:v>159.30000305175781</c:v>
                </c:pt>
                <c:pt idx="418">
                  <c:v>123.5</c:v>
                </c:pt>
                <c:pt idx="419">
                  <c:v>125.19999694824219</c:v>
                </c:pt>
                <c:pt idx="420">
                  <c:v>118.5</c:v>
                </c:pt>
                <c:pt idx="421">
                  <c:v>106</c:v>
                </c:pt>
                <c:pt idx="422">
                  <c:v>123.19999694824219</c:v>
                </c:pt>
                <c:pt idx="423">
                  <c:v>152.5</c:v>
                </c:pt>
                <c:pt idx="424">
                  <c:v>185.69999694824219</c:v>
                </c:pt>
                <c:pt idx="425">
                  <c:v>154.30000305175781</c:v>
                </c:pt>
                <c:pt idx="426">
                  <c:v>97.75</c:v>
                </c:pt>
                <c:pt idx="427">
                  <c:v>125.5</c:v>
                </c:pt>
                <c:pt idx="428">
                  <c:v>175.5</c:v>
                </c:pt>
                <c:pt idx="429">
                  <c:v>223.19999694824219</c:v>
                </c:pt>
                <c:pt idx="430">
                  <c:v>310.70001220703125</c:v>
                </c:pt>
                <c:pt idx="431">
                  <c:v>453</c:v>
                </c:pt>
                <c:pt idx="432">
                  <c:v>864.29998779296875</c:v>
                </c:pt>
                <c:pt idx="433">
                  <c:v>4521</c:v>
                </c:pt>
                <c:pt idx="434">
                  <c:v>22910</c:v>
                </c:pt>
                <c:pt idx="435">
                  <c:v>53220</c:v>
                </c:pt>
                <c:pt idx="436">
                  <c:v>59230</c:v>
                </c:pt>
                <c:pt idx="437">
                  <c:v>32390</c:v>
                </c:pt>
                <c:pt idx="438">
                  <c:v>8779</c:v>
                </c:pt>
                <c:pt idx="439">
                  <c:v>1732</c:v>
                </c:pt>
                <c:pt idx="440">
                  <c:v>555.29998779296875</c:v>
                </c:pt>
                <c:pt idx="441">
                  <c:v>524.20001220703125</c:v>
                </c:pt>
                <c:pt idx="442">
                  <c:v>601.29998779296875</c:v>
                </c:pt>
                <c:pt idx="443">
                  <c:v>475.29998779296875</c:v>
                </c:pt>
                <c:pt idx="444">
                  <c:v>299</c:v>
                </c:pt>
                <c:pt idx="445">
                  <c:v>181</c:v>
                </c:pt>
                <c:pt idx="446">
                  <c:v>161</c:v>
                </c:pt>
                <c:pt idx="447">
                  <c:v>260.70001220703125</c:v>
                </c:pt>
                <c:pt idx="448">
                  <c:v>329.70001220703125</c:v>
                </c:pt>
                <c:pt idx="449">
                  <c:v>257.79998779296875</c:v>
                </c:pt>
                <c:pt idx="450">
                  <c:v>144.5</c:v>
                </c:pt>
                <c:pt idx="451">
                  <c:v>81.5</c:v>
                </c:pt>
                <c:pt idx="452">
                  <c:v>67</c:v>
                </c:pt>
                <c:pt idx="453">
                  <c:v>64</c:v>
                </c:pt>
                <c:pt idx="454">
                  <c:v>85.75</c:v>
                </c:pt>
                <c:pt idx="455">
                  <c:v>137.69999694824219</c:v>
                </c:pt>
                <c:pt idx="456">
                  <c:v>147.80000305175781</c:v>
                </c:pt>
                <c:pt idx="457">
                  <c:v>133</c:v>
                </c:pt>
                <c:pt idx="458">
                  <c:v>134.30000305175781</c:v>
                </c:pt>
                <c:pt idx="459">
                  <c:v>116.80000305175781</c:v>
                </c:pt>
                <c:pt idx="460">
                  <c:v>101.80000305175781</c:v>
                </c:pt>
                <c:pt idx="461">
                  <c:v>106.69999694824219</c:v>
                </c:pt>
                <c:pt idx="462">
                  <c:v>95.25</c:v>
                </c:pt>
                <c:pt idx="463">
                  <c:v>112.30000305175781</c:v>
                </c:pt>
                <c:pt idx="464">
                  <c:v>134.69999694824219</c:v>
                </c:pt>
                <c:pt idx="465">
                  <c:v>87.75</c:v>
                </c:pt>
                <c:pt idx="466">
                  <c:v>57</c:v>
                </c:pt>
                <c:pt idx="467">
                  <c:v>71.5</c:v>
                </c:pt>
                <c:pt idx="468">
                  <c:v>65.75</c:v>
                </c:pt>
                <c:pt idx="469">
                  <c:v>42.5</c:v>
                </c:pt>
                <c:pt idx="470">
                  <c:v>30.25</c:v>
                </c:pt>
                <c:pt idx="471">
                  <c:v>47.5</c:v>
                </c:pt>
                <c:pt idx="472">
                  <c:v>53.75</c:v>
                </c:pt>
                <c:pt idx="473">
                  <c:v>32.75</c:v>
                </c:pt>
                <c:pt idx="474">
                  <c:v>33.25</c:v>
                </c:pt>
                <c:pt idx="475">
                  <c:v>62.75</c:v>
                </c:pt>
                <c:pt idx="476">
                  <c:v>80.25</c:v>
                </c:pt>
                <c:pt idx="477">
                  <c:v>94</c:v>
                </c:pt>
                <c:pt idx="478">
                  <c:v>113</c:v>
                </c:pt>
                <c:pt idx="479">
                  <c:v>107.30000305175781</c:v>
                </c:pt>
                <c:pt idx="480">
                  <c:v>125.19999694824219</c:v>
                </c:pt>
                <c:pt idx="481">
                  <c:v>230</c:v>
                </c:pt>
                <c:pt idx="482">
                  <c:v>661</c:v>
                </c:pt>
                <c:pt idx="483">
                  <c:v>2656</c:v>
                </c:pt>
                <c:pt idx="484">
                  <c:v>9183</c:v>
                </c:pt>
                <c:pt idx="485">
                  <c:v>18380</c:v>
                </c:pt>
                <c:pt idx="486">
                  <c:v>19990</c:v>
                </c:pt>
                <c:pt idx="487">
                  <c:v>12030</c:v>
                </c:pt>
                <c:pt idx="488">
                  <c:v>4350</c:v>
                </c:pt>
                <c:pt idx="489">
                  <c:v>1195</c:v>
                </c:pt>
                <c:pt idx="490">
                  <c:v>363.5</c:v>
                </c:pt>
                <c:pt idx="491">
                  <c:v>234.5</c:v>
                </c:pt>
                <c:pt idx="492">
                  <c:v>187.30000305175781</c:v>
                </c:pt>
                <c:pt idx="493">
                  <c:v>158.5</c:v>
                </c:pt>
                <c:pt idx="494">
                  <c:v>135</c:v>
                </c:pt>
                <c:pt idx="495">
                  <c:v>133.30000305175781</c:v>
                </c:pt>
                <c:pt idx="496">
                  <c:v>124</c:v>
                </c:pt>
                <c:pt idx="497">
                  <c:v>92.5</c:v>
                </c:pt>
                <c:pt idx="498">
                  <c:v>89.75</c:v>
                </c:pt>
                <c:pt idx="499">
                  <c:v>91.5</c:v>
                </c:pt>
                <c:pt idx="500">
                  <c:v>69.5</c:v>
                </c:pt>
                <c:pt idx="501">
                  <c:v>65.25</c:v>
                </c:pt>
                <c:pt idx="502">
                  <c:v>78</c:v>
                </c:pt>
                <c:pt idx="503">
                  <c:v>66.75</c:v>
                </c:pt>
                <c:pt idx="504">
                  <c:v>42.25</c:v>
                </c:pt>
                <c:pt idx="505">
                  <c:v>50.75</c:v>
                </c:pt>
                <c:pt idx="506">
                  <c:v>70.75</c:v>
                </c:pt>
                <c:pt idx="507">
                  <c:v>52</c:v>
                </c:pt>
                <c:pt idx="508">
                  <c:v>25.75</c:v>
                </c:pt>
                <c:pt idx="509">
                  <c:v>14.75</c:v>
                </c:pt>
                <c:pt idx="510">
                  <c:v>12</c:v>
                </c:pt>
                <c:pt idx="511">
                  <c:v>33.25</c:v>
                </c:pt>
                <c:pt idx="512">
                  <c:v>49</c:v>
                </c:pt>
                <c:pt idx="513">
                  <c:v>26</c:v>
                </c:pt>
                <c:pt idx="514">
                  <c:v>3</c:v>
                </c:pt>
                <c:pt idx="515">
                  <c:v>2.5</c:v>
                </c:pt>
                <c:pt idx="516">
                  <c:v>13.25</c:v>
                </c:pt>
                <c:pt idx="517">
                  <c:v>25.75</c:v>
                </c:pt>
                <c:pt idx="518">
                  <c:v>25.75</c:v>
                </c:pt>
                <c:pt idx="519">
                  <c:v>31</c:v>
                </c:pt>
                <c:pt idx="520">
                  <c:v>51.25</c:v>
                </c:pt>
                <c:pt idx="521">
                  <c:v>50.25</c:v>
                </c:pt>
                <c:pt idx="522">
                  <c:v>53.25</c:v>
                </c:pt>
                <c:pt idx="523">
                  <c:v>91</c:v>
                </c:pt>
                <c:pt idx="524">
                  <c:v>108</c:v>
                </c:pt>
                <c:pt idx="525">
                  <c:v>82.25</c:v>
                </c:pt>
                <c:pt idx="526">
                  <c:v>61</c:v>
                </c:pt>
                <c:pt idx="527">
                  <c:v>67.25</c:v>
                </c:pt>
                <c:pt idx="528">
                  <c:v>82.75</c:v>
                </c:pt>
                <c:pt idx="529">
                  <c:v>127.30000305175781</c:v>
                </c:pt>
                <c:pt idx="530">
                  <c:v>189</c:v>
                </c:pt>
                <c:pt idx="531">
                  <c:v>217.19999694824219</c:v>
                </c:pt>
                <c:pt idx="532">
                  <c:v>337.29998779296875</c:v>
                </c:pt>
                <c:pt idx="533">
                  <c:v>967.5</c:v>
                </c:pt>
                <c:pt idx="534">
                  <c:v>2615</c:v>
                </c:pt>
                <c:pt idx="535">
                  <c:v>4543</c:v>
                </c:pt>
                <c:pt idx="536">
                  <c:v>4806</c:v>
                </c:pt>
                <c:pt idx="537">
                  <c:v>3211</c:v>
                </c:pt>
                <c:pt idx="538">
                  <c:v>1476</c:v>
                </c:pt>
                <c:pt idx="539">
                  <c:v>575</c:v>
                </c:pt>
                <c:pt idx="540">
                  <c:v>278.29998779296875</c:v>
                </c:pt>
                <c:pt idx="541">
                  <c:v>199.5</c:v>
                </c:pt>
                <c:pt idx="542">
                  <c:v>187.30000305175781</c:v>
                </c:pt>
                <c:pt idx="543">
                  <c:v>179.80000305175781</c:v>
                </c:pt>
                <c:pt idx="544">
                  <c:v>150</c:v>
                </c:pt>
                <c:pt idx="545">
                  <c:v>95.75</c:v>
                </c:pt>
                <c:pt idx="546">
                  <c:v>72</c:v>
                </c:pt>
                <c:pt idx="547">
                  <c:v>105.30000305175781</c:v>
                </c:pt>
                <c:pt idx="548">
                  <c:v>120</c:v>
                </c:pt>
                <c:pt idx="549">
                  <c:v>108.30000305175781</c:v>
                </c:pt>
                <c:pt idx="550">
                  <c:v>125.5</c:v>
                </c:pt>
                <c:pt idx="551">
                  <c:v>133.5</c:v>
                </c:pt>
                <c:pt idx="552">
                  <c:v>97.75</c:v>
                </c:pt>
                <c:pt idx="553">
                  <c:v>64.5</c:v>
                </c:pt>
                <c:pt idx="554">
                  <c:v>46.5</c:v>
                </c:pt>
                <c:pt idx="555">
                  <c:v>33.5</c:v>
                </c:pt>
                <c:pt idx="556">
                  <c:v>27</c:v>
                </c:pt>
                <c:pt idx="557">
                  <c:v>36.25</c:v>
                </c:pt>
                <c:pt idx="558">
                  <c:v>66.5</c:v>
                </c:pt>
                <c:pt idx="559">
                  <c:v>91</c:v>
                </c:pt>
                <c:pt idx="560">
                  <c:v>87</c:v>
                </c:pt>
                <c:pt idx="561">
                  <c:v>65</c:v>
                </c:pt>
                <c:pt idx="562">
                  <c:v>50.75</c:v>
                </c:pt>
                <c:pt idx="563">
                  <c:v>51.75</c:v>
                </c:pt>
                <c:pt idx="564">
                  <c:v>46.75</c:v>
                </c:pt>
                <c:pt idx="565">
                  <c:v>38.5</c:v>
                </c:pt>
                <c:pt idx="566">
                  <c:v>37</c:v>
                </c:pt>
                <c:pt idx="567">
                  <c:v>28.25</c:v>
                </c:pt>
                <c:pt idx="568">
                  <c:v>23</c:v>
                </c:pt>
                <c:pt idx="569">
                  <c:v>21.25</c:v>
                </c:pt>
                <c:pt idx="570">
                  <c:v>17.75</c:v>
                </c:pt>
                <c:pt idx="571">
                  <c:v>26.25</c:v>
                </c:pt>
                <c:pt idx="572">
                  <c:v>29.5</c:v>
                </c:pt>
                <c:pt idx="573">
                  <c:v>16.75</c:v>
                </c:pt>
                <c:pt idx="574">
                  <c:v>4.25</c:v>
                </c:pt>
                <c:pt idx="575">
                  <c:v>0</c:v>
                </c:pt>
                <c:pt idx="576">
                  <c:v>3.5</c:v>
                </c:pt>
                <c:pt idx="577">
                  <c:v>8.75</c:v>
                </c:pt>
                <c:pt idx="578">
                  <c:v>18</c:v>
                </c:pt>
                <c:pt idx="579">
                  <c:v>68.75</c:v>
                </c:pt>
                <c:pt idx="580">
                  <c:v>140.80000305175781</c:v>
                </c:pt>
                <c:pt idx="581">
                  <c:v>159.69999694824219</c:v>
                </c:pt>
                <c:pt idx="582">
                  <c:v>170.5</c:v>
                </c:pt>
                <c:pt idx="583">
                  <c:v>272</c:v>
                </c:pt>
                <c:pt idx="584">
                  <c:v>588.29998779296875</c:v>
                </c:pt>
                <c:pt idx="585">
                  <c:v>960.20001220703125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B84-4884-BE26-3D88F764FBFF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min}'!$G$10:$G$11</c:f>
              <c:numCache>
                <c:formatCode>General</c:formatCode>
                <c:ptCount val="2"/>
                <c:pt idx="0">
                  <c:v>523.7528076171875</c:v>
                </c:pt>
                <c:pt idx="1">
                  <c:v>528.2186279296875</c:v>
                </c:pt>
              </c:numCache>
            </c:numRef>
          </c:xVal>
          <c:yVal>
            <c:numRef>
              <c:f>'Sheet1 {4 min}'!$F$13:$F$14</c:f>
              <c:numCache>
                <c:formatCode>General</c:formatCode>
                <c:ptCount val="2"/>
                <c:pt idx="0">
                  <c:v>26430</c:v>
                </c:pt>
                <c:pt idx="1">
                  <c:v>26430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B84-4884-BE26-3D88F764FBFF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{4 min}'!$G$4,'Sheet1 {4 min}'!$G$4)</c:f>
              <c:numCache>
                <c:formatCode>General</c:formatCode>
                <c:ptCount val="2"/>
                <c:pt idx="0">
                  <c:v>525.450927734375</c:v>
                </c:pt>
                <c:pt idx="1">
                  <c:v>525.450927734375</c:v>
                </c:pt>
              </c:numCache>
            </c:numRef>
          </c:xVal>
          <c:yVal>
            <c:numRef>
              <c:f>'Sheet1 {4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26430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B84-4884-BE26-3D88F764FBFF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{4 min}'!$D$1:$D$13</c:f>
              <c:numCache>
                <c:formatCode>General</c:formatCode>
                <c:ptCount val="13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{4 min}'!$E$1:$E$28</c:f>
              <c:numCache>
                <c:formatCode>General</c:formatCode>
                <c:ptCount val="28"/>
                <c:pt idx="0">
                  <c:v>264300</c:v>
                </c:pt>
                <c:pt idx="1">
                  <c:v>169700</c:v>
                </c:pt>
                <c:pt idx="2">
                  <c:v>57210</c:v>
                </c:pt>
                <c:pt idx="3">
                  <c:v>17780</c:v>
                </c:pt>
                <c:pt idx="4">
                  <c:v>23570</c:v>
                </c:pt>
                <c:pt idx="5">
                  <c:v>75640</c:v>
                </c:pt>
                <c:pt idx="6">
                  <c:v>128500</c:v>
                </c:pt>
                <c:pt idx="7">
                  <c:v>120000</c:v>
                </c:pt>
                <c:pt idx="8">
                  <c:v>59230</c:v>
                </c:pt>
                <c:pt idx="9">
                  <c:v>19990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B84-4884-BE26-3D88F764FBFF}"/>
            </c:ext>
          </c:extLst>
        </c:ser>
        <c:ser>
          <c:idx val="4"/>
          <c:order val="4"/>
          <c:tx>
            <c:v>Binomial 13.4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{4 min}'!$P$1:$P$31</c:f>
              <c:numCache>
                <c:formatCode>General</c:formatCode>
                <c:ptCount val="31"/>
                <c:pt idx="0">
                  <c:v>263660.21539148304</c:v>
                </c:pt>
                <c:pt idx="1">
                  <c:v>170334.19245327311</c:v>
                </c:pt>
                <c:pt idx="2">
                  <c:v>60705.703040329754</c:v>
                </c:pt>
                <c:pt idx="3">
                  <c:v>15526.686395328274</c:v>
                </c:pt>
                <c:pt idx="4">
                  <c:v>3158.1456226920868</c:v>
                </c:pt>
                <c:pt idx="5">
                  <c:v>539.26946878280228</c:v>
                </c:pt>
                <c:pt idx="6">
                  <c:v>79.906084873161248</c:v>
                </c:pt>
                <c:pt idx="7">
                  <c:v>10.504602496643367</c:v>
                </c:pt>
                <c:pt idx="8">
                  <c:v>1.2446666534107627</c:v>
                </c:pt>
                <c:pt idx="9">
                  <c:v>0.13448998004509313</c:v>
                </c:pt>
                <c:pt idx="10">
                  <c:v>4.88282714416072E-3</c:v>
                </c:pt>
                <c:pt idx="11">
                  <c:v>9.4247194638615467E-5</c:v>
                </c:pt>
                <c:pt idx="12">
                  <c:v>1.1588484427075853E-6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B84-4884-BE26-3D88F764F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62271"/>
        <c:axId val="281548543"/>
      </c:scatterChart>
      <c:valAx>
        <c:axId val="28156227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548543"/>
        <c:crosses val="autoZero"/>
        <c:crossBetween val="midCat"/>
      </c:valAx>
      <c:valAx>
        <c:axId val="28154854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6227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26</xdr:row>
      <xdr:rowOff>63500</xdr:rowOff>
    </xdr:from>
    <xdr:to>
      <xdr:col>5</xdr:col>
      <xdr:colOff>219075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26</xdr:row>
      <xdr:rowOff>63500</xdr:rowOff>
    </xdr:from>
    <xdr:to>
      <xdr:col>10</xdr:col>
      <xdr:colOff>539750</xdr:colOff>
      <xdr:row>46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26</xdr:row>
      <xdr:rowOff>63500</xdr:rowOff>
    </xdr:from>
    <xdr:to>
      <xdr:col>18</xdr:col>
      <xdr:colOff>234950</xdr:colOff>
      <xdr:row>46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255"/>
  <sheetViews>
    <sheetView workbookViewId="0">
      <selection activeCell="I21" sqref="I21"/>
    </sheetView>
  </sheetViews>
  <sheetFormatPr defaultRowHeight="14.35" x14ac:dyDescent="0.5"/>
  <sheetData>
    <row r="1" spans="1:19" x14ac:dyDescent="0.5">
      <c r="A1" t="s">
        <v>0</v>
      </c>
      <c r="B1">
        <v>3</v>
      </c>
      <c r="C1" t="s">
        <v>32</v>
      </c>
      <c r="D1">
        <v>6</v>
      </c>
      <c r="G1" t="s">
        <v>62</v>
      </c>
      <c r="H1" t="s">
        <v>63</v>
      </c>
      <c r="J1">
        <f>I223</f>
        <v>1</v>
      </c>
      <c r="L1" t="s">
        <v>52</v>
      </c>
      <c r="M1" t="s">
        <v>64</v>
      </c>
      <c r="N1" t="s">
        <v>54</v>
      </c>
      <c r="O1" t="s">
        <v>65</v>
      </c>
      <c r="P1" t="s">
        <v>56</v>
      </c>
      <c r="Q1" t="s">
        <v>57</v>
      </c>
      <c r="R1" t="s">
        <v>58</v>
      </c>
      <c r="S1" t="s">
        <v>59</v>
      </c>
    </row>
    <row r="2" spans="1:19" x14ac:dyDescent="0.5">
      <c r="A2" t="s">
        <v>1</v>
      </c>
      <c r="B2">
        <v>2</v>
      </c>
      <c r="C2" t="s">
        <v>33</v>
      </c>
      <c r="D2">
        <v>1</v>
      </c>
      <c r="F2" t="s">
        <v>52</v>
      </c>
      <c r="G2">
        <v>50</v>
      </c>
      <c r="H2">
        <v>1.0699999999999999E-2</v>
      </c>
      <c r="I2">
        <f>(((G2*12)+((G3+ $D$1)*1.00783)+(G4*14.00307)+(G5*15.99491)+(G7*31.97207)+(G10*22.98977)+(G11*30.973763))+B2-1)/B2</f>
        <v>523.77129500000001</v>
      </c>
      <c r="J2">
        <f t="shared" ref="J2:J33" si="0">I224</f>
        <v>0.60095572250709473</v>
      </c>
      <c r="K2">
        <v>0</v>
      </c>
      <c r="L2">
        <f>IF(ISNUMBER(BINOMDIST(K2, $G$2, H$2, FALSE)), (BINOMDIST(K2, $G$2, H$2, FALSE)), 0)</f>
        <v>0.58398333492522925</v>
      </c>
      <c r="M2">
        <f>IF(ISNUMBER(BINOMDIST(K2, $G$3, H$3, FALSE)), (BINOMDIST(K2, $G$3, H$3, FALSE)), 0)</f>
        <v>0.99243829815563478</v>
      </c>
      <c r="N2">
        <f>IF(ISNUMBER(BINOMDIST(K2, $G$4, H$4, FALSE)), (BINOMDIST(K2, $G$4, H$4, FALSE)), 0)</f>
        <v>0.95320218435906601</v>
      </c>
      <c r="O2">
        <f>IF(ISNUMBER(BINOMDIST(K2, $G$5, H$5, FALSE)), (BINOMDIST(K2, $G$5, H$5, FALSE)), 0)</f>
        <v>0.97567547838609214</v>
      </c>
      <c r="P2">
        <f>IF(ISNUMBER(BINOMDIST(K2, $G$5, H$6, FALSE)), (BINOMDIST(K2, $G$5, H$6, FALSE)), 0)</f>
        <v>0.99544951833847517</v>
      </c>
      <c r="Q2">
        <f>IF(ISNUMBER(BINOMDIST(K2, $G$7, H$7, FALSE)), (BINOMDIST(K2, $G$7, H$7, FALSE)), 0)</f>
        <v>1</v>
      </c>
      <c r="R2">
        <f>IF(ISNUMBER(BINOMDIST(K2, $G$7, H$8, FALSE)), (BINOMDIST(K2, $G$7, H$8, FALSE)), 0)</f>
        <v>1</v>
      </c>
      <c r="S2">
        <f>IF(ISNUMBER(BINOMDIST(K2, $G$7, H$9, FALSE)), (BINOMDIST(K2, $G$7, H$9, FALSE)), 0)</f>
        <v>1</v>
      </c>
    </row>
    <row r="3" spans="1:19" x14ac:dyDescent="0.5">
      <c r="A3" t="s">
        <v>2</v>
      </c>
      <c r="B3">
        <v>6</v>
      </c>
      <c r="C3" t="s">
        <v>34</v>
      </c>
      <c r="D3" t="s">
        <v>35</v>
      </c>
      <c r="F3" t="s">
        <v>53</v>
      </c>
      <c r="G3">
        <v>66</v>
      </c>
      <c r="H3">
        <v>1.15E-4</v>
      </c>
      <c r="J3">
        <f t="shared" si="0"/>
        <v>0.20220994369181175</v>
      </c>
      <c r="K3">
        <v>1</v>
      </c>
      <c r="L3">
        <f t="shared" ref="L3:L33" si="1">IF(ISNUMBER(BINOMDIST(K3, $G$2, H$2, FALSE)), (BINOMDIST(K3, $G$2, H$2, FALSE)), 0)</f>
        <v>0.31581025390174633</v>
      </c>
      <c r="M3">
        <f t="shared" ref="M3:M33" si="2">IF(ISNUMBER(BINOMDIST(K3, $G$3, H$3, FALSE)), (BINOMDIST(K3, $G$3, H$3, FALSE)), 0)</f>
        <v>7.5334730323999965E-3</v>
      </c>
      <c r="N3">
        <f t="shared" ref="N3:N33" si="3">IF(ISNUMBER(BINOMDIST(K3, $G$4, H$4, FALSE)), (BINOMDIST(K3, $G$4, H$4, FALSE)), 0)</f>
        <v>4.5769624718702558E-2</v>
      </c>
      <c r="O3">
        <v>0</v>
      </c>
      <c r="P3">
        <f t="shared" ref="P3:P33" si="4">IF(ISNUMBER(BINOMDIST(K3, $G$5, H$6, FALSE)), (BINOMDIST(K3, $G$5, H$6, FALSE)), 0)</f>
        <v>4.5409753742656697E-3</v>
      </c>
      <c r="Q3">
        <f t="shared" ref="Q3:Q33" si="5">IF(ISNUMBER(BINOMDIST(K3, $G$7, H$7, FALSE)), (BINOMDIST(K3, $G$7, H$7, FALSE)), 0)</f>
        <v>0</v>
      </c>
      <c r="R3">
        <v>0</v>
      </c>
      <c r="S3">
        <v>0</v>
      </c>
    </row>
    <row r="4" spans="1:19" x14ac:dyDescent="0.5">
      <c r="A4" t="s">
        <v>3</v>
      </c>
      <c r="B4">
        <v>10</v>
      </c>
      <c r="C4" t="s">
        <v>36</v>
      </c>
      <c r="D4" t="b">
        <v>1</v>
      </c>
      <c r="F4" t="s">
        <v>54</v>
      </c>
      <c r="G4">
        <v>13</v>
      </c>
      <c r="H4">
        <v>3.6800000000000001E-3</v>
      </c>
      <c r="J4">
        <f t="shared" si="0"/>
        <v>4.9195920044795109E-2</v>
      </c>
      <c r="K4">
        <v>2</v>
      </c>
      <c r="L4">
        <f t="shared" si="1"/>
        <v>8.3685088507371663E-2</v>
      </c>
      <c r="M4">
        <f t="shared" si="2"/>
        <v>2.8159593811883372E-5</v>
      </c>
      <c r="N4">
        <f t="shared" si="3"/>
        <v>1.0143260335925735E-3</v>
      </c>
      <c r="O4">
        <f>IF(ISNUMBER(BINOMDIST(K3, $G$5, H$5, FALSE)), (BINOMDIST(K3, $G$5, H$5, FALSE)), 0)</f>
        <v>2.4050921156669052E-2</v>
      </c>
      <c r="P4">
        <f t="shared" si="4"/>
        <v>9.4942463458266681E-6</v>
      </c>
      <c r="Q4">
        <f t="shared" si="5"/>
        <v>0</v>
      </c>
      <c r="R4">
        <f>IF(ISNUMBER(BINOMDIST(K3, $G$7, H$8, FALSE)), (BINOMDIST(K3, $G$7, H$8, FALSE)), 0)</f>
        <v>0</v>
      </c>
      <c r="S4">
        <f>IF(ISNUMBER(BINOMDIST(K3, $G$7, H$9, FALSE)), (BINOMDIST(K3, $G$7, H$9, FALSE)), 0)</f>
        <v>0</v>
      </c>
    </row>
    <row r="5" spans="1:19" x14ac:dyDescent="0.5">
      <c r="A5" t="s">
        <v>4</v>
      </c>
      <c r="B5" t="b">
        <v>1</v>
      </c>
      <c r="C5" t="s">
        <v>37</v>
      </c>
      <c r="D5" t="s">
        <v>38</v>
      </c>
      <c r="F5" t="s">
        <v>55</v>
      </c>
      <c r="G5">
        <v>12</v>
      </c>
      <c r="H5">
        <v>2.0500000000000002E-3</v>
      </c>
      <c r="J5">
        <f t="shared" si="0"/>
        <v>9.56276746222493E-3</v>
      </c>
      <c r="K5">
        <v>3</v>
      </c>
      <c r="L5">
        <f t="shared" si="1"/>
        <v>1.4481842871183693E-2</v>
      </c>
      <c r="M5">
        <f t="shared" si="2"/>
        <v>6.9092815825640454E-8</v>
      </c>
      <c r="N5">
        <f t="shared" si="3"/>
        <v>1.3737192147043572E-5</v>
      </c>
      <c r="O5">
        <v>0</v>
      </c>
      <c r="P5">
        <f t="shared" si="4"/>
        <v>1.2030617005842635E-8</v>
      </c>
      <c r="Q5">
        <f t="shared" si="5"/>
        <v>0</v>
      </c>
      <c r="R5">
        <v>0</v>
      </c>
      <c r="S5">
        <v>0</v>
      </c>
    </row>
    <row r="6" spans="1:19" x14ac:dyDescent="0.5">
      <c r="A6" t="s">
        <v>5</v>
      </c>
      <c r="B6" t="s">
        <v>6</v>
      </c>
      <c r="C6" t="s">
        <v>39</v>
      </c>
      <c r="D6" t="b">
        <v>0</v>
      </c>
      <c r="F6" t="s">
        <v>56</v>
      </c>
      <c r="H6">
        <v>3.8000000000000002E-4</v>
      </c>
      <c r="J6">
        <f t="shared" si="0"/>
        <v>1.5654537401586068E-3</v>
      </c>
      <c r="K6">
        <v>4</v>
      </c>
      <c r="L6">
        <f t="shared" si="1"/>
        <v>1.8404222126549772E-3</v>
      </c>
      <c r="M6">
        <f t="shared" si="2"/>
        <v>1.2515875592112165E-10</v>
      </c>
      <c r="N6">
        <f t="shared" si="3"/>
        <v>1.268489719696492E-7</v>
      </c>
      <c r="O6">
        <f>IF(ISNUMBER(BINOMDIST(K4, $G$5, H$5, FALSE)), (BINOMDIST(K4, $G$5, H$5, FALSE)), 0)</f>
        <v>2.7173118497063364E-4</v>
      </c>
      <c r="P6">
        <f t="shared" si="4"/>
        <v>1.0290087773349334E-11</v>
      </c>
      <c r="Q6">
        <f t="shared" si="5"/>
        <v>0</v>
      </c>
      <c r="R6">
        <f>IF(ISNUMBER(BINOMDIST(K4, $G$7, H$8, FALSE)), (BINOMDIST(K4, $G$7, H$8, FALSE)), 0)</f>
        <v>0</v>
      </c>
      <c r="S6">
        <f>IF(ISNUMBER(BINOMDIST(K4, $G$7, H$9, FALSE)), (BINOMDIST(K4, $G$7, H$9, FALSE)), 0)</f>
        <v>0</v>
      </c>
    </row>
    <row r="7" spans="1:19" x14ac:dyDescent="0.5">
      <c r="A7" t="s">
        <v>7</v>
      </c>
      <c r="B7" t="s">
        <v>8</v>
      </c>
      <c r="C7" t="s">
        <v>40</v>
      </c>
      <c r="D7">
        <v>0</v>
      </c>
      <c r="F7" t="s">
        <v>57</v>
      </c>
      <c r="G7">
        <v>0</v>
      </c>
      <c r="H7">
        <v>7.6E-3</v>
      </c>
      <c r="J7">
        <f t="shared" si="0"/>
        <v>2.2288478874357397E-4</v>
      </c>
      <c r="K7">
        <v>5</v>
      </c>
      <c r="L7">
        <f t="shared" si="1"/>
        <v>1.831306606830651E-4</v>
      </c>
      <c r="M7">
        <f t="shared" si="2"/>
        <v>1.7849691308852551E-13</v>
      </c>
      <c r="N7">
        <f t="shared" si="3"/>
        <v>8.4335112245760314E-10</v>
      </c>
      <c r="O7">
        <v>0</v>
      </c>
      <c r="P7">
        <f t="shared" si="4"/>
        <v>6.2587516918393245E-15</v>
      </c>
      <c r="Q7">
        <f t="shared" si="5"/>
        <v>0</v>
      </c>
      <c r="R7">
        <v>0</v>
      </c>
      <c r="S7">
        <v>0</v>
      </c>
    </row>
    <row r="8" spans="1:19" x14ac:dyDescent="0.5">
      <c r="A8" t="s">
        <v>9</v>
      </c>
      <c r="B8" t="b">
        <v>1</v>
      </c>
      <c r="C8" t="s">
        <v>41</v>
      </c>
      <c r="D8">
        <v>0</v>
      </c>
      <c r="F8" t="s">
        <v>58</v>
      </c>
      <c r="H8">
        <v>4.2900000000000001E-2</v>
      </c>
      <c r="J8">
        <f t="shared" si="0"/>
        <v>2.8200854503395628E-5</v>
      </c>
      <c r="K8">
        <v>6</v>
      </c>
      <c r="L8">
        <f t="shared" si="1"/>
        <v>1.4855186010124271E-5</v>
      </c>
      <c r="M8">
        <f t="shared" si="2"/>
        <v>2.0871664329998047E-16</v>
      </c>
      <c r="N8">
        <f t="shared" si="3"/>
        <v>4.1533270845297075E-12</v>
      </c>
      <c r="O8">
        <f>IF(ISNUMBER(BINOMDIST(K5, $G$5, H$5, FALSE)), (BINOMDIST(K5, $G$5, H$5, FALSE)), 0)</f>
        <v>1.8606440843388897E-6</v>
      </c>
      <c r="P8">
        <f t="shared" si="4"/>
        <v>2.7757680419046716E-18</v>
      </c>
      <c r="Q8">
        <f t="shared" si="5"/>
        <v>0</v>
      </c>
      <c r="R8">
        <f>IF(ISNUMBER(BINOMDIST(K5, $G$7, H$8, FALSE)), (BINOMDIST(K5, $G$7, H$8, FALSE)), 0)</f>
        <v>0</v>
      </c>
      <c r="S8">
        <f>IF(ISNUMBER(BINOMDIST(K5, $G$7, H$9, FALSE)), (BINOMDIST(K5, $G$7, H$9, FALSE)), 0)</f>
        <v>0</v>
      </c>
    </row>
    <row r="9" spans="1:19" x14ac:dyDescent="0.5">
      <c r="A9" t="s">
        <v>10</v>
      </c>
      <c r="B9" t="b">
        <v>0</v>
      </c>
      <c r="C9" t="s">
        <v>42</v>
      </c>
      <c r="D9">
        <v>0</v>
      </c>
      <c r="F9" t="s">
        <v>59</v>
      </c>
      <c r="H9">
        <v>2.0000000000000001E-4</v>
      </c>
      <c r="J9">
        <f t="shared" si="0"/>
        <v>3.2198967658273084E-6</v>
      </c>
      <c r="K9">
        <v>7</v>
      </c>
      <c r="L9">
        <f t="shared" si="1"/>
        <v>1.0099235496334405E-6</v>
      </c>
      <c r="M9">
        <f t="shared" si="2"/>
        <v>2.0575863921063243E-19</v>
      </c>
      <c r="N9">
        <f t="shared" si="3"/>
        <v>1.5340697437639796E-14</v>
      </c>
      <c r="O9">
        <v>0</v>
      </c>
      <c r="P9">
        <f t="shared" si="4"/>
        <v>9.0445099645618249E-22</v>
      </c>
      <c r="Q9">
        <f t="shared" si="5"/>
        <v>0</v>
      </c>
      <c r="R9">
        <v>0</v>
      </c>
      <c r="S9">
        <v>0</v>
      </c>
    </row>
    <row r="10" spans="1:19" x14ac:dyDescent="0.5">
      <c r="A10" t="s">
        <v>11</v>
      </c>
      <c r="B10" t="b">
        <v>0</v>
      </c>
      <c r="C10" t="s">
        <v>43</v>
      </c>
      <c r="D10">
        <v>0</v>
      </c>
      <c r="F10" t="s">
        <v>60</v>
      </c>
      <c r="G10">
        <v>0</v>
      </c>
      <c r="J10">
        <f t="shared" si="0"/>
        <v>3.3555566333987669E-7</v>
      </c>
      <c r="K10">
        <v>8</v>
      </c>
      <c r="L10">
        <f t="shared" si="1"/>
        <v>5.8711440562309588E-8</v>
      </c>
      <c r="M10">
        <f t="shared" si="2"/>
        <v>1.7452911672894048E-22</v>
      </c>
      <c r="N10">
        <f t="shared" si="3"/>
        <v>4.2496712831104521E-17</v>
      </c>
      <c r="O10">
        <f>IF(ISNUMBER(BINOMDIST(K6, $G$5, H$5, FALSE)), (BINOMDIST(K6, $G$5, H$5, FALSE)), 0)</f>
        <v>8.5998505326049546E-9</v>
      </c>
      <c r="P10">
        <f t="shared" si="4"/>
        <v>2.1488876939071038E-25</v>
      </c>
      <c r="Q10">
        <f t="shared" si="5"/>
        <v>0</v>
      </c>
      <c r="R10">
        <f>IF(ISNUMBER(BINOMDIST(K6, $G$7, H$8, FALSE)), (BINOMDIST(K6, $G$7, H$8, FALSE)), 0)</f>
        <v>0</v>
      </c>
      <c r="S10">
        <f>IF(ISNUMBER(BINOMDIST(K6, $G$7, H$9, FALSE)), (BINOMDIST(K6, $G$7, H$9, FALSE)), 0)</f>
        <v>0</v>
      </c>
    </row>
    <row r="11" spans="1:19" x14ac:dyDescent="0.5">
      <c r="A11" t="s">
        <v>480</v>
      </c>
      <c r="B11" t="b">
        <v>0</v>
      </c>
      <c r="C11" t="s">
        <v>44</v>
      </c>
      <c r="D11">
        <v>0</v>
      </c>
      <c r="F11" t="s">
        <v>61</v>
      </c>
      <c r="G11">
        <v>0</v>
      </c>
      <c r="J11">
        <f t="shared" si="0"/>
        <v>3.2197744332767282E-8</v>
      </c>
      <c r="K11">
        <v>9</v>
      </c>
      <c r="L11">
        <f t="shared" si="1"/>
        <v>2.9633659477185906E-9</v>
      </c>
      <c r="M11">
        <f t="shared" si="2"/>
        <v>1.2936034405979379E-25</v>
      </c>
      <c r="N11">
        <f t="shared" si="3"/>
        <v>8.7203075773549227E-20</v>
      </c>
      <c r="O11">
        <v>0</v>
      </c>
      <c r="P11">
        <f t="shared" si="4"/>
        <v>3.6306121823390794E-29</v>
      </c>
      <c r="Q11">
        <f t="shared" si="5"/>
        <v>0</v>
      </c>
      <c r="R11">
        <v>0</v>
      </c>
      <c r="S11">
        <v>0</v>
      </c>
    </row>
    <row r="12" spans="1:19" x14ac:dyDescent="0.5">
      <c r="A12" t="s">
        <v>481</v>
      </c>
      <c r="B12">
        <v>0</v>
      </c>
      <c r="C12" t="s">
        <v>45</v>
      </c>
      <c r="D12">
        <v>0</v>
      </c>
      <c r="J12">
        <f t="shared" si="0"/>
        <v>2.82920264901344E-9</v>
      </c>
      <c r="K12">
        <v>10</v>
      </c>
      <c r="L12">
        <f t="shared" si="1"/>
        <v>1.3140893978208239E-10</v>
      </c>
      <c r="M12">
        <f t="shared" si="2"/>
        <v>8.4805458158883136E-29</v>
      </c>
      <c r="N12">
        <f t="shared" si="3"/>
        <v>1.2883704787484361E-22</v>
      </c>
      <c r="O12">
        <f>IF(ISNUMBER(BINOMDIST(K7, $G$5, H$5, FALSE)), (BINOMDIST(K7, $G$5, H$5, FALSE)), 0)</f>
        <v>2.8265453927495832E-11</v>
      </c>
      <c r="P12">
        <f t="shared" si="4"/>
        <v>4.1404712669480082E-33</v>
      </c>
      <c r="Q12">
        <f t="shared" si="5"/>
        <v>0</v>
      </c>
      <c r="R12">
        <f>IF(ISNUMBER(BINOMDIST(K7, $G$7, H$8, FALSE)), (BINOMDIST(K7, $G$7, H$8, FALSE)), 0)</f>
        <v>0</v>
      </c>
      <c r="S12">
        <f>IF(ISNUMBER(BINOMDIST(K7, $G$7, H$9, FALSE)), (BINOMDIST(K7, $G$7, H$9, FALSE)), 0)</f>
        <v>0</v>
      </c>
    </row>
    <row r="13" spans="1:19" x14ac:dyDescent="0.5">
      <c r="A13" t="s">
        <v>482</v>
      </c>
      <c r="B13">
        <v>0</v>
      </c>
      <c r="C13" t="s">
        <v>46</v>
      </c>
      <c r="D13" t="b">
        <v>0</v>
      </c>
      <c r="J13">
        <f t="shared" si="0"/>
        <v>2.3609250813173977E-10</v>
      </c>
      <c r="K13">
        <v>11</v>
      </c>
      <c r="L13">
        <f t="shared" si="1"/>
        <v>5.168303228796429E-12</v>
      </c>
      <c r="M13">
        <f t="shared" si="2"/>
        <v>4.9655451335375386E-32</v>
      </c>
      <c r="N13">
        <f t="shared" si="3"/>
        <v>1.2978314821618737E-25</v>
      </c>
      <c r="O13">
        <v>0</v>
      </c>
      <c r="P13">
        <f t="shared" si="4"/>
        <v>2.8617767141336063E-37</v>
      </c>
      <c r="Q13">
        <f t="shared" si="5"/>
        <v>0</v>
      </c>
      <c r="R13">
        <v>0</v>
      </c>
      <c r="S13">
        <v>0</v>
      </c>
    </row>
    <row r="14" spans="1:19" x14ac:dyDescent="0.5">
      <c r="C14" t="s">
        <v>47</v>
      </c>
      <c r="D14" t="b">
        <v>0</v>
      </c>
      <c r="J14">
        <f t="shared" si="0"/>
        <v>0</v>
      </c>
      <c r="K14">
        <v>12</v>
      </c>
      <c r="L14">
        <f t="shared" si="1"/>
        <v>1.8167163123561719E-13</v>
      </c>
      <c r="M14">
        <f t="shared" si="2"/>
        <v>2.6175570998686243E-35</v>
      </c>
      <c r="N14">
        <f t="shared" si="3"/>
        <v>7.9894342084800305E-29</v>
      </c>
      <c r="O14">
        <f>IF(ISNUMBER(BINOMDIST(K8, $G$5, H$5, FALSE)), (BINOMDIST(K8, $G$5, H$5, FALSE)), 0)</f>
        <v>6.7740411820826375E-14</v>
      </c>
      <c r="P14">
        <f t="shared" si="4"/>
        <v>9.0657379084948971E-42</v>
      </c>
      <c r="Q14">
        <f t="shared" si="5"/>
        <v>0</v>
      </c>
      <c r="R14">
        <f>IF(ISNUMBER(BINOMDIST(K8, $G$7, H$8, FALSE)), (BINOMDIST(K8, $G$7, H$8, FALSE)), 0)</f>
        <v>0</v>
      </c>
      <c r="S14">
        <f>IF(ISNUMBER(BINOMDIST(K8, $G$7, H$9, FALSE)), (BINOMDIST(K8, $G$7, H$9, FALSE)), 0)</f>
        <v>0</v>
      </c>
    </row>
    <row r="15" spans="1:19" x14ac:dyDescent="0.5">
      <c r="C15" t="s">
        <v>48</v>
      </c>
      <c r="D15" t="b">
        <v>0</v>
      </c>
      <c r="J15">
        <f t="shared" si="0"/>
        <v>0</v>
      </c>
      <c r="K15">
        <v>13</v>
      </c>
      <c r="L15">
        <f t="shared" si="1"/>
        <v>5.7435860056762745E-15</v>
      </c>
      <c r="M15">
        <f t="shared" si="2"/>
        <v>1.2505307025834368E-38</v>
      </c>
      <c r="N15">
        <f t="shared" si="3"/>
        <v>2.2699779717982551E-32</v>
      </c>
      <c r="O15">
        <v>0</v>
      </c>
      <c r="P15">
        <f t="shared" si="4"/>
        <v>0</v>
      </c>
      <c r="Q15">
        <f t="shared" si="5"/>
        <v>0</v>
      </c>
      <c r="R15">
        <v>0</v>
      </c>
      <c r="S15">
        <v>0</v>
      </c>
    </row>
    <row r="16" spans="1:19" x14ac:dyDescent="0.5">
      <c r="C16" t="s">
        <v>49</v>
      </c>
      <c r="J16">
        <f t="shared" si="0"/>
        <v>0</v>
      </c>
      <c r="K16">
        <v>14</v>
      </c>
      <c r="L16">
        <f t="shared" si="1"/>
        <v>1.6417710211023777E-16</v>
      </c>
      <c r="M16">
        <f t="shared" si="2"/>
        <v>5.4449009009221638E-42</v>
      </c>
      <c r="N16">
        <f t="shared" si="3"/>
        <v>0</v>
      </c>
      <c r="O16">
        <f>IF(ISNUMBER(BINOMDIST(K12, $G$5, H$5, FALSE)), (BINOMDIST(K12, $G$5, H$5, FALSE)), 0)</f>
        <v>8.6158893148108381E-26</v>
      </c>
      <c r="P16">
        <f t="shared" si="4"/>
        <v>0</v>
      </c>
      <c r="Q16">
        <f t="shared" si="5"/>
        <v>0</v>
      </c>
      <c r="R16">
        <f>IF(ISNUMBER(BINOMDIST(K9, $G$7, H$8, FALSE)), (BINOMDIST(K9, $G$7, H$8, FALSE)), 0)</f>
        <v>0</v>
      </c>
      <c r="S16">
        <f>IF(ISNUMBER(BINOMDIST(K9, $G$7, H$9, FALSE)), (BINOMDIST(K9, $G$7, H$9, FALSE)), 0)</f>
        <v>0</v>
      </c>
    </row>
    <row r="17" spans="1:19" x14ac:dyDescent="0.5">
      <c r="C17" t="s">
        <v>50</v>
      </c>
      <c r="D17" t="b">
        <v>1</v>
      </c>
      <c r="J17">
        <f t="shared" si="0"/>
        <v>0</v>
      </c>
      <c r="K17">
        <v>15</v>
      </c>
      <c r="L17">
        <f t="shared" si="1"/>
        <v>4.2616678279500094E-18</v>
      </c>
      <c r="M17">
        <f t="shared" si="2"/>
        <v>2.1709501517683693E-45</v>
      </c>
      <c r="N17">
        <f t="shared" si="3"/>
        <v>0</v>
      </c>
      <c r="O17">
        <v>0</v>
      </c>
      <c r="P17">
        <f t="shared" si="4"/>
        <v>0</v>
      </c>
      <c r="Q17">
        <f t="shared" si="5"/>
        <v>0</v>
      </c>
      <c r="R17">
        <v>0</v>
      </c>
      <c r="S17">
        <v>0</v>
      </c>
    </row>
    <row r="18" spans="1:19" x14ac:dyDescent="0.5">
      <c r="J18">
        <f t="shared" si="0"/>
        <v>0</v>
      </c>
      <c r="K18">
        <v>16</v>
      </c>
      <c r="L18">
        <f t="shared" si="1"/>
        <v>1.0082852784590607E-19</v>
      </c>
      <c r="M18">
        <f t="shared" si="2"/>
        <v>7.9588044125834675E-49</v>
      </c>
      <c r="N18">
        <f t="shared" si="3"/>
        <v>0</v>
      </c>
      <c r="O18">
        <f>IF(ISNUMBER(BINOMDIST(K10, $G$5, H$5, FALSE)), (BINOMDIST(K10, $G$5, H$5, FALSE)), 0)</f>
        <v>1.5313385562572803E-19</v>
      </c>
      <c r="P18">
        <f t="shared" si="4"/>
        <v>0</v>
      </c>
      <c r="Q18">
        <f t="shared" si="5"/>
        <v>0</v>
      </c>
      <c r="R18">
        <f>IF(ISNUMBER(BINOMDIST(K10, $G$7, H$8, FALSE)), (BINOMDIST(K10, $G$7, H$8, FALSE)), 0)</f>
        <v>0</v>
      </c>
      <c r="S18">
        <f>IF(ISNUMBER(BINOMDIST(K6, $G$7, H$9, FALSE)), (BINOMDIST(K6, $G$7, H$9, FALSE)), 0)</f>
        <v>0</v>
      </c>
    </row>
    <row r="19" spans="1:19" x14ac:dyDescent="0.5">
      <c r="A19" t="s">
        <v>51</v>
      </c>
      <c r="B19" t="s">
        <v>66</v>
      </c>
      <c r="D19" t="s">
        <v>67</v>
      </c>
      <c r="F19" t="s">
        <v>68</v>
      </c>
      <c r="H19" t="s">
        <v>69</v>
      </c>
      <c r="J19">
        <f t="shared" si="0"/>
        <v>0</v>
      </c>
      <c r="K19">
        <v>17</v>
      </c>
      <c r="L19">
        <f t="shared" si="1"/>
        <v>2.1810679226749882E-21</v>
      </c>
      <c r="M19">
        <f t="shared" si="2"/>
        <v>2.6922581610035434E-52</v>
      </c>
      <c r="N19">
        <f t="shared" si="3"/>
        <v>0</v>
      </c>
      <c r="O19">
        <v>0</v>
      </c>
      <c r="P19">
        <f t="shared" si="4"/>
        <v>0</v>
      </c>
      <c r="Q19">
        <f t="shared" si="5"/>
        <v>0</v>
      </c>
      <c r="R19">
        <v>0</v>
      </c>
      <c r="S19">
        <v>0</v>
      </c>
    </row>
    <row r="20" spans="1:19" x14ac:dyDescent="0.5">
      <c r="B20">
        <f>L2</f>
        <v>0.58398333492522925</v>
      </c>
      <c r="C20" t="s">
        <v>76</v>
      </c>
      <c r="D20">
        <f>M2</f>
        <v>0.99243829815563478</v>
      </c>
      <c r="E20" t="s">
        <v>76</v>
      </c>
      <c r="F20" t="str">
        <f>IMPRODUCT(C20,E20,D$52)</f>
        <v>1</v>
      </c>
      <c r="G20" t="s">
        <v>139</v>
      </c>
      <c r="H20">
        <f>IMABS(G20)</f>
        <v>0.57956742706444597</v>
      </c>
      <c r="I20">
        <v>0.82235748181840074</v>
      </c>
      <c r="J20">
        <f t="shared" si="0"/>
        <v>0</v>
      </c>
      <c r="K20">
        <v>18</v>
      </c>
      <c r="L20">
        <f t="shared" si="1"/>
        <v>4.3248036406019217E-23</v>
      </c>
      <c r="M20">
        <f t="shared" si="2"/>
        <v>8.4292331047264832E-56</v>
      </c>
      <c r="N20">
        <f t="shared" si="3"/>
        <v>0</v>
      </c>
      <c r="O20">
        <f>IF(ISNUMBER(BINOMDIST(K11, $G$5, H$5, FALSE)), (BINOMDIST(K11, $G$5, H$5, FALSE)), 0)</f>
        <v>1.3980856490594373E-22</v>
      </c>
      <c r="P20">
        <f t="shared" si="4"/>
        <v>0</v>
      </c>
      <c r="Q20">
        <f t="shared" si="5"/>
        <v>0</v>
      </c>
      <c r="R20">
        <f>IF(ISNUMBER(BINOMDIST(K11, $G$7, H$8, FALSE)), (BINOMDIST(K11, $G$7, H$8, FALSE)), 0)</f>
        <v>0</v>
      </c>
      <c r="S20">
        <v>0</v>
      </c>
    </row>
    <row r="21" spans="1:19" x14ac:dyDescent="0.5">
      <c r="B21">
        <f t="shared" ref="B21:B51" si="6">L3</f>
        <v>0.31581025390174633</v>
      </c>
      <c r="C21" t="s">
        <v>77</v>
      </c>
      <c r="D21">
        <f t="shared" ref="D21:D51" si="7">M3</f>
        <v>7.5334730323999965E-3</v>
      </c>
      <c r="E21" t="s">
        <v>108</v>
      </c>
      <c r="F21" t="str">
        <f t="shared" ref="F21:F51" si="8">IMPRODUCT(C21,E21,D$52)</f>
        <v>0.98419318732631-0.104592927663248i</v>
      </c>
      <c r="G21" t="s">
        <v>140</v>
      </c>
      <c r="H21">
        <f t="shared" ref="H21:H51" si="9">IMABS(G21)</f>
        <v>0.31782161362737799</v>
      </c>
      <c r="I21">
        <v>7.2200180148492263</v>
      </c>
      <c r="J21">
        <f t="shared" si="0"/>
        <v>0</v>
      </c>
      <c r="K21">
        <v>19</v>
      </c>
      <c r="L21">
        <f t="shared" si="1"/>
        <v>7.8780465004074933E-25</v>
      </c>
      <c r="M21">
        <f t="shared" si="2"/>
        <v>2.4491956963519477E-59</v>
      </c>
      <c r="N21">
        <f t="shared" si="3"/>
        <v>0</v>
      </c>
      <c r="O21">
        <v>0</v>
      </c>
      <c r="P21">
        <f t="shared" si="4"/>
        <v>0</v>
      </c>
      <c r="Q21">
        <f t="shared" si="5"/>
        <v>0</v>
      </c>
      <c r="R21">
        <v>0</v>
      </c>
      <c r="S21">
        <v>0</v>
      </c>
    </row>
    <row r="22" spans="1:19" x14ac:dyDescent="0.5">
      <c r="B22">
        <f t="shared" si="6"/>
        <v>8.3685088507371663E-2</v>
      </c>
      <c r="C22" t="s">
        <v>78</v>
      </c>
      <c r="D22">
        <f t="shared" si="7"/>
        <v>2.8159593811883372E-5</v>
      </c>
      <c r="E22" t="s">
        <v>109</v>
      </c>
      <c r="F22" t="str">
        <f t="shared" si="8"/>
        <v>0.93927426128114-0.198045801072548i</v>
      </c>
      <c r="G22" t="s">
        <v>141</v>
      </c>
      <c r="H22">
        <f t="shared" si="9"/>
        <v>8.5447879583888303E-2</v>
      </c>
      <c r="J22">
        <f t="shared" si="0"/>
        <v>0</v>
      </c>
      <c r="K22">
        <v>20</v>
      </c>
      <c r="L22">
        <f t="shared" si="1"/>
        <v>1.3207055616017271E-26</v>
      </c>
      <c r="M22">
        <f t="shared" si="2"/>
        <v>6.6197126363441978E-63</v>
      </c>
      <c r="N22">
        <f t="shared" si="3"/>
        <v>0</v>
      </c>
      <c r="O22">
        <f>IF(ISNUMBER(BINOMDIST(K12, $G$5, H$5, FALSE)), (BINOMDIST(K12, $G$5, H$5, FALSE)), 0)</f>
        <v>8.6158893148108381E-26</v>
      </c>
      <c r="P22">
        <f t="shared" si="4"/>
        <v>0</v>
      </c>
      <c r="Q22">
        <f t="shared" si="5"/>
        <v>0</v>
      </c>
      <c r="R22">
        <f>IF(ISNUMBER(BINOMDIST(K12, $G$7, H$8, FALSE)), (BINOMDIST(K12, $G$7, H$8, FALSE)), 0)</f>
        <v>0</v>
      </c>
      <c r="S22">
        <f>IF(ISNUMBER(BINOMDIST(K7, $G$7, H$9, FALSE)), (BINOMDIST(K7, $G$7, H$9, FALSE)), 0)</f>
        <v>0</v>
      </c>
    </row>
    <row r="23" spans="1:19" x14ac:dyDescent="0.5">
      <c r="B23">
        <f t="shared" si="6"/>
        <v>1.4481842871183693E-2</v>
      </c>
      <c r="C23" t="s">
        <v>79</v>
      </c>
      <c r="D23">
        <f t="shared" si="7"/>
        <v>6.9092815825640454E-8</v>
      </c>
      <c r="E23" t="s">
        <v>110</v>
      </c>
      <c r="F23" t="str">
        <f t="shared" si="8"/>
        <v>0.872019107546896-0.271640450471076i</v>
      </c>
      <c r="G23" t="s">
        <v>142</v>
      </c>
      <c r="H23">
        <f t="shared" si="9"/>
        <v>1.5011708288243801E-2</v>
      </c>
      <c r="J23">
        <f t="shared" si="0"/>
        <v>0</v>
      </c>
      <c r="K23">
        <v>21</v>
      </c>
      <c r="L23">
        <f t="shared" si="1"/>
        <v>2.0406275012835105E-28</v>
      </c>
      <c r="M23">
        <f t="shared" si="2"/>
        <v>1.6677289243625563E-66</v>
      </c>
      <c r="N23">
        <f t="shared" si="3"/>
        <v>0</v>
      </c>
      <c r="O23">
        <v>0</v>
      </c>
      <c r="P23">
        <f t="shared" si="4"/>
        <v>0</v>
      </c>
      <c r="Q23">
        <f t="shared" si="5"/>
        <v>0</v>
      </c>
      <c r="R23">
        <v>0</v>
      </c>
      <c r="S23">
        <v>0</v>
      </c>
    </row>
    <row r="24" spans="1:19" x14ac:dyDescent="0.5">
      <c r="B24">
        <f t="shared" si="6"/>
        <v>1.8404222126549772E-3</v>
      </c>
      <c r="C24" t="s">
        <v>80</v>
      </c>
      <c r="D24">
        <f t="shared" si="7"/>
        <v>1.2515875592112165E-10</v>
      </c>
      <c r="E24" t="s">
        <v>111</v>
      </c>
      <c r="F24" t="str">
        <f t="shared" si="8"/>
        <v>0.791610632262114-0.320641004095196i</v>
      </c>
      <c r="G24" t="s">
        <v>143</v>
      </c>
      <c r="H24">
        <f t="shared" si="9"/>
        <v>1.9379824927554801E-3</v>
      </c>
      <c r="J24">
        <f t="shared" si="0"/>
        <v>0</v>
      </c>
      <c r="K24">
        <v>22</v>
      </c>
      <c r="L24">
        <f t="shared" si="1"/>
        <v>2.9093422973465292E-30</v>
      </c>
      <c r="M24">
        <f t="shared" si="2"/>
        <v>3.923404456774482E-70</v>
      </c>
      <c r="N24">
        <f t="shared" si="3"/>
        <v>0</v>
      </c>
      <c r="O24">
        <f>IF(ISNUMBER(BINOMDIST(K13, $G$5, H$5, FALSE)), (BINOMDIST(K13, $G$5, H$5, FALSE)), 0)</f>
        <v>3.217973772663481E-29</v>
      </c>
      <c r="P24">
        <f t="shared" si="4"/>
        <v>0</v>
      </c>
      <c r="Q24">
        <f t="shared" si="5"/>
        <v>0</v>
      </c>
      <c r="R24">
        <f>IF(ISNUMBER(BINOMDIST(K13, $G$7, H$8, FALSE)), (BINOMDIST(K13, $G$7, H$8, FALSE)), 0)</f>
        <v>0</v>
      </c>
      <c r="S24">
        <v>0</v>
      </c>
    </row>
    <row r="25" spans="1:19" x14ac:dyDescent="0.5">
      <c r="B25">
        <f t="shared" si="6"/>
        <v>1.831306606830651E-4</v>
      </c>
      <c r="C25" t="s">
        <v>81</v>
      </c>
      <c r="D25">
        <f t="shared" si="7"/>
        <v>1.7849691308852551E-13</v>
      </c>
      <c r="E25" t="s">
        <v>112</v>
      </c>
      <c r="F25" t="str">
        <f t="shared" si="8"/>
        <v>0.707400658378573-0.344563081693734i</v>
      </c>
      <c r="G25" t="s">
        <v>144</v>
      </c>
      <c r="H25">
        <f t="shared" si="9"/>
        <v>1.9602427681756E-4</v>
      </c>
      <c r="J25">
        <f t="shared" si="0"/>
        <v>0</v>
      </c>
      <c r="K25">
        <v>23</v>
      </c>
      <c r="L25">
        <f t="shared" si="1"/>
        <v>3.8307233146186672E-32</v>
      </c>
      <c r="M25">
        <f t="shared" si="2"/>
        <v>8.6324825403959893E-74</v>
      </c>
      <c r="N25">
        <f t="shared" si="3"/>
        <v>0</v>
      </c>
      <c r="O25">
        <v>0</v>
      </c>
      <c r="P25">
        <f t="shared" si="4"/>
        <v>0</v>
      </c>
      <c r="Q25">
        <f t="shared" si="5"/>
        <v>0</v>
      </c>
      <c r="R25">
        <v>0</v>
      </c>
      <c r="S25">
        <v>0</v>
      </c>
    </row>
    <row r="26" spans="1:19" x14ac:dyDescent="0.5">
      <c r="B26">
        <f t="shared" si="6"/>
        <v>1.4855186010124271E-5</v>
      </c>
      <c r="C26" t="s">
        <v>82</v>
      </c>
      <c r="D26">
        <f t="shared" si="7"/>
        <v>2.0871664329998047E-16</v>
      </c>
      <c r="E26" t="s">
        <v>113</v>
      </c>
      <c r="F26" t="str">
        <f t="shared" si="8"/>
        <v>0.627094752497001-0.346304397796972i</v>
      </c>
      <c r="G26" t="s">
        <v>145</v>
      </c>
      <c r="H26">
        <f t="shared" si="9"/>
        <v>1.61753020801145E-5</v>
      </c>
      <c r="J26">
        <f t="shared" si="0"/>
        <v>0</v>
      </c>
      <c r="K26">
        <v>24</v>
      </c>
      <c r="L26">
        <f t="shared" si="1"/>
        <v>4.6611070352493795E-34</v>
      </c>
      <c r="M26">
        <f t="shared" si="2"/>
        <v>1.7788556584947404E-77</v>
      </c>
      <c r="N26">
        <f t="shared" si="3"/>
        <v>0</v>
      </c>
      <c r="O26">
        <f>IF(ISNUMBER(BINOMDIST(K14, $G$5, H$5, FALSE)), (BINOMDIST(K14, $G$5, H$5, FALSE)), 0)</f>
        <v>5.5086646241128047E-33</v>
      </c>
      <c r="P26">
        <f t="shared" si="4"/>
        <v>0</v>
      </c>
      <c r="Q26">
        <f t="shared" si="5"/>
        <v>0</v>
      </c>
      <c r="R26">
        <f>IF(ISNUMBER(BINOMDIST(K14, $G$7, H$8, FALSE)), (BINOMDIST(K14, $G$7, H$8, FALSE)), 0)</f>
        <v>0</v>
      </c>
      <c r="S26">
        <f>IF(ISNUMBER(BINOMDIST(K8, $G$7, H$9, FALSE)), (BINOMDIST(K8, $G$7, H$9, FALSE)), 0)</f>
        <v>0</v>
      </c>
    </row>
    <row r="27" spans="1:19" x14ac:dyDescent="0.5">
      <c r="B27">
        <f t="shared" si="6"/>
        <v>1.0099235496334405E-6</v>
      </c>
      <c r="C27" t="s">
        <v>83</v>
      </c>
      <c r="D27">
        <f t="shared" si="7"/>
        <v>2.0575863921063243E-19</v>
      </c>
      <c r="E27" t="s">
        <v>114</v>
      </c>
      <c r="F27" t="str">
        <f t="shared" si="8"/>
        <v>0.55581380689442-0.330685672510838i</v>
      </c>
      <c r="G27" t="s">
        <v>146</v>
      </c>
      <c r="H27">
        <f t="shared" si="9"/>
        <v>1.1194838245728899E-6</v>
      </c>
      <c r="J27">
        <f t="shared" si="0"/>
        <v>0</v>
      </c>
      <c r="K27">
        <v>25</v>
      </c>
      <c r="L27">
        <f t="shared" si="1"/>
        <v>5.242979792606427E-36</v>
      </c>
      <c r="M27">
        <f t="shared" si="2"/>
        <v>3.4371444038185255E-81</v>
      </c>
      <c r="N27">
        <f t="shared" si="3"/>
        <v>0</v>
      </c>
      <c r="O27">
        <v>0</v>
      </c>
      <c r="P27">
        <f t="shared" si="4"/>
        <v>0</v>
      </c>
      <c r="Q27">
        <f t="shared" si="5"/>
        <v>0</v>
      </c>
      <c r="R27">
        <v>0</v>
      </c>
      <c r="S27">
        <v>0</v>
      </c>
    </row>
    <row r="28" spans="1:19" x14ac:dyDescent="0.5">
      <c r="B28">
        <f t="shared" si="6"/>
        <v>5.8711440562309588E-8</v>
      </c>
      <c r="C28" t="s">
        <v>84</v>
      </c>
      <c r="D28">
        <f t="shared" si="7"/>
        <v>1.7452911672894048E-22</v>
      </c>
      <c r="E28" t="s">
        <v>115</v>
      </c>
      <c r="F28" t="str">
        <f t="shared" si="8"/>
        <v>0.496041420823907-0.303004813538675i</v>
      </c>
      <c r="G28" t="s">
        <v>147</v>
      </c>
      <c r="H28">
        <f t="shared" si="9"/>
        <v>6.6306915966988399E-8</v>
      </c>
      <c r="J28">
        <f t="shared" si="0"/>
        <v>0</v>
      </c>
      <c r="K28">
        <v>26</v>
      </c>
      <c r="L28">
        <f t="shared" si="1"/>
        <v>5.4525620077996052E-38</v>
      </c>
      <c r="M28">
        <f t="shared" si="2"/>
        <v>6.2338460707610728E-85</v>
      </c>
      <c r="N28">
        <f t="shared" si="3"/>
        <v>0</v>
      </c>
      <c r="O28">
        <f>IF(ISNUMBER(BINOMDIST(K15, $G$5, H$5, FALSE)), (BINOMDIST(K15, $G$5, H$5, FALSE)), 0)</f>
        <v>0</v>
      </c>
      <c r="P28">
        <f t="shared" si="4"/>
        <v>0</v>
      </c>
      <c r="Q28">
        <f t="shared" si="5"/>
        <v>0</v>
      </c>
      <c r="R28">
        <f>IF(ISNUMBER(BINOMDIST(K15, $G$7, H$8, FALSE)), (BINOMDIST(K15, $G$7, H$8, FALSE)), 0)</f>
        <v>0</v>
      </c>
      <c r="S28">
        <v>0</v>
      </c>
    </row>
    <row r="29" spans="1:19" x14ac:dyDescent="0.5">
      <c r="B29">
        <f t="shared" si="6"/>
        <v>2.9633659477185906E-9</v>
      </c>
      <c r="C29" t="s">
        <v>85</v>
      </c>
      <c r="D29">
        <f t="shared" si="7"/>
        <v>1.2936034405979379E-25</v>
      </c>
      <c r="E29" t="s">
        <v>116</v>
      </c>
      <c r="F29" t="str">
        <f t="shared" si="8"/>
        <v>0.44816229434895-0.267997662208458i</v>
      </c>
      <c r="G29" t="s">
        <v>148</v>
      </c>
      <c r="H29">
        <f t="shared" si="9"/>
        <v>3.4127474565112798E-9</v>
      </c>
      <c r="J29">
        <f t="shared" si="0"/>
        <v>0</v>
      </c>
      <c r="K29">
        <v>27</v>
      </c>
      <c r="L29">
        <f t="shared" si="1"/>
        <v>5.2420825933897451E-40</v>
      </c>
      <c r="M29">
        <f t="shared" si="2"/>
        <v>1.0621848151612187E-88</v>
      </c>
      <c r="N29">
        <f t="shared" si="3"/>
        <v>0</v>
      </c>
      <c r="O29">
        <v>0</v>
      </c>
      <c r="P29">
        <f t="shared" si="4"/>
        <v>0</v>
      </c>
      <c r="Q29">
        <f t="shared" si="5"/>
        <v>0</v>
      </c>
      <c r="R29">
        <v>0</v>
      </c>
      <c r="S29">
        <v>0</v>
      </c>
    </row>
    <row r="30" spans="1:19" x14ac:dyDescent="0.5">
      <c r="B30">
        <f t="shared" si="6"/>
        <v>1.3140893978208239E-10</v>
      </c>
      <c r="C30" t="s">
        <v>86</v>
      </c>
      <c r="D30">
        <f t="shared" si="7"/>
        <v>8.4805458158883136E-29</v>
      </c>
      <c r="E30" t="s">
        <v>117</v>
      </c>
      <c r="F30" t="str">
        <f t="shared" si="8"/>
        <v>0.411221294384524-0.229315937485348i</v>
      </c>
      <c r="G30" t="s">
        <v>149</v>
      </c>
      <c r="H30">
        <f t="shared" si="9"/>
        <v>1.54464641661107E-10</v>
      </c>
      <c r="J30">
        <f t="shared" si="0"/>
        <v>0</v>
      </c>
      <c r="K30">
        <v>28</v>
      </c>
      <c r="L30">
        <f t="shared" si="1"/>
        <v>4.6572487264920685E-42</v>
      </c>
      <c r="M30">
        <f t="shared" si="2"/>
        <v>1.7015881454932111E-92</v>
      </c>
      <c r="N30">
        <f t="shared" si="3"/>
        <v>0</v>
      </c>
      <c r="O30">
        <f>IF(ISNUMBER(BINOMDIST(K16, $G$5, H$5, FALSE)), (BINOMDIST(K16, $G$5, H$5, FALSE)), 0)</f>
        <v>0</v>
      </c>
      <c r="P30">
        <f t="shared" si="4"/>
        <v>0</v>
      </c>
      <c r="Q30">
        <f t="shared" si="5"/>
        <v>0</v>
      </c>
      <c r="R30">
        <f>IF(ISNUMBER(BINOMDIST(K16, $G$7, H$8, FALSE)), (BINOMDIST(K16, $G$7, H$8, FALSE)), 0)</f>
        <v>0</v>
      </c>
      <c r="S30">
        <f>IF(ISNUMBER(BINOMDIST(K9, $G$7, H$9, FALSE)), (BINOMDIST(K9, $G$7, H$9, FALSE)), 0)</f>
        <v>0</v>
      </c>
    </row>
    <row r="31" spans="1:19" x14ac:dyDescent="0.5">
      <c r="B31">
        <f t="shared" si="6"/>
        <v>5.168303228796429E-12</v>
      </c>
      <c r="C31" t="s">
        <v>87</v>
      </c>
      <c r="D31">
        <f t="shared" si="7"/>
        <v>4.9655451335375386E-32</v>
      </c>
      <c r="E31" t="s">
        <v>118</v>
      </c>
      <c r="F31" t="str">
        <f t="shared" si="8"/>
        <v>0.383624386706411-0.189428956275488i</v>
      </c>
      <c r="G31" t="s">
        <v>150</v>
      </c>
      <c r="H31">
        <f t="shared" si="9"/>
        <v>0</v>
      </c>
      <c r="J31">
        <f t="shared" si="0"/>
        <v>0</v>
      </c>
      <c r="K31">
        <v>29</v>
      </c>
      <c r="L31">
        <f t="shared" si="1"/>
        <v>3.8212889999416023E-44</v>
      </c>
      <c r="M31">
        <f t="shared" si="2"/>
        <v>2.5644122163032553E-96</v>
      </c>
      <c r="N31">
        <f t="shared" si="3"/>
        <v>0</v>
      </c>
      <c r="O31">
        <v>0</v>
      </c>
      <c r="P31">
        <f t="shared" si="4"/>
        <v>0</v>
      </c>
      <c r="Q31">
        <f t="shared" si="5"/>
        <v>0</v>
      </c>
      <c r="R31">
        <v>0</v>
      </c>
      <c r="S31">
        <v>0</v>
      </c>
    </row>
    <row r="32" spans="1:19" x14ac:dyDescent="0.5">
      <c r="B32">
        <f t="shared" si="6"/>
        <v>1.8167163123561719E-13</v>
      </c>
      <c r="C32" t="s">
        <v>88</v>
      </c>
      <c r="D32">
        <f t="shared" si="7"/>
        <v>2.6175570998686243E-35</v>
      </c>
      <c r="E32" t="s">
        <v>119</v>
      </c>
      <c r="F32" t="str">
        <f t="shared" si="8"/>
        <v>0.363648389494653-0.149777595222651i</v>
      </c>
      <c r="G32" t="s">
        <v>150</v>
      </c>
      <c r="H32">
        <f t="shared" si="9"/>
        <v>0</v>
      </c>
      <c r="J32">
        <f t="shared" si="0"/>
        <v>0</v>
      </c>
      <c r="K32">
        <v>30</v>
      </c>
      <c r="L32">
        <f t="shared" si="1"/>
        <v>2.893101648596221E-46</v>
      </c>
      <c r="M32">
        <f t="shared" si="2"/>
        <v>3.6376096518999938E-100</v>
      </c>
      <c r="N32">
        <f t="shared" si="3"/>
        <v>0</v>
      </c>
      <c r="O32">
        <f>IF(ISNUMBER(BINOMDIST(K17, $G$5, H$5, FALSE)), (BINOMDIST(K17, $G$5, H$5, FALSE)), 0)</f>
        <v>0</v>
      </c>
      <c r="P32">
        <f t="shared" si="4"/>
        <v>0</v>
      </c>
      <c r="Q32">
        <f t="shared" si="5"/>
        <v>0</v>
      </c>
      <c r="R32">
        <f>IF(ISNUMBER(BINOMDIST(K17, $G$7, H$8, FALSE)), (BINOMDIST(K17, $G$7, H$8, FALSE)), 0)</f>
        <v>0</v>
      </c>
      <c r="S32">
        <v>0</v>
      </c>
    </row>
    <row r="33" spans="2:19" x14ac:dyDescent="0.5">
      <c r="B33">
        <f t="shared" si="6"/>
        <v>5.7435860056762745E-15</v>
      </c>
      <c r="C33" t="s">
        <v>89</v>
      </c>
      <c r="D33">
        <f t="shared" si="7"/>
        <v>1.2505307025834368E-38</v>
      </c>
      <c r="E33" t="s">
        <v>120</v>
      </c>
      <c r="F33" t="str">
        <f t="shared" si="8"/>
        <v>0.349744113376744-0.11102514803007i</v>
      </c>
      <c r="G33" t="s">
        <v>150</v>
      </c>
      <c r="H33">
        <f t="shared" si="9"/>
        <v>0</v>
      </c>
      <c r="J33">
        <f t="shared" si="0"/>
        <v>0</v>
      </c>
      <c r="K33">
        <v>31</v>
      </c>
      <c r="L33">
        <f t="shared" si="1"/>
        <v>2.01877428093372E-48</v>
      </c>
      <c r="M33">
        <f t="shared" si="2"/>
        <v>4.8585277496801683E-104</v>
      </c>
      <c r="N33">
        <f t="shared" si="3"/>
        <v>0</v>
      </c>
      <c r="O33">
        <v>0</v>
      </c>
      <c r="P33">
        <f t="shared" si="4"/>
        <v>0</v>
      </c>
      <c r="Q33">
        <f t="shared" si="5"/>
        <v>0</v>
      </c>
      <c r="R33">
        <v>0</v>
      </c>
      <c r="S33">
        <v>0</v>
      </c>
    </row>
    <row r="34" spans="2:19" x14ac:dyDescent="0.5">
      <c r="B34">
        <f t="shared" si="6"/>
        <v>1.6417710211023777E-16</v>
      </c>
      <c r="C34" t="s">
        <v>90</v>
      </c>
      <c r="D34">
        <f t="shared" si="7"/>
        <v>5.4449009009221638E-42</v>
      </c>
      <c r="E34" t="s">
        <v>121</v>
      </c>
      <c r="F34" t="str">
        <f t="shared" si="8"/>
        <v>0.340679134867456-0.0733054107907947i</v>
      </c>
      <c r="G34" t="s">
        <v>150</v>
      </c>
      <c r="H34">
        <f t="shared" si="9"/>
        <v>0</v>
      </c>
    </row>
    <row r="35" spans="2:19" x14ac:dyDescent="0.5">
      <c r="B35">
        <f t="shared" si="6"/>
        <v>4.2616678279500094E-18</v>
      </c>
      <c r="C35" t="s">
        <v>91</v>
      </c>
      <c r="D35">
        <f t="shared" si="7"/>
        <v>2.1709501517683693E-45</v>
      </c>
      <c r="E35" t="s">
        <v>122</v>
      </c>
      <c r="F35" t="str">
        <f t="shared" si="8"/>
        <v>0.335581861937268-0.03642320988278i</v>
      </c>
      <c r="G35" t="s">
        <v>150</v>
      </c>
      <c r="H35">
        <f t="shared" si="9"/>
        <v>0</v>
      </c>
    </row>
    <row r="36" spans="2:19" x14ac:dyDescent="0.5">
      <c r="B36">
        <f t="shared" si="6"/>
        <v>1.0082852784590607E-19</v>
      </c>
      <c r="C36" t="s">
        <v>92</v>
      </c>
      <c r="D36">
        <f t="shared" si="7"/>
        <v>7.9588044125834675E-49</v>
      </c>
      <c r="E36" t="s">
        <v>123</v>
      </c>
      <c r="F36" t="str">
        <f t="shared" si="8"/>
        <v>0.333939061809549</v>
      </c>
      <c r="G36" t="s">
        <v>150</v>
      </c>
      <c r="H36">
        <f t="shared" si="9"/>
        <v>0</v>
      </c>
    </row>
    <row r="37" spans="2:19" x14ac:dyDescent="0.5">
      <c r="B37">
        <f t="shared" si="6"/>
        <v>2.1810679226749882E-21</v>
      </c>
      <c r="C37" t="s">
        <v>93</v>
      </c>
      <c r="D37">
        <f t="shared" si="7"/>
        <v>2.6922581610035434E-52</v>
      </c>
      <c r="E37" t="s">
        <v>124</v>
      </c>
      <c r="F37" t="str">
        <f t="shared" si="8"/>
        <v>0.335581861937268+0.0364232098827804i</v>
      </c>
      <c r="G37" t="s">
        <v>150</v>
      </c>
      <c r="H37">
        <f t="shared" si="9"/>
        <v>0</v>
      </c>
    </row>
    <row r="38" spans="2:19" x14ac:dyDescent="0.5">
      <c r="B38">
        <f t="shared" si="6"/>
        <v>4.3248036406019217E-23</v>
      </c>
      <c r="C38" t="s">
        <v>94</v>
      </c>
      <c r="D38">
        <f t="shared" si="7"/>
        <v>8.4292331047264832E-56</v>
      </c>
      <c r="E38" t="s">
        <v>125</v>
      </c>
      <c r="F38" t="str">
        <f t="shared" si="8"/>
        <v>0.340679134867456+0.073305410790795i</v>
      </c>
      <c r="G38" t="s">
        <v>150</v>
      </c>
      <c r="H38">
        <f t="shared" si="9"/>
        <v>0</v>
      </c>
    </row>
    <row r="39" spans="2:19" x14ac:dyDescent="0.5">
      <c r="B39">
        <f t="shared" si="6"/>
        <v>7.8780465004074933E-25</v>
      </c>
      <c r="C39" t="s">
        <v>95</v>
      </c>
      <c r="D39">
        <f t="shared" si="7"/>
        <v>2.4491956963519477E-59</v>
      </c>
      <c r="E39" t="s">
        <v>126</v>
      </c>
      <c r="F39" t="str">
        <f t="shared" si="8"/>
        <v>0.349744113376744+0.11102514803007i</v>
      </c>
      <c r="G39" t="s">
        <v>150</v>
      </c>
      <c r="H39">
        <f t="shared" si="9"/>
        <v>0</v>
      </c>
    </row>
    <row r="40" spans="2:19" x14ac:dyDescent="0.5">
      <c r="B40">
        <f t="shared" si="6"/>
        <v>1.3207055616017271E-26</v>
      </c>
      <c r="C40" t="s">
        <v>96</v>
      </c>
      <c r="D40">
        <f t="shared" si="7"/>
        <v>6.6197126363441978E-63</v>
      </c>
      <c r="E40" t="s">
        <v>127</v>
      </c>
      <c r="F40" t="str">
        <f t="shared" si="8"/>
        <v>0.363648389494653+0.149777595222651i</v>
      </c>
      <c r="G40" t="s">
        <v>150</v>
      </c>
      <c r="H40">
        <f t="shared" si="9"/>
        <v>0</v>
      </c>
    </row>
    <row r="41" spans="2:19" x14ac:dyDescent="0.5">
      <c r="B41">
        <f t="shared" si="6"/>
        <v>2.0406275012835105E-28</v>
      </c>
      <c r="C41" t="s">
        <v>97</v>
      </c>
      <c r="D41">
        <f t="shared" si="7"/>
        <v>1.6677289243625563E-66</v>
      </c>
      <c r="E41" t="s">
        <v>128</v>
      </c>
      <c r="F41" t="str">
        <f t="shared" si="8"/>
        <v>0.383624386706411+0.189428956275488i</v>
      </c>
      <c r="G41" t="s">
        <v>150</v>
      </c>
      <c r="H41">
        <f t="shared" si="9"/>
        <v>0</v>
      </c>
    </row>
    <row r="42" spans="2:19" x14ac:dyDescent="0.5">
      <c r="B42">
        <f t="shared" si="6"/>
        <v>2.9093422973465292E-30</v>
      </c>
      <c r="C42" t="s">
        <v>98</v>
      </c>
      <c r="D42">
        <f t="shared" si="7"/>
        <v>3.923404456774482E-70</v>
      </c>
      <c r="E42" t="s">
        <v>129</v>
      </c>
      <c r="F42" t="str">
        <f t="shared" si="8"/>
        <v>0.411221294384524+0.229315937485348i</v>
      </c>
      <c r="G42" t="s">
        <v>150</v>
      </c>
      <c r="H42">
        <f t="shared" si="9"/>
        <v>0</v>
      </c>
    </row>
    <row r="43" spans="2:19" x14ac:dyDescent="0.5">
      <c r="B43">
        <f t="shared" si="6"/>
        <v>3.8307233146186672E-32</v>
      </c>
      <c r="C43" t="s">
        <v>99</v>
      </c>
      <c r="D43">
        <f t="shared" si="7"/>
        <v>8.6324825403959893E-74</v>
      </c>
      <c r="E43" t="s">
        <v>130</v>
      </c>
      <c r="F43" t="str">
        <f t="shared" si="8"/>
        <v>0.44816229434895+0.267997662208458i</v>
      </c>
      <c r="G43" t="s">
        <v>150</v>
      </c>
      <c r="H43">
        <f t="shared" si="9"/>
        <v>0</v>
      </c>
    </row>
    <row r="44" spans="2:19" x14ac:dyDescent="0.5">
      <c r="B44">
        <f t="shared" si="6"/>
        <v>4.6611070352493795E-34</v>
      </c>
      <c r="C44" t="s">
        <v>100</v>
      </c>
      <c r="D44">
        <f t="shared" si="7"/>
        <v>1.7788556584947404E-77</v>
      </c>
      <c r="E44" t="s">
        <v>131</v>
      </c>
      <c r="F44" t="str">
        <f t="shared" si="8"/>
        <v>0.496041420823908+0.303004813538675i</v>
      </c>
      <c r="G44" t="s">
        <v>150</v>
      </c>
      <c r="H44">
        <f t="shared" si="9"/>
        <v>0</v>
      </c>
    </row>
    <row r="45" spans="2:19" x14ac:dyDescent="0.5">
      <c r="B45">
        <f t="shared" si="6"/>
        <v>5.242979792606427E-36</v>
      </c>
      <c r="C45" t="s">
        <v>101</v>
      </c>
      <c r="D45">
        <f t="shared" si="7"/>
        <v>3.4371444038185255E-81</v>
      </c>
      <c r="E45" t="s">
        <v>132</v>
      </c>
      <c r="F45" t="str">
        <f t="shared" si="8"/>
        <v>0.555813806894421+0.330685672510838i</v>
      </c>
      <c r="G45" t="s">
        <v>150</v>
      </c>
      <c r="H45">
        <f t="shared" si="9"/>
        <v>0</v>
      </c>
    </row>
    <row r="46" spans="2:19" x14ac:dyDescent="0.5">
      <c r="B46">
        <f t="shared" si="6"/>
        <v>5.4525620077996052E-38</v>
      </c>
      <c r="C46" t="s">
        <v>102</v>
      </c>
      <c r="D46">
        <f t="shared" si="7"/>
        <v>6.2338460707610728E-85</v>
      </c>
      <c r="E46" t="s">
        <v>133</v>
      </c>
      <c r="F46" t="str">
        <f t="shared" si="8"/>
        <v>0.627094752497002+0.346304397796972i</v>
      </c>
      <c r="G46" t="s">
        <v>150</v>
      </c>
      <c r="H46">
        <f t="shared" si="9"/>
        <v>0</v>
      </c>
    </row>
    <row r="47" spans="2:19" x14ac:dyDescent="0.5">
      <c r="B47">
        <f t="shared" si="6"/>
        <v>5.2420825933897451E-40</v>
      </c>
      <c r="C47" t="s">
        <v>103</v>
      </c>
      <c r="D47">
        <f t="shared" si="7"/>
        <v>1.0621848151612187E-88</v>
      </c>
      <c r="E47" t="s">
        <v>134</v>
      </c>
      <c r="F47" t="str">
        <f t="shared" si="8"/>
        <v>0.707400658378573+0.344563081693734i</v>
      </c>
      <c r="G47" t="s">
        <v>150</v>
      </c>
      <c r="H47">
        <f t="shared" si="9"/>
        <v>0</v>
      </c>
    </row>
    <row r="48" spans="2:19" x14ac:dyDescent="0.5">
      <c r="B48">
        <f t="shared" si="6"/>
        <v>4.6572487264920685E-42</v>
      </c>
      <c r="C48" t="s">
        <v>104</v>
      </c>
      <c r="D48">
        <f t="shared" si="7"/>
        <v>1.7015881454932111E-92</v>
      </c>
      <c r="E48" t="s">
        <v>135</v>
      </c>
      <c r="F48" t="str">
        <f t="shared" si="8"/>
        <v>0.791610632262114+0.320641004095195i</v>
      </c>
      <c r="G48" t="s">
        <v>150</v>
      </c>
      <c r="H48">
        <f t="shared" si="9"/>
        <v>0</v>
      </c>
    </row>
    <row r="49" spans="1:8" x14ac:dyDescent="0.5">
      <c r="B49">
        <f t="shared" si="6"/>
        <v>3.8212889999416023E-44</v>
      </c>
      <c r="C49" t="s">
        <v>105</v>
      </c>
      <c r="D49">
        <f t="shared" si="7"/>
        <v>2.5644122163032553E-96</v>
      </c>
      <c r="E49" t="s">
        <v>136</v>
      </c>
      <c r="F49" t="str">
        <f t="shared" si="8"/>
        <v>0.872019107546896+0.271640450471076i</v>
      </c>
      <c r="G49" t="s">
        <v>150</v>
      </c>
      <c r="H49">
        <f t="shared" si="9"/>
        <v>0</v>
      </c>
    </row>
    <row r="50" spans="1:8" x14ac:dyDescent="0.5">
      <c r="B50">
        <f t="shared" si="6"/>
        <v>2.893101648596221E-46</v>
      </c>
      <c r="C50" t="s">
        <v>106</v>
      </c>
      <c r="D50">
        <f t="shared" si="7"/>
        <v>3.6376096518999938E-100</v>
      </c>
      <c r="E50" t="s">
        <v>137</v>
      </c>
      <c r="F50" t="str">
        <f t="shared" si="8"/>
        <v>0.93927426128114+0.198045801072547i</v>
      </c>
      <c r="G50" t="s">
        <v>150</v>
      </c>
      <c r="H50">
        <f t="shared" si="9"/>
        <v>0</v>
      </c>
    </row>
    <row r="51" spans="1:8" x14ac:dyDescent="0.5">
      <c r="B51">
        <f t="shared" si="6"/>
        <v>2.01877428093372E-48</v>
      </c>
      <c r="C51" t="s">
        <v>107</v>
      </c>
      <c r="D51">
        <f t="shared" si="7"/>
        <v>4.8585277496801683E-104</v>
      </c>
      <c r="E51" t="s">
        <v>138</v>
      </c>
      <c r="F51" t="str">
        <f t="shared" si="8"/>
        <v>0.98419318732631+0.104592927663248i</v>
      </c>
      <c r="G51" t="s">
        <v>150</v>
      </c>
      <c r="H51">
        <f t="shared" si="9"/>
        <v>0</v>
      </c>
    </row>
    <row r="52" spans="1:8" x14ac:dyDescent="0.5">
      <c r="D52">
        <f>1/IMSUM(D20:D51)</f>
        <v>1</v>
      </c>
    </row>
    <row r="53" spans="1:8" x14ac:dyDescent="0.5">
      <c r="A53" t="s">
        <v>70</v>
      </c>
    </row>
    <row r="54" spans="1:8" x14ac:dyDescent="0.5">
      <c r="B54">
        <f>H20</f>
        <v>0.57956742706444597</v>
      </c>
      <c r="C54" t="s">
        <v>151</v>
      </c>
      <c r="D54">
        <f>N2</f>
        <v>0.95320218435906601</v>
      </c>
      <c r="E54" t="s">
        <v>76</v>
      </c>
      <c r="F54" t="str">
        <f>IMPRODUCT(C54,E54,D$86)</f>
        <v>0.999999999993562</v>
      </c>
      <c r="G54" t="s">
        <v>214</v>
      </c>
      <c r="H54">
        <f>IMABS(G54)</f>
        <v>0.55244493746119305</v>
      </c>
    </row>
    <row r="55" spans="1:8" x14ac:dyDescent="0.5">
      <c r="B55">
        <f t="shared" ref="B55:B85" si="10">H21</f>
        <v>0.31782161362737799</v>
      </c>
      <c r="C55" t="s">
        <v>152</v>
      </c>
      <c r="D55">
        <f t="shared" ref="D55:D85" si="11">N3</f>
        <v>4.5769624718702558E-2</v>
      </c>
      <c r="E55" t="s">
        <v>183</v>
      </c>
      <c r="F55" t="str">
        <f t="shared" ref="F55:F85" si="12">IMPRODUCT(C55,E55,D$86)</f>
        <v>0.982273992743162-0.113670320437524i</v>
      </c>
      <c r="G55" t="s">
        <v>215</v>
      </c>
      <c r="H55">
        <f t="shared" ref="H55:H85" si="13">IMABS(G55)</f>
        <v>0.32947483998206401</v>
      </c>
    </row>
    <row r="56" spans="1:8" x14ac:dyDescent="0.5">
      <c r="B56">
        <f t="shared" si="10"/>
        <v>8.5447879583888303E-2</v>
      </c>
      <c r="C56" t="s">
        <v>153</v>
      </c>
      <c r="D56">
        <f t="shared" si="11"/>
        <v>1.0143260335925735E-3</v>
      </c>
      <c r="E56" t="s">
        <v>184</v>
      </c>
      <c r="F56" t="str">
        <f t="shared" si="12"/>
        <v>0.932101279513035-0.214432638094839i</v>
      </c>
      <c r="G56" t="s">
        <v>216</v>
      </c>
      <c r="H56">
        <f t="shared" si="13"/>
        <v>9.6583551780924107E-2</v>
      </c>
    </row>
    <row r="57" spans="1:8" x14ac:dyDescent="0.5">
      <c r="B57">
        <f t="shared" si="10"/>
        <v>1.5011708288243801E-2</v>
      </c>
      <c r="C57" t="s">
        <v>154</v>
      </c>
      <c r="D57">
        <f t="shared" si="11"/>
        <v>1.3737192147043572E-5</v>
      </c>
      <c r="E57" t="s">
        <v>185</v>
      </c>
      <c r="F57" t="str">
        <f t="shared" si="12"/>
        <v>0.857566613235566-0.292373444429544i</v>
      </c>
      <c r="G57" t="s">
        <v>217</v>
      </c>
      <c r="H57">
        <f t="shared" si="13"/>
        <v>1.8550446878726898E-2</v>
      </c>
    </row>
    <row r="58" spans="1:8" x14ac:dyDescent="0.5">
      <c r="B58">
        <f t="shared" si="10"/>
        <v>1.9379824927554801E-3</v>
      </c>
      <c r="C58" t="s">
        <v>155</v>
      </c>
      <c r="D58">
        <f t="shared" si="11"/>
        <v>1.268489719696492E-7</v>
      </c>
      <c r="E58" t="s">
        <v>186</v>
      </c>
      <c r="F58" t="str">
        <f t="shared" si="12"/>
        <v>0.76947131129305-0.342440115585601i</v>
      </c>
      <c r="G58" t="s">
        <v>218</v>
      </c>
      <c r="H58">
        <f t="shared" si="13"/>
        <v>2.62548090296807E-3</v>
      </c>
    </row>
    <row r="59" spans="1:8" x14ac:dyDescent="0.5">
      <c r="B59">
        <f t="shared" si="10"/>
        <v>1.9602427681756E-4</v>
      </c>
      <c r="C59" t="s">
        <v>156</v>
      </c>
      <c r="D59">
        <f t="shared" si="11"/>
        <v>8.4335112245760314E-10</v>
      </c>
      <c r="E59" t="s">
        <v>187</v>
      </c>
      <c r="F59" t="str">
        <f t="shared" si="12"/>
        <v>0.678563126146698-0.36464711833913i</v>
      </c>
      <c r="G59" t="s">
        <v>219</v>
      </c>
      <c r="H59">
        <f t="shared" si="13"/>
        <v>2.91992884844563E-4</v>
      </c>
    </row>
    <row r="60" spans="1:8" x14ac:dyDescent="0.5">
      <c r="B60">
        <f t="shared" si="10"/>
        <v>1.61753020801145E-5</v>
      </c>
      <c r="C60" t="s">
        <v>157</v>
      </c>
      <c r="D60">
        <f t="shared" si="11"/>
        <v>4.1533270845297075E-12</v>
      </c>
      <c r="E60" t="s">
        <v>188</v>
      </c>
      <c r="F60" t="str">
        <f t="shared" si="12"/>
        <v>0.593383878793884-0.362874437944664i</v>
      </c>
      <c r="G60" t="s">
        <v>220</v>
      </c>
      <c r="H60">
        <f t="shared" si="13"/>
        <v>2.6573365095556599E-5</v>
      </c>
    </row>
    <row r="61" spans="1:8" x14ac:dyDescent="0.5">
      <c r="B61">
        <f t="shared" si="10"/>
        <v>1.1194838245728899E-6</v>
      </c>
      <c r="C61" t="s">
        <v>158</v>
      </c>
      <c r="D61">
        <f t="shared" si="11"/>
        <v>1.5340697437639796E-14</v>
      </c>
      <c r="E61" t="s">
        <v>189</v>
      </c>
      <c r="F61" t="str">
        <f t="shared" si="12"/>
        <v>0.519271768599786-0.343010611426626i</v>
      </c>
      <c r="G61" t="s">
        <v>221</v>
      </c>
      <c r="H61">
        <f t="shared" si="13"/>
        <v>2.0348645091731502E-6</v>
      </c>
    </row>
    <row r="62" spans="1:8" x14ac:dyDescent="0.5">
      <c r="B62">
        <f t="shared" si="10"/>
        <v>6.6306915966988399E-8</v>
      </c>
      <c r="C62" t="s">
        <v>159</v>
      </c>
      <c r="D62">
        <f t="shared" si="11"/>
        <v>4.2496712831104521E-17</v>
      </c>
      <c r="E62" t="s">
        <v>190</v>
      </c>
      <c r="F62" t="str">
        <f t="shared" si="12"/>
        <v>0.458460426631014-0.311214358784245i</v>
      </c>
      <c r="G62" t="s">
        <v>222</v>
      </c>
      <c r="H62">
        <f t="shared" si="13"/>
        <v>1.3380095596282999E-7</v>
      </c>
    </row>
    <row r="63" spans="1:8" x14ac:dyDescent="0.5">
      <c r="B63">
        <f t="shared" si="10"/>
        <v>3.4127474565112798E-9</v>
      </c>
      <c r="C63" t="s">
        <v>160</v>
      </c>
      <c r="D63">
        <f t="shared" si="11"/>
        <v>8.7203075773549227E-20</v>
      </c>
      <c r="E63" t="s">
        <v>191</v>
      </c>
      <c r="F63" t="str">
        <f t="shared" si="12"/>
        <v>0.41084762561181-0.272752917624774i</v>
      </c>
      <c r="G63" t="s">
        <v>223</v>
      </c>
      <c r="H63">
        <f t="shared" si="13"/>
        <v>7.6721693861486607E-9</v>
      </c>
    </row>
    <row r="64" spans="1:8" x14ac:dyDescent="0.5">
      <c r="B64">
        <f t="shared" si="10"/>
        <v>1.54464641661107E-10</v>
      </c>
      <c r="C64" t="s">
        <v>161</v>
      </c>
      <c r="D64">
        <f t="shared" si="11"/>
        <v>1.2883704787484361E-22</v>
      </c>
      <c r="E64" t="s">
        <v>192</v>
      </c>
      <c r="F64" t="str">
        <f t="shared" si="12"/>
        <v>0.374953540658295-0.231498051055245i</v>
      </c>
      <c r="G64" t="s">
        <v>224</v>
      </c>
      <c r="H64">
        <f t="shared" si="13"/>
        <v>3.8829701024901302E-10</v>
      </c>
    </row>
    <row r="65" spans="2:8" x14ac:dyDescent="0.5">
      <c r="B65">
        <f t="shared" si="10"/>
        <v>0</v>
      </c>
      <c r="C65" t="s">
        <v>162</v>
      </c>
      <c r="D65">
        <f t="shared" si="11"/>
        <v>1.2978314821618737E-25</v>
      </c>
      <c r="E65" t="s">
        <v>193</v>
      </c>
      <c r="F65" t="str">
        <f t="shared" si="12"/>
        <v>0.348741008322953-0.189917046773287i</v>
      </c>
      <c r="G65" t="s">
        <v>150</v>
      </c>
      <c r="H65">
        <f t="shared" si="13"/>
        <v>0</v>
      </c>
    </row>
    <row r="66" spans="2:8" x14ac:dyDescent="0.5">
      <c r="B66">
        <f t="shared" si="10"/>
        <v>0</v>
      </c>
      <c r="C66" t="s">
        <v>163</v>
      </c>
      <c r="D66">
        <f t="shared" si="11"/>
        <v>7.9894342084800305E-29</v>
      </c>
      <c r="E66" t="s">
        <v>194</v>
      </c>
      <c r="F66" t="str">
        <f t="shared" si="12"/>
        <v>0.330167869424886-0.14932615797735i</v>
      </c>
      <c r="G66" t="s">
        <v>150</v>
      </c>
      <c r="H66">
        <f t="shared" si="13"/>
        <v>0</v>
      </c>
    </row>
    <row r="67" spans="2:8" x14ac:dyDescent="0.5">
      <c r="B67">
        <f t="shared" si="10"/>
        <v>0</v>
      </c>
      <c r="C67" t="s">
        <v>164</v>
      </c>
      <c r="D67">
        <f t="shared" si="11"/>
        <v>2.2699779717982551E-32</v>
      </c>
      <c r="E67" t="s">
        <v>195</v>
      </c>
      <c r="F67" t="str">
        <f t="shared" si="12"/>
        <v>0.3174830207387-0.110217926665465i</v>
      </c>
      <c r="G67" t="s">
        <v>150</v>
      </c>
      <c r="H67">
        <f t="shared" si="13"/>
        <v>0</v>
      </c>
    </row>
    <row r="68" spans="2:8" x14ac:dyDescent="0.5">
      <c r="B68">
        <f t="shared" si="10"/>
        <v>0</v>
      </c>
      <c r="C68" t="s">
        <v>165</v>
      </c>
      <c r="D68">
        <f t="shared" si="11"/>
        <v>0</v>
      </c>
      <c r="E68" t="s">
        <v>196</v>
      </c>
      <c r="F68" t="str">
        <f t="shared" si="12"/>
        <v>0.309340515675736-0.0725543275944001i</v>
      </c>
      <c r="G68" t="s">
        <v>150</v>
      </c>
      <c r="H68">
        <f t="shared" si="13"/>
        <v>0</v>
      </c>
    </row>
    <row r="69" spans="2:8" x14ac:dyDescent="0.5">
      <c r="B69">
        <f t="shared" si="10"/>
        <v>0</v>
      </c>
      <c r="C69" t="s">
        <v>166</v>
      </c>
      <c r="D69">
        <f t="shared" si="11"/>
        <v>0</v>
      </c>
      <c r="E69" t="s">
        <v>197</v>
      </c>
      <c r="F69" t="str">
        <f t="shared" si="12"/>
        <v>0.304812344290872-0.0359861100297883i</v>
      </c>
      <c r="G69" t="s">
        <v>150</v>
      </c>
      <c r="H69">
        <f t="shared" si="13"/>
        <v>0</v>
      </c>
    </row>
    <row r="70" spans="2:8" x14ac:dyDescent="0.5">
      <c r="B70">
        <f t="shared" si="10"/>
        <v>0</v>
      </c>
      <c r="C70" t="s">
        <v>167</v>
      </c>
      <c r="D70">
        <f t="shared" si="11"/>
        <v>0</v>
      </c>
      <c r="E70" t="s">
        <v>198</v>
      </c>
      <c r="F70" t="str">
        <f t="shared" si="12"/>
        <v>0.303361355405732</v>
      </c>
      <c r="G70" t="s">
        <v>150</v>
      </c>
      <c r="H70">
        <f t="shared" si="13"/>
        <v>0</v>
      </c>
    </row>
    <row r="71" spans="2:8" x14ac:dyDescent="0.5">
      <c r="B71">
        <f t="shared" si="10"/>
        <v>0</v>
      </c>
      <c r="C71" t="s">
        <v>168</v>
      </c>
      <c r="D71">
        <f t="shared" si="11"/>
        <v>0</v>
      </c>
      <c r="E71" t="s">
        <v>199</v>
      </c>
      <c r="F71" t="str">
        <f t="shared" si="12"/>
        <v>0.304812344290872+0.0359861100297887i</v>
      </c>
      <c r="G71" t="s">
        <v>150</v>
      </c>
      <c r="H71">
        <f t="shared" si="13"/>
        <v>0</v>
      </c>
    </row>
    <row r="72" spans="2:8" x14ac:dyDescent="0.5">
      <c r="B72">
        <f t="shared" si="10"/>
        <v>0</v>
      </c>
      <c r="C72" t="s">
        <v>169</v>
      </c>
      <c r="D72">
        <f t="shared" si="11"/>
        <v>0</v>
      </c>
      <c r="E72" t="s">
        <v>200</v>
      </c>
      <c r="F72" t="str">
        <f t="shared" si="12"/>
        <v>0.309340515675736+0.0725543275944005i</v>
      </c>
      <c r="G72" t="s">
        <v>150</v>
      </c>
      <c r="H72">
        <f t="shared" si="13"/>
        <v>0</v>
      </c>
    </row>
    <row r="73" spans="2:8" x14ac:dyDescent="0.5">
      <c r="B73">
        <f t="shared" si="10"/>
        <v>0</v>
      </c>
      <c r="C73" t="s">
        <v>170</v>
      </c>
      <c r="D73">
        <f t="shared" si="11"/>
        <v>0</v>
      </c>
      <c r="E73" t="s">
        <v>201</v>
      </c>
      <c r="F73" t="str">
        <f t="shared" si="12"/>
        <v>0.3174830207387+0.110217926665465i</v>
      </c>
      <c r="G73" t="s">
        <v>150</v>
      </c>
      <c r="H73">
        <f t="shared" si="13"/>
        <v>0</v>
      </c>
    </row>
    <row r="74" spans="2:8" x14ac:dyDescent="0.5">
      <c r="B74">
        <f t="shared" si="10"/>
        <v>0</v>
      </c>
      <c r="C74" t="s">
        <v>171</v>
      </c>
      <c r="D74">
        <f t="shared" si="11"/>
        <v>0</v>
      </c>
      <c r="E74" t="s">
        <v>202</v>
      </c>
      <c r="F74" t="str">
        <f t="shared" si="12"/>
        <v>0.330167869424886+0.149326157977351i</v>
      </c>
      <c r="G74" t="s">
        <v>150</v>
      </c>
      <c r="H74">
        <f t="shared" si="13"/>
        <v>0</v>
      </c>
    </row>
    <row r="75" spans="2:8" x14ac:dyDescent="0.5">
      <c r="B75">
        <f t="shared" si="10"/>
        <v>0</v>
      </c>
      <c r="C75" t="s">
        <v>172</v>
      </c>
      <c r="D75">
        <f t="shared" si="11"/>
        <v>0</v>
      </c>
      <c r="E75" t="s">
        <v>203</v>
      </c>
      <c r="F75" t="str">
        <f t="shared" si="12"/>
        <v>0.348741008322953+0.189917046773287i</v>
      </c>
      <c r="G75" t="s">
        <v>150</v>
      </c>
      <c r="H75">
        <f t="shared" si="13"/>
        <v>0</v>
      </c>
    </row>
    <row r="76" spans="2:8" x14ac:dyDescent="0.5">
      <c r="B76">
        <f t="shared" si="10"/>
        <v>0</v>
      </c>
      <c r="C76" t="s">
        <v>173</v>
      </c>
      <c r="D76">
        <f t="shared" si="11"/>
        <v>0</v>
      </c>
      <c r="E76" t="s">
        <v>204</v>
      </c>
      <c r="F76" t="str">
        <f t="shared" si="12"/>
        <v>0.374953540658295+0.231498051055246i</v>
      </c>
      <c r="G76" t="s">
        <v>150</v>
      </c>
      <c r="H76">
        <f t="shared" si="13"/>
        <v>0</v>
      </c>
    </row>
    <row r="77" spans="2:8" x14ac:dyDescent="0.5">
      <c r="B77">
        <f t="shared" si="10"/>
        <v>0</v>
      </c>
      <c r="C77" t="s">
        <v>174</v>
      </c>
      <c r="D77">
        <f t="shared" si="11"/>
        <v>0</v>
      </c>
      <c r="E77" t="s">
        <v>205</v>
      </c>
      <c r="F77" t="str">
        <f t="shared" si="12"/>
        <v>0.41084762561181+0.272752917624775i</v>
      </c>
      <c r="G77" t="s">
        <v>150</v>
      </c>
      <c r="H77">
        <f t="shared" si="13"/>
        <v>0</v>
      </c>
    </row>
    <row r="78" spans="2:8" x14ac:dyDescent="0.5">
      <c r="B78">
        <f t="shared" si="10"/>
        <v>0</v>
      </c>
      <c r="C78" t="s">
        <v>175</v>
      </c>
      <c r="D78">
        <f t="shared" si="11"/>
        <v>0</v>
      </c>
      <c r="E78" t="s">
        <v>206</v>
      </c>
      <c r="F78" t="str">
        <f t="shared" si="12"/>
        <v>0.458460426631014+0.311214358784245i</v>
      </c>
      <c r="G78" t="s">
        <v>150</v>
      </c>
      <c r="H78">
        <f t="shared" si="13"/>
        <v>0</v>
      </c>
    </row>
    <row r="79" spans="2:8" x14ac:dyDescent="0.5">
      <c r="B79">
        <f t="shared" si="10"/>
        <v>0</v>
      </c>
      <c r="C79" t="s">
        <v>176</v>
      </c>
      <c r="D79">
        <f t="shared" si="11"/>
        <v>0</v>
      </c>
      <c r="E79" t="s">
        <v>207</v>
      </c>
      <c r="F79" t="str">
        <f t="shared" si="12"/>
        <v>0.519271768599786+0.343010611426626i</v>
      </c>
      <c r="G79" t="s">
        <v>150</v>
      </c>
      <c r="H79">
        <f t="shared" si="13"/>
        <v>0</v>
      </c>
    </row>
    <row r="80" spans="2:8" x14ac:dyDescent="0.5">
      <c r="B80">
        <f t="shared" si="10"/>
        <v>0</v>
      </c>
      <c r="C80" t="s">
        <v>177</v>
      </c>
      <c r="D80">
        <f t="shared" si="11"/>
        <v>0</v>
      </c>
      <c r="E80" t="s">
        <v>208</v>
      </c>
      <c r="F80" t="str">
        <f t="shared" si="12"/>
        <v>0.593383878793884+0.362874437944664i</v>
      </c>
      <c r="G80" t="s">
        <v>150</v>
      </c>
      <c r="H80">
        <f t="shared" si="13"/>
        <v>0</v>
      </c>
    </row>
    <row r="81" spans="1:8" x14ac:dyDescent="0.5">
      <c r="B81">
        <f t="shared" si="10"/>
        <v>0</v>
      </c>
      <c r="C81" t="s">
        <v>178</v>
      </c>
      <c r="D81">
        <f t="shared" si="11"/>
        <v>0</v>
      </c>
      <c r="E81" t="s">
        <v>209</v>
      </c>
      <c r="F81" t="str">
        <f t="shared" si="12"/>
        <v>0.678563126146699+0.36464711833913i</v>
      </c>
      <c r="G81" t="s">
        <v>150</v>
      </c>
      <c r="H81">
        <f t="shared" si="13"/>
        <v>0</v>
      </c>
    </row>
    <row r="82" spans="1:8" x14ac:dyDescent="0.5">
      <c r="B82">
        <f t="shared" si="10"/>
        <v>0</v>
      </c>
      <c r="C82" t="s">
        <v>179</v>
      </c>
      <c r="D82">
        <f t="shared" si="11"/>
        <v>0</v>
      </c>
      <c r="E82" t="s">
        <v>210</v>
      </c>
      <c r="F82" t="str">
        <f t="shared" si="12"/>
        <v>0.769471311293051+0.342440115585601i</v>
      </c>
      <c r="G82" t="s">
        <v>150</v>
      </c>
      <c r="H82">
        <f t="shared" si="13"/>
        <v>0</v>
      </c>
    </row>
    <row r="83" spans="1:8" x14ac:dyDescent="0.5">
      <c r="B83">
        <f t="shared" si="10"/>
        <v>0</v>
      </c>
      <c r="C83" t="s">
        <v>180</v>
      </c>
      <c r="D83">
        <f t="shared" si="11"/>
        <v>0</v>
      </c>
      <c r="E83" t="s">
        <v>211</v>
      </c>
      <c r="F83" t="str">
        <f t="shared" si="12"/>
        <v>0.857566613235567+0.292373444429544i</v>
      </c>
      <c r="G83" t="s">
        <v>150</v>
      </c>
      <c r="H83">
        <f t="shared" si="13"/>
        <v>0</v>
      </c>
    </row>
    <row r="84" spans="1:8" x14ac:dyDescent="0.5">
      <c r="B84">
        <f t="shared" si="10"/>
        <v>0</v>
      </c>
      <c r="C84" t="s">
        <v>181</v>
      </c>
      <c r="D84">
        <f t="shared" si="11"/>
        <v>0</v>
      </c>
      <c r="E84" t="s">
        <v>212</v>
      </c>
      <c r="F84" t="str">
        <f t="shared" si="12"/>
        <v>0.932101279513035+0.214432638094838i</v>
      </c>
      <c r="G84" t="s">
        <v>150</v>
      </c>
      <c r="H84">
        <f t="shared" si="13"/>
        <v>0</v>
      </c>
    </row>
    <row r="85" spans="1:8" x14ac:dyDescent="0.5">
      <c r="B85">
        <f t="shared" si="10"/>
        <v>0</v>
      </c>
      <c r="C85" t="s">
        <v>182</v>
      </c>
      <c r="D85">
        <f t="shared" si="11"/>
        <v>0</v>
      </c>
      <c r="E85" t="s">
        <v>213</v>
      </c>
      <c r="F85" t="str">
        <f t="shared" si="12"/>
        <v>0.982273992743162+0.113670320437524i</v>
      </c>
      <c r="G85" t="s">
        <v>150</v>
      </c>
      <c r="H85">
        <f t="shared" si="13"/>
        <v>0</v>
      </c>
    </row>
    <row r="86" spans="1:8" x14ac:dyDescent="0.5">
      <c r="D86">
        <v>1</v>
      </c>
    </row>
    <row r="87" spans="1:8" x14ac:dyDescent="0.5">
      <c r="A87" t="s">
        <v>71</v>
      </c>
    </row>
    <row r="88" spans="1:8" x14ac:dyDescent="0.5">
      <c r="B88">
        <f>H54</f>
        <v>0.55244493746119305</v>
      </c>
      <c r="C88" t="s">
        <v>225</v>
      </c>
      <c r="D88">
        <f>P2</f>
        <v>0.99544951833847517</v>
      </c>
      <c r="E88" t="s">
        <v>76</v>
      </c>
      <c r="F88" t="str">
        <f>IMPRODUCT(C88,E88,D$120)</f>
        <v>0.999999999981748</v>
      </c>
      <c r="G88" t="s">
        <v>288</v>
      </c>
      <c r="H88">
        <f>IMABS(G88)</f>
        <v>0.54993104690427397</v>
      </c>
    </row>
    <row r="89" spans="1:8" x14ac:dyDescent="0.5">
      <c r="B89">
        <f t="shared" ref="B89:B119" si="14">H55</f>
        <v>0.32947483998206401</v>
      </c>
      <c r="C89" t="s">
        <v>226</v>
      </c>
      <c r="D89">
        <f t="shared" ref="D89:D119" si="15">P3</f>
        <v>4.5409753742656697E-3</v>
      </c>
      <c r="E89" t="s">
        <v>257</v>
      </c>
      <c r="F89" t="str">
        <f t="shared" ref="F89:F119" si="16">IMPRODUCT(C89,E89,D$120)</f>
        <v>0.982086459613977-0.114534092237157i</v>
      </c>
      <c r="G89" t="s">
        <v>289</v>
      </c>
      <c r="H89">
        <f t="shared" ref="H89:H119" si="17">IMABS(G89)</f>
        <v>0.33048420962144098</v>
      </c>
    </row>
    <row r="90" spans="1:8" x14ac:dyDescent="0.5">
      <c r="B90">
        <f t="shared" si="14"/>
        <v>9.6583551780924107E-2</v>
      </c>
      <c r="C90" t="s">
        <v>227</v>
      </c>
      <c r="D90">
        <f t="shared" si="15"/>
        <v>9.4942463458266681E-6</v>
      </c>
      <c r="E90" t="s">
        <v>258</v>
      </c>
      <c r="F90" t="str">
        <f t="shared" si="16"/>
        <v>0.931402415800457-0.215983951792504i</v>
      </c>
      <c r="G90" t="s">
        <v>290</v>
      </c>
      <c r="H90">
        <f t="shared" si="17"/>
        <v>9.7645432282867498E-2</v>
      </c>
    </row>
    <row r="91" spans="1:8" x14ac:dyDescent="0.5">
      <c r="B91">
        <f t="shared" si="14"/>
        <v>1.8550446878726898E-2</v>
      </c>
      <c r="C91" t="s">
        <v>228</v>
      </c>
      <c r="D91">
        <f t="shared" si="15"/>
        <v>1.2030617005842635E-8</v>
      </c>
      <c r="E91" t="s">
        <v>259</v>
      </c>
      <c r="F91" t="str">
        <f t="shared" si="16"/>
        <v>0.856165108826441-0.294319003197117i</v>
      </c>
      <c r="G91" t="s">
        <v>291</v>
      </c>
      <c r="H91">
        <f t="shared" si="17"/>
        <v>1.8907751702137401E-2</v>
      </c>
    </row>
    <row r="92" spans="1:8" x14ac:dyDescent="0.5">
      <c r="B92">
        <f t="shared" si="14"/>
        <v>2.62548090296807E-3</v>
      </c>
      <c r="C92" t="s">
        <v>229</v>
      </c>
      <c r="D92">
        <f t="shared" si="15"/>
        <v>1.0290087773349334E-11</v>
      </c>
      <c r="E92" t="s">
        <v>260</v>
      </c>
      <c r="F92" t="str">
        <f t="shared" si="16"/>
        <v>0.767337763263788-0.344459454268561i</v>
      </c>
      <c r="G92" t="s">
        <v>292</v>
      </c>
      <c r="H92">
        <f t="shared" si="17"/>
        <v>2.6986917802283299E-3</v>
      </c>
    </row>
    <row r="93" spans="1:8" x14ac:dyDescent="0.5">
      <c r="B93">
        <f t="shared" si="14"/>
        <v>2.91992884844563E-4</v>
      </c>
      <c r="C93" t="s">
        <v>230</v>
      </c>
      <c r="D93">
        <f t="shared" si="15"/>
        <v>6.2587516918393245E-15</v>
      </c>
      <c r="E93" t="s">
        <v>261</v>
      </c>
      <c r="F93" t="str">
        <f t="shared" si="16"/>
        <v>0.675804772268573-0.36647440502733i</v>
      </c>
      <c r="G93" t="s">
        <v>293</v>
      </c>
      <c r="H93">
        <f t="shared" si="17"/>
        <v>3.02763708568784E-4</v>
      </c>
    </row>
    <row r="94" spans="1:8" x14ac:dyDescent="0.5">
      <c r="B94">
        <f t="shared" si="14"/>
        <v>2.6573365095556599E-5</v>
      </c>
      <c r="C94" t="s">
        <v>231</v>
      </c>
      <c r="D94">
        <f t="shared" si="15"/>
        <v>2.7757680419046716E-18</v>
      </c>
      <c r="E94" t="s">
        <v>262</v>
      </c>
      <c r="F94" t="str">
        <f t="shared" si="16"/>
        <v>0.590186055751419-0.364344744269545i</v>
      </c>
      <c r="G94" t="s">
        <v>294</v>
      </c>
      <c r="H94">
        <f t="shared" si="17"/>
        <v>2.7803527116197301E-5</v>
      </c>
    </row>
    <row r="95" spans="1:8" x14ac:dyDescent="0.5">
      <c r="B95">
        <f t="shared" si="14"/>
        <v>2.0348645091731502E-6</v>
      </c>
      <c r="C95" t="s">
        <v>232</v>
      </c>
      <c r="D95">
        <f t="shared" si="15"/>
        <v>9.0445099645618249E-22</v>
      </c>
      <c r="E95" t="s">
        <v>263</v>
      </c>
      <c r="F95" t="str">
        <f t="shared" si="16"/>
        <v>0.515835380046411-0.344065183588201i</v>
      </c>
      <c r="G95" t="s">
        <v>295</v>
      </c>
      <c r="H95">
        <f t="shared" si="17"/>
        <v>2.1490779220538599E-6</v>
      </c>
    </row>
    <row r="96" spans="1:8" x14ac:dyDescent="0.5">
      <c r="B96">
        <f t="shared" si="14"/>
        <v>1.3380095596282999E-7</v>
      </c>
      <c r="C96" t="s">
        <v>233</v>
      </c>
      <c r="D96">
        <f t="shared" si="15"/>
        <v>2.1488876939071038E-25</v>
      </c>
      <c r="E96" t="s">
        <v>264</v>
      </c>
      <c r="F96" t="str">
        <f t="shared" si="16"/>
        <v>0.454956645140058-0.311877080812599i</v>
      </c>
      <c r="G96" t="s">
        <v>296</v>
      </c>
      <c r="H96">
        <f t="shared" si="17"/>
        <v>1.4268820096047901E-7</v>
      </c>
    </row>
    <row r="97" spans="2:8" x14ac:dyDescent="0.5">
      <c r="B97">
        <f t="shared" si="14"/>
        <v>7.6721693861486607E-9</v>
      </c>
      <c r="C97" t="s">
        <v>234</v>
      </c>
      <c r="D97">
        <f t="shared" si="15"/>
        <v>3.6306121823390794E-29</v>
      </c>
      <c r="E97" t="s">
        <v>265</v>
      </c>
      <c r="F97" t="str">
        <f t="shared" si="16"/>
        <v>0.407396728044794-0.27309604211906i</v>
      </c>
      <c r="G97" t="s">
        <v>297</v>
      </c>
      <c r="H97">
        <f t="shared" si="17"/>
        <v>8.2644865294986999E-9</v>
      </c>
    </row>
    <row r="98" spans="2:8" x14ac:dyDescent="0.5">
      <c r="B98">
        <f t="shared" si="14"/>
        <v>3.8829701024901302E-10</v>
      </c>
      <c r="C98" t="s">
        <v>235</v>
      </c>
      <c r="D98">
        <f t="shared" si="15"/>
        <v>4.1404712669480082E-33</v>
      </c>
      <c r="E98" t="s">
        <v>266</v>
      </c>
      <c r="F98" t="str">
        <f t="shared" si="16"/>
        <v>0.371623578765378-0.231611313664387i</v>
      </c>
      <c r="G98" t="s">
        <v>298</v>
      </c>
      <c r="H98">
        <f t="shared" si="17"/>
        <v>4.2266425999290302E-10</v>
      </c>
    </row>
    <row r="99" spans="2:8" x14ac:dyDescent="0.5">
      <c r="B99">
        <f t="shared" si="14"/>
        <v>0</v>
      </c>
      <c r="C99" t="s">
        <v>236</v>
      </c>
      <c r="D99">
        <f t="shared" si="15"/>
        <v>2.8617767141336063E-37</v>
      </c>
      <c r="E99" t="s">
        <v>267</v>
      </c>
      <c r="F99" t="str">
        <f t="shared" si="16"/>
        <v>0.345557590100441-0.189886693730352i</v>
      </c>
      <c r="G99" t="s">
        <v>150</v>
      </c>
      <c r="H99">
        <f t="shared" si="17"/>
        <v>0</v>
      </c>
    </row>
    <row r="100" spans="2:8" x14ac:dyDescent="0.5">
      <c r="B100">
        <f t="shared" si="14"/>
        <v>0</v>
      </c>
      <c r="C100" t="s">
        <v>237</v>
      </c>
      <c r="D100">
        <f t="shared" si="15"/>
        <v>9.0657379084948971E-42</v>
      </c>
      <c r="E100" t="s">
        <v>268</v>
      </c>
      <c r="F100" t="str">
        <f t="shared" si="16"/>
        <v>0.327127232360697-0.14922419591173i</v>
      </c>
      <c r="G100" t="s">
        <v>150</v>
      </c>
      <c r="H100">
        <f t="shared" si="17"/>
        <v>0</v>
      </c>
    </row>
    <row r="101" spans="2:8" x14ac:dyDescent="0.5">
      <c r="B101">
        <f t="shared" si="14"/>
        <v>0</v>
      </c>
      <c r="C101" t="s">
        <v>238</v>
      </c>
      <c r="D101">
        <f t="shared" si="15"/>
        <v>0</v>
      </c>
      <c r="E101" t="s">
        <v>269</v>
      </c>
      <c r="F101" t="str">
        <f t="shared" si="16"/>
        <v>0.314563663389121-0.110098809620404i</v>
      </c>
      <c r="G101" t="s">
        <v>150</v>
      </c>
      <c r="H101">
        <f t="shared" si="17"/>
        <v>0</v>
      </c>
    </row>
    <row r="102" spans="2:8" x14ac:dyDescent="0.5">
      <c r="B102">
        <f t="shared" si="14"/>
        <v>0</v>
      </c>
      <c r="C102" t="s">
        <v>239</v>
      </c>
      <c r="D102">
        <f t="shared" si="15"/>
        <v>0</v>
      </c>
      <c r="E102" t="s">
        <v>270</v>
      </c>
      <c r="F102" t="str">
        <f t="shared" si="16"/>
        <v>0.306511566547037-0.0724557540664485i</v>
      </c>
      <c r="G102" t="s">
        <v>150</v>
      </c>
      <c r="H102">
        <f t="shared" si="17"/>
        <v>0</v>
      </c>
    </row>
    <row r="103" spans="2:8" x14ac:dyDescent="0.5">
      <c r="B103">
        <f t="shared" si="14"/>
        <v>0</v>
      </c>
      <c r="C103" t="s">
        <v>240</v>
      </c>
      <c r="D103">
        <f t="shared" si="15"/>
        <v>0</v>
      </c>
      <c r="E103" t="s">
        <v>271</v>
      </c>
      <c r="F103" t="str">
        <f t="shared" si="16"/>
        <v>0.302038672944428-0.0359313269826743i</v>
      </c>
      <c r="G103" t="s">
        <v>150</v>
      </c>
      <c r="H103">
        <f t="shared" si="17"/>
        <v>0</v>
      </c>
    </row>
    <row r="104" spans="2:8" x14ac:dyDescent="0.5">
      <c r="B104">
        <f t="shared" si="14"/>
        <v>0</v>
      </c>
      <c r="C104" t="s">
        <v>241</v>
      </c>
      <c r="D104">
        <f t="shared" si="15"/>
        <v>0</v>
      </c>
      <c r="E104" t="s">
        <v>272</v>
      </c>
      <c r="F104" t="str">
        <f t="shared" si="16"/>
        <v>0.300606235228962</v>
      </c>
      <c r="G104" t="s">
        <v>150</v>
      </c>
      <c r="H104">
        <f t="shared" si="17"/>
        <v>0</v>
      </c>
    </row>
    <row r="105" spans="2:8" x14ac:dyDescent="0.5">
      <c r="B105">
        <f t="shared" si="14"/>
        <v>0</v>
      </c>
      <c r="C105" t="s">
        <v>242</v>
      </c>
      <c r="D105">
        <f t="shared" si="15"/>
        <v>0</v>
      </c>
      <c r="E105" t="s">
        <v>273</v>
      </c>
      <c r="F105" t="str">
        <f t="shared" si="16"/>
        <v>0.302038672944428+0.0359313269826746i</v>
      </c>
      <c r="G105" t="s">
        <v>150</v>
      </c>
      <c r="H105">
        <f t="shared" si="17"/>
        <v>0</v>
      </c>
    </row>
    <row r="106" spans="2:8" x14ac:dyDescent="0.5">
      <c r="B106">
        <f t="shared" si="14"/>
        <v>0</v>
      </c>
      <c r="C106" t="s">
        <v>243</v>
      </c>
      <c r="D106">
        <f t="shared" si="15"/>
        <v>0</v>
      </c>
      <c r="E106" t="s">
        <v>274</v>
      </c>
      <c r="F106" t="str">
        <f t="shared" si="16"/>
        <v>0.306511566547037+0.0724557540664488i</v>
      </c>
      <c r="G106" t="s">
        <v>150</v>
      </c>
      <c r="H106">
        <f t="shared" si="17"/>
        <v>0</v>
      </c>
    </row>
    <row r="107" spans="2:8" x14ac:dyDescent="0.5">
      <c r="B107">
        <f t="shared" si="14"/>
        <v>0</v>
      </c>
      <c r="C107" t="s">
        <v>244</v>
      </c>
      <c r="D107">
        <f t="shared" si="15"/>
        <v>0</v>
      </c>
      <c r="E107" t="s">
        <v>275</v>
      </c>
      <c r="F107" t="str">
        <f t="shared" si="16"/>
        <v>0.314563663389122+0.110098809620404i</v>
      </c>
      <c r="G107" t="s">
        <v>150</v>
      </c>
      <c r="H107">
        <f t="shared" si="17"/>
        <v>0</v>
      </c>
    </row>
    <row r="108" spans="2:8" x14ac:dyDescent="0.5">
      <c r="B108">
        <f t="shared" si="14"/>
        <v>0</v>
      </c>
      <c r="C108" t="s">
        <v>245</v>
      </c>
      <c r="D108">
        <f t="shared" si="15"/>
        <v>0</v>
      </c>
      <c r="E108" t="s">
        <v>276</v>
      </c>
      <c r="F108" t="str">
        <f t="shared" si="16"/>
        <v>0.327127232360697+0.14922419591173i</v>
      </c>
      <c r="G108" t="s">
        <v>150</v>
      </c>
      <c r="H108">
        <f t="shared" si="17"/>
        <v>0</v>
      </c>
    </row>
    <row r="109" spans="2:8" x14ac:dyDescent="0.5">
      <c r="B109">
        <f t="shared" si="14"/>
        <v>0</v>
      </c>
      <c r="C109" t="s">
        <v>246</v>
      </c>
      <c r="D109">
        <f t="shared" si="15"/>
        <v>0</v>
      </c>
      <c r="E109" t="s">
        <v>277</v>
      </c>
      <c r="F109" t="str">
        <f t="shared" si="16"/>
        <v>0.345557590100442+0.189886693730352i</v>
      </c>
      <c r="G109" t="s">
        <v>150</v>
      </c>
      <c r="H109">
        <f t="shared" si="17"/>
        <v>0</v>
      </c>
    </row>
    <row r="110" spans="2:8" x14ac:dyDescent="0.5">
      <c r="B110">
        <f t="shared" si="14"/>
        <v>0</v>
      </c>
      <c r="C110" t="s">
        <v>247</v>
      </c>
      <c r="D110">
        <f t="shared" si="15"/>
        <v>0</v>
      </c>
      <c r="E110" t="s">
        <v>278</v>
      </c>
      <c r="F110" t="str">
        <f t="shared" si="16"/>
        <v>0.371623578765378+0.231611313664388i</v>
      </c>
      <c r="G110" t="s">
        <v>150</v>
      </c>
      <c r="H110">
        <f t="shared" si="17"/>
        <v>0</v>
      </c>
    </row>
    <row r="111" spans="2:8" x14ac:dyDescent="0.5">
      <c r="B111">
        <f t="shared" si="14"/>
        <v>0</v>
      </c>
      <c r="C111" t="s">
        <v>248</v>
      </c>
      <c r="D111">
        <f t="shared" si="15"/>
        <v>0</v>
      </c>
      <c r="E111" t="s">
        <v>279</v>
      </c>
      <c r="F111" t="str">
        <f t="shared" si="16"/>
        <v>0.407396728044794+0.273096042119061i</v>
      </c>
      <c r="G111" t="s">
        <v>150</v>
      </c>
      <c r="H111">
        <f t="shared" si="17"/>
        <v>0</v>
      </c>
    </row>
    <row r="112" spans="2:8" x14ac:dyDescent="0.5">
      <c r="B112">
        <f t="shared" si="14"/>
        <v>0</v>
      </c>
      <c r="C112" t="s">
        <v>249</v>
      </c>
      <c r="D112">
        <f t="shared" si="15"/>
        <v>0</v>
      </c>
      <c r="E112" t="s">
        <v>280</v>
      </c>
      <c r="F112" t="str">
        <f t="shared" si="16"/>
        <v>0.454956645140059+0.311877080812599i</v>
      </c>
      <c r="G112" t="s">
        <v>150</v>
      </c>
      <c r="H112">
        <f t="shared" si="17"/>
        <v>0</v>
      </c>
    </row>
    <row r="113" spans="1:8" x14ac:dyDescent="0.5">
      <c r="B113">
        <f t="shared" si="14"/>
        <v>0</v>
      </c>
      <c r="C113" t="s">
        <v>250</v>
      </c>
      <c r="D113">
        <f t="shared" si="15"/>
        <v>0</v>
      </c>
      <c r="E113" t="s">
        <v>281</v>
      </c>
      <c r="F113" t="str">
        <f t="shared" si="16"/>
        <v>0.515835380046411+0.344065183588201i</v>
      </c>
      <c r="G113" t="s">
        <v>150</v>
      </c>
      <c r="H113">
        <f t="shared" si="17"/>
        <v>0</v>
      </c>
    </row>
    <row r="114" spans="1:8" x14ac:dyDescent="0.5">
      <c r="B114">
        <f t="shared" si="14"/>
        <v>0</v>
      </c>
      <c r="C114" t="s">
        <v>251</v>
      </c>
      <c r="D114">
        <f t="shared" si="15"/>
        <v>0</v>
      </c>
      <c r="E114" t="s">
        <v>282</v>
      </c>
      <c r="F114" t="str">
        <f t="shared" si="16"/>
        <v>0.590186055751419+0.364344744269545i</v>
      </c>
      <c r="G114" t="s">
        <v>150</v>
      </c>
      <c r="H114">
        <f t="shared" si="17"/>
        <v>0</v>
      </c>
    </row>
    <row r="115" spans="1:8" x14ac:dyDescent="0.5">
      <c r="B115">
        <f t="shared" si="14"/>
        <v>0</v>
      </c>
      <c r="C115" t="s">
        <v>252</v>
      </c>
      <c r="D115">
        <f t="shared" si="15"/>
        <v>0</v>
      </c>
      <c r="E115" t="s">
        <v>283</v>
      </c>
      <c r="F115" t="str">
        <f t="shared" si="16"/>
        <v>0.675804772268573+0.36647440502733i</v>
      </c>
      <c r="G115" t="s">
        <v>150</v>
      </c>
      <c r="H115">
        <f t="shared" si="17"/>
        <v>0</v>
      </c>
    </row>
    <row r="116" spans="1:8" x14ac:dyDescent="0.5">
      <c r="B116">
        <f t="shared" si="14"/>
        <v>0</v>
      </c>
      <c r="C116" t="s">
        <v>253</v>
      </c>
      <c r="D116">
        <f t="shared" si="15"/>
        <v>0</v>
      </c>
      <c r="E116" t="s">
        <v>284</v>
      </c>
      <c r="F116" t="str">
        <f t="shared" si="16"/>
        <v>0.767337763263788+0.344459454268561i</v>
      </c>
      <c r="G116" t="s">
        <v>150</v>
      </c>
      <c r="H116">
        <f t="shared" si="17"/>
        <v>0</v>
      </c>
    </row>
    <row r="117" spans="1:8" x14ac:dyDescent="0.5">
      <c r="B117">
        <f t="shared" si="14"/>
        <v>0</v>
      </c>
      <c r="C117" t="s">
        <v>254</v>
      </c>
      <c r="D117">
        <f t="shared" si="15"/>
        <v>0</v>
      </c>
      <c r="E117" t="s">
        <v>285</v>
      </c>
      <c r="F117" t="str">
        <f t="shared" si="16"/>
        <v>0.856165108826442+0.294319003197116i</v>
      </c>
      <c r="G117" t="s">
        <v>150</v>
      </c>
      <c r="H117">
        <f t="shared" si="17"/>
        <v>0</v>
      </c>
    </row>
    <row r="118" spans="1:8" x14ac:dyDescent="0.5">
      <c r="B118">
        <f t="shared" si="14"/>
        <v>0</v>
      </c>
      <c r="C118" t="s">
        <v>255</v>
      </c>
      <c r="D118">
        <f t="shared" si="15"/>
        <v>0</v>
      </c>
      <c r="E118" t="s">
        <v>286</v>
      </c>
      <c r="F118" t="str">
        <f t="shared" si="16"/>
        <v>0.931402415800457+0.215983951792504i</v>
      </c>
      <c r="G118" t="s">
        <v>150</v>
      </c>
      <c r="H118">
        <f t="shared" si="17"/>
        <v>0</v>
      </c>
    </row>
    <row r="119" spans="1:8" x14ac:dyDescent="0.5">
      <c r="B119">
        <f t="shared" si="14"/>
        <v>0</v>
      </c>
      <c r="C119" t="s">
        <v>256</v>
      </c>
      <c r="D119">
        <f t="shared" si="15"/>
        <v>0</v>
      </c>
      <c r="E119" t="s">
        <v>287</v>
      </c>
      <c r="F119" t="str">
        <f t="shared" si="16"/>
        <v>0.982086459613978+0.114534092237157i</v>
      </c>
      <c r="G119" t="s">
        <v>150</v>
      </c>
      <c r="H119">
        <f t="shared" si="17"/>
        <v>0</v>
      </c>
    </row>
    <row r="120" spans="1:8" x14ac:dyDescent="0.5">
      <c r="D120">
        <v>1</v>
      </c>
    </row>
    <row r="121" spans="1:8" x14ac:dyDescent="0.5">
      <c r="A121" t="s">
        <v>72</v>
      </c>
    </row>
    <row r="122" spans="1:8" x14ac:dyDescent="0.5">
      <c r="B122">
        <f>H88</f>
        <v>0.54993104690427397</v>
      </c>
      <c r="C122" t="s">
        <v>299</v>
      </c>
      <c r="D122">
        <f>O2</f>
        <v>0.97567547838609214</v>
      </c>
      <c r="E122" t="s">
        <v>76</v>
      </c>
      <c r="F122" t="str">
        <f>IMPRODUCT(C122,E122,D$154)</f>
        <v>0.999999999979907</v>
      </c>
      <c r="G122" t="s">
        <v>346</v>
      </c>
      <c r="H122">
        <f>IMABS(G122)</f>
        <v>0.53655423726769202</v>
      </c>
    </row>
    <row r="123" spans="1:8" x14ac:dyDescent="0.5">
      <c r="B123">
        <f t="shared" ref="B123:B153" si="18">H89</f>
        <v>0.33048420962144098</v>
      </c>
      <c r="C123" t="s">
        <v>300</v>
      </c>
      <c r="D123">
        <f t="shared" ref="D123:D153" si="19">O3</f>
        <v>0</v>
      </c>
      <c r="E123" t="s">
        <v>331</v>
      </c>
      <c r="F123" t="str">
        <f t="shared" ref="F123:F153" si="20">IMPRODUCT(C123,E123,D$154)</f>
        <v>0.979132824876648-0.1235445713621i</v>
      </c>
      <c r="G123" t="s">
        <v>347</v>
      </c>
      <c r="H123">
        <f t="shared" ref="H123:H153" si="21">IMABS(G123)</f>
        <v>0.32244533932144898</v>
      </c>
    </row>
    <row r="124" spans="1:8" x14ac:dyDescent="0.5">
      <c r="B124">
        <f t="shared" si="18"/>
        <v>9.7645432282867498E-2</v>
      </c>
      <c r="C124" t="s">
        <v>301</v>
      </c>
      <c r="D124">
        <f t="shared" si="19"/>
        <v>2.4050921156669052E-2</v>
      </c>
      <c r="E124" t="s">
        <v>332</v>
      </c>
      <c r="F124" t="str">
        <f t="shared" si="20"/>
        <v>0.920853104210342-0.230497381888967i</v>
      </c>
      <c r="G124" t="s">
        <v>348</v>
      </c>
      <c r="H124">
        <f t="shared" si="21"/>
        <v>0.10849660210550301</v>
      </c>
    </row>
    <row r="125" spans="1:8" x14ac:dyDescent="0.5">
      <c r="B125">
        <f t="shared" si="18"/>
        <v>1.8907751702137401E-2</v>
      </c>
      <c r="C125" t="s">
        <v>302</v>
      </c>
      <c r="D125">
        <f t="shared" si="19"/>
        <v>0</v>
      </c>
      <c r="E125" t="s">
        <v>333</v>
      </c>
      <c r="F125" t="str">
        <f t="shared" si="20"/>
        <v>0.836457220231551-0.308999665939429i</v>
      </c>
      <c r="G125" t="s">
        <v>349</v>
      </c>
      <c r="H125">
        <f t="shared" si="21"/>
        <v>2.6396279356317699E-2</v>
      </c>
    </row>
    <row r="126" spans="1:8" x14ac:dyDescent="0.5">
      <c r="B126">
        <f t="shared" si="18"/>
        <v>2.6986917802283299E-3</v>
      </c>
      <c r="C126" t="s">
        <v>303</v>
      </c>
      <c r="D126">
        <f t="shared" si="19"/>
        <v>2.7173118497063364E-4</v>
      </c>
      <c r="E126" t="s">
        <v>334</v>
      </c>
      <c r="F126" t="str">
        <f t="shared" si="20"/>
        <v>0.740180209987093-0.35444079773746i</v>
      </c>
      <c r="G126" t="s">
        <v>350</v>
      </c>
      <c r="H126">
        <f t="shared" si="21"/>
        <v>5.1309434018625101E-3</v>
      </c>
    </row>
    <row r="127" spans="1:8" x14ac:dyDescent="0.5">
      <c r="B127">
        <f t="shared" si="18"/>
        <v>3.02763708568784E-4</v>
      </c>
      <c r="C127" t="s">
        <v>304</v>
      </c>
      <c r="D127">
        <f t="shared" si="19"/>
        <v>0</v>
      </c>
      <c r="E127" t="s">
        <v>335</v>
      </c>
      <c r="F127" t="str">
        <f t="shared" si="20"/>
        <v>0.644944978528167-0.369003474610952i</v>
      </c>
      <c r="G127" t="s">
        <v>351</v>
      </c>
      <c r="H127">
        <f t="shared" si="21"/>
        <v>8.3995083752840297E-4</v>
      </c>
    </row>
    <row r="128" spans="1:8" x14ac:dyDescent="0.5">
      <c r="B128">
        <f t="shared" si="18"/>
        <v>2.7803527116197301E-5</v>
      </c>
      <c r="C128" t="s">
        <v>305</v>
      </c>
      <c r="D128">
        <f t="shared" si="19"/>
        <v>1.8606440843388897E-6</v>
      </c>
      <c r="E128" t="s">
        <v>336</v>
      </c>
      <c r="F128" t="str">
        <f t="shared" si="20"/>
        <v>0.559696063849972-0.359163899366242i</v>
      </c>
      <c r="G128" t="s">
        <v>352</v>
      </c>
      <c r="H128">
        <f t="shared" si="21"/>
        <v>1.19589777822707E-4</v>
      </c>
    </row>
    <row r="129" spans="2:8" x14ac:dyDescent="0.5">
      <c r="B129">
        <f t="shared" si="18"/>
        <v>2.1490779220538599E-6</v>
      </c>
      <c r="C129" t="s">
        <v>306</v>
      </c>
      <c r="D129">
        <f t="shared" si="19"/>
        <v>0</v>
      </c>
      <c r="E129" t="s">
        <v>337</v>
      </c>
      <c r="F129" t="str">
        <f t="shared" si="20"/>
        <v>0.488823519992375-0.332766105794549i</v>
      </c>
      <c r="G129" t="s">
        <v>353</v>
      </c>
      <c r="H129">
        <f t="shared" si="21"/>
        <v>1.51312879784734E-5</v>
      </c>
    </row>
    <row r="130" spans="2:8" x14ac:dyDescent="0.5">
      <c r="B130">
        <f t="shared" si="18"/>
        <v>1.4268820096047901E-7</v>
      </c>
      <c r="C130" t="s">
        <v>307</v>
      </c>
      <c r="D130">
        <f t="shared" si="19"/>
        <v>8.5998505326049546E-9</v>
      </c>
      <c r="E130" t="s">
        <v>338</v>
      </c>
      <c r="F130" t="str">
        <f t="shared" si="20"/>
        <v>0.433070699285623-0.296874058049835i</v>
      </c>
      <c r="G130" t="s">
        <v>354</v>
      </c>
      <c r="H130">
        <f t="shared" si="21"/>
        <v>1.7276492531742099E-6</v>
      </c>
    </row>
    <row r="131" spans="2:8" x14ac:dyDescent="0.5">
      <c r="B131">
        <f t="shared" si="18"/>
        <v>8.2644865294986999E-9</v>
      </c>
      <c r="C131" t="s">
        <v>308</v>
      </c>
      <c r="D131">
        <f t="shared" si="19"/>
        <v>0</v>
      </c>
      <c r="E131" t="s">
        <v>339</v>
      </c>
      <c r="F131" t="str">
        <f t="shared" si="20"/>
        <v>0.390974107216292-0.256765101813342i</v>
      </c>
      <c r="G131" t="s">
        <v>355</v>
      </c>
      <c r="H131">
        <f t="shared" si="21"/>
        <v>1.800438130138E-7</v>
      </c>
    </row>
    <row r="132" spans="2:8" x14ac:dyDescent="0.5">
      <c r="B132">
        <f t="shared" si="18"/>
        <v>4.2266425999290302E-10</v>
      </c>
      <c r="C132" t="s">
        <v>309</v>
      </c>
      <c r="D132">
        <f t="shared" si="19"/>
        <v>2.8265453927495832E-11</v>
      </c>
      <c r="E132" t="s">
        <v>340</v>
      </c>
      <c r="F132" t="str">
        <f t="shared" si="20"/>
        <v>0.360140739134359-0.215819318694612i</v>
      </c>
      <c r="G132" t="s">
        <v>356</v>
      </c>
      <c r="H132">
        <f t="shared" si="21"/>
        <v>1.7275836317080698E-8</v>
      </c>
    </row>
    <row r="133" spans="2:8" x14ac:dyDescent="0.5">
      <c r="B133">
        <f t="shared" si="18"/>
        <v>0</v>
      </c>
      <c r="C133" t="s">
        <v>310</v>
      </c>
      <c r="D133">
        <f t="shared" si="19"/>
        <v>0</v>
      </c>
      <c r="E133" t="s">
        <v>341</v>
      </c>
      <c r="F133" t="str">
        <f t="shared" si="20"/>
        <v>0.338088483427319-0.175872232448047i</v>
      </c>
      <c r="G133" t="s">
        <v>357</v>
      </c>
      <c r="H133">
        <f t="shared" si="21"/>
        <v>1.51802063813746E-9</v>
      </c>
    </row>
    <row r="134" spans="2:8" x14ac:dyDescent="0.5">
      <c r="B134">
        <f t="shared" si="18"/>
        <v>0</v>
      </c>
      <c r="C134" t="s">
        <v>311</v>
      </c>
      <c r="D134">
        <f t="shared" si="19"/>
        <v>6.7740411820826375E-14</v>
      </c>
      <c r="E134" t="s">
        <v>342</v>
      </c>
      <c r="F134" t="str">
        <f t="shared" si="20"/>
        <v>0.322669832789725-0.137686738531832i</v>
      </c>
      <c r="G134" t="s">
        <v>358</v>
      </c>
      <c r="H134">
        <f t="shared" si="21"/>
        <v>1.2667634078363201E-10</v>
      </c>
    </row>
    <row r="135" spans="2:8" x14ac:dyDescent="0.5">
      <c r="B135">
        <f t="shared" si="18"/>
        <v>0</v>
      </c>
      <c r="C135" t="s">
        <v>312</v>
      </c>
      <c r="D135">
        <f t="shared" si="19"/>
        <v>0</v>
      </c>
      <c r="E135" t="s">
        <v>343</v>
      </c>
      <c r="F135" t="str">
        <f t="shared" si="20"/>
        <v>0.312213767748647-0.101362834521876i</v>
      </c>
      <c r="G135" t="s">
        <v>150</v>
      </c>
      <c r="H135">
        <f t="shared" si="21"/>
        <v>0</v>
      </c>
    </row>
    <row r="136" spans="2:8" x14ac:dyDescent="0.5">
      <c r="B136">
        <f t="shared" si="18"/>
        <v>0</v>
      </c>
      <c r="C136" t="s">
        <v>313</v>
      </c>
      <c r="D136">
        <f t="shared" si="19"/>
        <v>8.6158893148108381E-26</v>
      </c>
      <c r="E136" t="s">
        <v>344</v>
      </c>
      <c r="F136" t="str">
        <f t="shared" si="20"/>
        <v>0.305520131279094-0.0666290281165923i</v>
      </c>
      <c r="G136" t="s">
        <v>150</v>
      </c>
      <c r="H136">
        <f t="shared" si="21"/>
        <v>0</v>
      </c>
    </row>
    <row r="137" spans="2:8" x14ac:dyDescent="0.5">
      <c r="B137">
        <f t="shared" si="18"/>
        <v>0</v>
      </c>
      <c r="C137" t="s">
        <v>314</v>
      </c>
      <c r="D137">
        <f t="shared" si="19"/>
        <v>0</v>
      </c>
      <c r="E137" t="s">
        <v>345</v>
      </c>
      <c r="F137" t="str">
        <f t="shared" si="20"/>
        <v>0.30179899612051-0.0330241569322198i</v>
      </c>
      <c r="G137" t="s">
        <v>150</v>
      </c>
      <c r="H137">
        <f t="shared" si="21"/>
        <v>0</v>
      </c>
    </row>
    <row r="138" spans="2:8" x14ac:dyDescent="0.5">
      <c r="B138">
        <f t="shared" si="18"/>
        <v>0</v>
      </c>
      <c r="C138" t="s">
        <v>315</v>
      </c>
      <c r="D138">
        <f t="shared" si="19"/>
        <v>1.5313385562572803E-19</v>
      </c>
      <c r="E138" t="s">
        <v>76</v>
      </c>
      <c r="F138" t="str">
        <f t="shared" si="20"/>
        <v>0.300606235230795</v>
      </c>
      <c r="G138" t="s">
        <v>150</v>
      </c>
      <c r="H138">
        <f t="shared" si="21"/>
        <v>0</v>
      </c>
    </row>
    <row r="139" spans="2:8" x14ac:dyDescent="0.5">
      <c r="B139">
        <f t="shared" si="18"/>
        <v>0</v>
      </c>
      <c r="C139" t="s">
        <v>316</v>
      </c>
      <c r="D139">
        <f t="shared" si="19"/>
        <v>0</v>
      </c>
      <c r="E139" t="s">
        <v>331</v>
      </c>
      <c r="F139" t="str">
        <f t="shared" si="20"/>
        <v>0.30179899612051+0.0330241569322201i</v>
      </c>
      <c r="G139" t="s">
        <v>150</v>
      </c>
      <c r="H139">
        <f t="shared" si="21"/>
        <v>0</v>
      </c>
    </row>
    <row r="140" spans="2:8" x14ac:dyDescent="0.5">
      <c r="B140">
        <f t="shared" si="18"/>
        <v>0</v>
      </c>
      <c r="C140" t="s">
        <v>317</v>
      </c>
      <c r="D140">
        <f t="shared" si="19"/>
        <v>1.3980856490594373E-22</v>
      </c>
      <c r="E140" t="s">
        <v>332</v>
      </c>
      <c r="F140" t="str">
        <f t="shared" si="20"/>
        <v>0.305520131279094+0.0666290281165927i</v>
      </c>
      <c r="G140" t="s">
        <v>150</v>
      </c>
      <c r="H140">
        <f t="shared" si="21"/>
        <v>0</v>
      </c>
    </row>
    <row r="141" spans="2:8" x14ac:dyDescent="0.5">
      <c r="B141">
        <f t="shared" si="18"/>
        <v>0</v>
      </c>
      <c r="C141" t="s">
        <v>318</v>
      </c>
      <c r="D141">
        <f t="shared" si="19"/>
        <v>0</v>
      </c>
      <c r="E141" t="s">
        <v>333</v>
      </c>
      <c r="F141" t="str">
        <f t="shared" si="20"/>
        <v>0.312213767748648+0.101362834521876i</v>
      </c>
      <c r="G141" t="s">
        <v>150</v>
      </c>
      <c r="H141">
        <f t="shared" si="21"/>
        <v>0</v>
      </c>
    </row>
    <row r="142" spans="2:8" x14ac:dyDescent="0.5">
      <c r="B142">
        <f t="shared" si="18"/>
        <v>0</v>
      </c>
      <c r="C142" t="s">
        <v>319</v>
      </c>
      <c r="D142">
        <f t="shared" si="19"/>
        <v>8.6158893148108381E-26</v>
      </c>
      <c r="E142" t="s">
        <v>334</v>
      </c>
      <c r="F142" t="str">
        <f t="shared" si="20"/>
        <v>0.322669832789725+0.137686738531832i</v>
      </c>
      <c r="G142" t="s">
        <v>150</v>
      </c>
      <c r="H142">
        <f t="shared" si="21"/>
        <v>0</v>
      </c>
    </row>
    <row r="143" spans="2:8" x14ac:dyDescent="0.5">
      <c r="B143">
        <f t="shared" si="18"/>
        <v>0</v>
      </c>
      <c r="C143" t="s">
        <v>320</v>
      </c>
      <c r="D143">
        <f t="shared" si="19"/>
        <v>0</v>
      </c>
      <c r="E143" t="s">
        <v>335</v>
      </c>
      <c r="F143" t="str">
        <f t="shared" si="20"/>
        <v>0.33808848342732+0.175872232448047i</v>
      </c>
      <c r="G143" t="s">
        <v>150</v>
      </c>
      <c r="H143">
        <f t="shared" si="21"/>
        <v>0</v>
      </c>
    </row>
    <row r="144" spans="2:8" x14ac:dyDescent="0.5">
      <c r="B144">
        <f t="shared" si="18"/>
        <v>0</v>
      </c>
      <c r="C144" t="s">
        <v>321</v>
      </c>
      <c r="D144">
        <f t="shared" si="19"/>
        <v>3.217973772663481E-29</v>
      </c>
      <c r="E144" t="s">
        <v>336</v>
      </c>
      <c r="F144" t="str">
        <f t="shared" si="20"/>
        <v>0.360140739134359+0.215819318694613i</v>
      </c>
      <c r="G144" t="s">
        <v>150</v>
      </c>
      <c r="H144">
        <f t="shared" si="21"/>
        <v>0</v>
      </c>
    </row>
    <row r="145" spans="1:8" x14ac:dyDescent="0.5">
      <c r="B145">
        <f t="shared" si="18"/>
        <v>0</v>
      </c>
      <c r="C145" t="s">
        <v>322</v>
      </c>
      <c r="D145">
        <f t="shared" si="19"/>
        <v>0</v>
      </c>
      <c r="E145" t="s">
        <v>337</v>
      </c>
      <c r="F145" t="str">
        <f t="shared" si="20"/>
        <v>0.390974107216292+0.256765101813343i</v>
      </c>
      <c r="G145" t="s">
        <v>150</v>
      </c>
      <c r="H145">
        <f t="shared" si="21"/>
        <v>0</v>
      </c>
    </row>
    <row r="146" spans="1:8" x14ac:dyDescent="0.5">
      <c r="B146">
        <f t="shared" si="18"/>
        <v>0</v>
      </c>
      <c r="C146" t="s">
        <v>323</v>
      </c>
      <c r="D146">
        <f t="shared" si="19"/>
        <v>5.5086646241128047E-33</v>
      </c>
      <c r="E146" t="s">
        <v>338</v>
      </c>
      <c r="F146" t="str">
        <f t="shared" si="20"/>
        <v>0.433070699285623+0.296874058049835i</v>
      </c>
      <c r="G146" t="s">
        <v>150</v>
      </c>
      <c r="H146">
        <f t="shared" si="21"/>
        <v>0</v>
      </c>
    </row>
    <row r="147" spans="1:8" x14ac:dyDescent="0.5">
      <c r="B147">
        <f t="shared" si="18"/>
        <v>0</v>
      </c>
      <c r="C147" t="s">
        <v>324</v>
      </c>
      <c r="D147">
        <f t="shared" si="19"/>
        <v>0</v>
      </c>
      <c r="E147" t="s">
        <v>339</v>
      </c>
      <c r="F147" t="str">
        <f t="shared" si="20"/>
        <v>0.488823519992375+0.332766105794549i</v>
      </c>
      <c r="G147" t="s">
        <v>150</v>
      </c>
      <c r="H147">
        <f t="shared" si="21"/>
        <v>0</v>
      </c>
    </row>
    <row r="148" spans="1:8" x14ac:dyDescent="0.5">
      <c r="B148">
        <f t="shared" si="18"/>
        <v>0</v>
      </c>
      <c r="C148" t="s">
        <v>325</v>
      </c>
      <c r="D148">
        <f t="shared" si="19"/>
        <v>0</v>
      </c>
      <c r="E148" t="s">
        <v>340</v>
      </c>
      <c r="F148" t="str">
        <f t="shared" si="20"/>
        <v>0.559696063849972+0.359163899366241i</v>
      </c>
      <c r="G148" t="s">
        <v>150</v>
      </c>
      <c r="H148">
        <f t="shared" si="21"/>
        <v>0</v>
      </c>
    </row>
    <row r="149" spans="1:8" x14ac:dyDescent="0.5">
      <c r="B149">
        <f t="shared" si="18"/>
        <v>0</v>
      </c>
      <c r="C149" t="s">
        <v>326</v>
      </c>
      <c r="D149">
        <f t="shared" si="19"/>
        <v>0</v>
      </c>
      <c r="E149" t="s">
        <v>341</v>
      </c>
      <c r="F149" t="str">
        <f t="shared" si="20"/>
        <v>0.644944978528167+0.369003474610952i</v>
      </c>
      <c r="G149" t="s">
        <v>150</v>
      </c>
      <c r="H149">
        <f t="shared" si="21"/>
        <v>0</v>
      </c>
    </row>
    <row r="150" spans="1:8" x14ac:dyDescent="0.5">
      <c r="B150">
        <f t="shared" si="18"/>
        <v>0</v>
      </c>
      <c r="C150" t="s">
        <v>327</v>
      </c>
      <c r="D150">
        <f t="shared" si="19"/>
        <v>0</v>
      </c>
      <c r="E150" t="s">
        <v>342</v>
      </c>
      <c r="F150" t="str">
        <f t="shared" si="20"/>
        <v>0.740180209987094+0.35444079773746i</v>
      </c>
      <c r="G150" t="s">
        <v>150</v>
      </c>
      <c r="H150">
        <f t="shared" si="21"/>
        <v>0</v>
      </c>
    </row>
    <row r="151" spans="1:8" x14ac:dyDescent="0.5">
      <c r="B151">
        <f t="shared" si="18"/>
        <v>0</v>
      </c>
      <c r="C151" t="s">
        <v>328</v>
      </c>
      <c r="D151">
        <f t="shared" si="19"/>
        <v>0</v>
      </c>
      <c r="E151" t="s">
        <v>343</v>
      </c>
      <c r="F151" t="str">
        <f t="shared" si="20"/>
        <v>0.836457220231551+0.308999665939428i</v>
      </c>
      <c r="G151" t="s">
        <v>150</v>
      </c>
      <c r="H151">
        <f t="shared" si="21"/>
        <v>0</v>
      </c>
    </row>
    <row r="152" spans="1:8" x14ac:dyDescent="0.5">
      <c r="B152">
        <f t="shared" si="18"/>
        <v>0</v>
      </c>
      <c r="C152" t="s">
        <v>329</v>
      </c>
      <c r="D152">
        <f t="shared" si="19"/>
        <v>0</v>
      </c>
      <c r="E152" t="s">
        <v>344</v>
      </c>
      <c r="F152" t="str">
        <f t="shared" si="20"/>
        <v>0.920853104210342+0.230497381888967i</v>
      </c>
      <c r="G152" t="s">
        <v>150</v>
      </c>
      <c r="H152">
        <f t="shared" si="21"/>
        <v>0</v>
      </c>
    </row>
    <row r="153" spans="1:8" x14ac:dyDescent="0.5">
      <c r="B153">
        <f t="shared" si="18"/>
        <v>0</v>
      </c>
      <c r="C153" t="s">
        <v>330</v>
      </c>
      <c r="D153">
        <f t="shared" si="19"/>
        <v>0</v>
      </c>
      <c r="E153" t="s">
        <v>345</v>
      </c>
      <c r="F153" t="str">
        <f t="shared" si="20"/>
        <v>0.979132824876648+0.123544571362099i</v>
      </c>
      <c r="G153" t="s">
        <v>150</v>
      </c>
      <c r="H153">
        <f t="shared" si="21"/>
        <v>0</v>
      </c>
    </row>
    <row r="154" spans="1:8" x14ac:dyDescent="0.5">
      <c r="D154">
        <v>1</v>
      </c>
    </row>
    <row r="155" spans="1:8" x14ac:dyDescent="0.5">
      <c r="A155" t="s">
        <v>73</v>
      </c>
    </row>
    <row r="156" spans="1:8" x14ac:dyDescent="0.5">
      <c r="B156">
        <f>H122</f>
        <v>0.53655423726769202</v>
      </c>
      <c r="C156" t="s">
        <v>359</v>
      </c>
      <c r="D156">
        <f>R2</f>
        <v>1</v>
      </c>
      <c r="E156" t="s">
        <v>76</v>
      </c>
      <c r="F156" t="str">
        <f>IMPRODUCT(C156,E156,D$188)</f>
        <v>0.999999999969753</v>
      </c>
      <c r="G156" t="s">
        <v>346</v>
      </c>
      <c r="H156">
        <f>IMABS(G156)</f>
        <v>0.53655423726769202</v>
      </c>
    </row>
    <row r="157" spans="1:8" x14ac:dyDescent="0.5">
      <c r="B157">
        <f t="shared" ref="B157:B187" si="22">H123</f>
        <v>0.32244533932144898</v>
      </c>
      <c r="C157" t="s">
        <v>360</v>
      </c>
      <c r="D157">
        <f t="shared" ref="D157:D187" si="23">R3</f>
        <v>0</v>
      </c>
      <c r="E157" t="s">
        <v>76</v>
      </c>
      <c r="F157" t="str">
        <f t="shared" ref="F157:F187" si="24">IMPRODUCT(C157,E157,D$188)</f>
        <v>0.979132824885163-0.123544571356598i</v>
      </c>
      <c r="G157" t="s">
        <v>347</v>
      </c>
      <c r="H157">
        <f t="shared" ref="H157:H187" si="25">IMABS(G157)</f>
        <v>0.32244533932144898</v>
      </c>
    </row>
    <row r="158" spans="1:8" x14ac:dyDescent="0.5">
      <c r="B158">
        <f t="shared" si="22"/>
        <v>0.10849660210550301</v>
      </c>
      <c r="C158" t="s">
        <v>361</v>
      </c>
      <c r="D158">
        <f t="shared" si="23"/>
        <v>0</v>
      </c>
      <c r="E158" t="s">
        <v>76</v>
      </c>
      <c r="F158" t="str">
        <f t="shared" si="24"/>
        <v>0.920853104206203-0.23049738189817i</v>
      </c>
      <c r="G158" t="s">
        <v>348</v>
      </c>
      <c r="H158">
        <f t="shared" si="25"/>
        <v>0.10849660210550301</v>
      </c>
    </row>
    <row r="159" spans="1:8" x14ac:dyDescent="0.5">
      <c r="B159">
        <f t="shared" si="22"/>
        <v>2.6396279356317699E-2</v>
      </c>
      <c r="C159" t="s">
        <v>362</v>
      </c>
      <c r="D159">
        <f t="shared" si="23"/>
        <v>0</v>
      </c>
      <c r="E159" t="s">
        <v>76</v>
      </c>
      <c r="F159" t="str">
        <f t="shared" si="24"/>
        <v>0.836457220230024-0.308999665929532i</v>
      </c>
      <c r="G159" t="s">
        <v>391</v>
      </c>
      <c r="H159">
        <f t="shared" si="25"/>
        <v>2.6396279356317599E-2</v>
      </c>
    </row>
    <row r="160" spans="1:8" x14ac:dyDescent="0.5">
      <c r="B160">
        <f t="shared" si="22"/>
        <v>5.1309434018625101E-3</v>
      </c>
      <c r="C160" t="s">
        <v>363</v>
      </c>
      <c r="D160">
        <f t="shared" si="23"/>
        <v>0</v>
      </c>
      <c r="E160" t="s">
        <v>76</v>
      </c>
      <c r="F160" t="str">
        <f t="shared" si="24"/>
        <v>0.74018020999371-0.354440797744844i</v>
      </c>
      <c r="G160" t="s">
        <v>392</v>
      </c>
      <c r="H160">
        <f t="shared" si="25"/>
        <v>5.1309434018624502E-3</v>
      </c>
    </row>
    <row r="161" spans="2:8" x14ac:dyDescent="0.5">
      <c r="B161">
        <f t="shared" si="22"/>
        <v>8.3995083752840297E-4</v>
      </c>
      <c r="C161" t="s">
        <v>364</v>
      </c>
      <c r="D161">
        <f t="shared" si="23"/>
        <v>0</v>
      </c>
      <c r="E161" t="s">
        <v>76</v>
      </c>
      <c r="F161" t="str">
        <f t="shared" si="24"/>
        <v>0.644944978518701-0.369003474608432i</v>
      </c>
      <c r="G161" t="s">
        <v>393</v>
      </c>
      <c r="H161">
        <f t="shared" si="25"/>
        <v>8.3995083752849903E-4</v>
      </c>
    </row>
    <row r="162" spans="2:8" x14ac:dyDescent="0.5">
      <c r="B162">
        <f t="shared" si="22"/>
        <v>1.19589777822707E-4</v>
      </c>
      <c r="C162" t="s">
        <v>365</v>
      </c>
      <c r="D162">
        <f t="shared" si="23"/>
        <v>0</v>
      </c>
      <c r="E162" t="s">
        <v>76</v>
      </c>
      <c r="F162" t="str">
        <f t="shared" si="24"/>
        <v>0.559696063859137-0.35916389936318i</v>
      </c>
      <c r="G162" t="s">
        <v>394</v>
      </c>
      <c r="H162">
        <f t="shared" si="25"/>
        <v>1.1958977782279501E-4</v>
      </c>
    </row>
    <row r="163" spans="2:8" x14ac:dyDescent="0.5">
      <c r="B163">
        <f t="shared" si="22"/>
        <v>1.51312879784734E-5</v>
      </c>
      <c r="C163" t="s">
        <v>366</v>
      </c>
      <c r="D163">
        <f t="shared" si="23"/>
        <v>0</v>
      </c>
      <c r="E163" t="s">
        <v>76</v>
      </c>
      <c r="F163" t="str">
        <f t="shared" si="24"/>
        <v>0.488823519986513-0.332766105802058i</v>
      </c>
      <c r="G163" t="s">
        <v>395</v>
      </c>
      <c r="H163">
        <f t="shared" si="25"/>
        <v>1.5131287978444999E-5</v>
      </c>
    </row>
    <row r="164" spans="2:8" x14ac:dyDescent="0.5">
      <c r="B164">
        <f t="shared" si="22"/>
        <v>1.7276492531742099E-6</v>
      </c>
      <c r="C164" t="s">
        <v>367</v>
      </c>
      <c r="D164">
        <f t="shared" si="23"/>
        <v>0</v>
      </c>
      <c r="E164" t="s">
        <v>76</v>
      </c>
      <c r="F164" t="str">
        <f t="shared" si="24"/>
        <v>0.433070699286322-0.296874058040474i</v>
      </c>
      <c r="G164" t="s">
        <v>396</v>
      </c>
      <c r="H164">
        <f t="shared" si="25"/>
        <v>1.72764925323492E-6</v>
      </c>
    </row>
    <row r="165" spans="2:8" x14ac:dyDescent="0.5">
      <c r="B165">
        <f t="shared" si="22"/>
        <v>1.800438130138E-7</v>
      </c>
      <c r="C165" t="s">
        <v>368</v>
      </c>
      <c r="D165">
        <f t="shared" si="23"/>
        <v>0</v>
      </c>
      <c r="E165" t="s">
        <v>76</v>
      </c>
      <c r="F165" t="str">
        <f t="shared" si="24"/>
        <v>0.390974107220863-0.256765101821388i</v>
      </c>
      <c r="G165" t="s">
        <v>397</v>
      </c>
      <c r="H165">
        <f t="shared" si="25"/>
        <v>1.8004381301012999E-7</v>
      </c>
    </row>
    <row r="166" spans="2:8" x14ac:dyDescent="0.5">
      <c r="B166">
        <f t="shared" si="22"/>
        <v>1.7275836317080698E-8</v>
      </c>
      <c r="C166" t="s">
        <v>369</v>
      </c>
      <c r="D166">
        <f t="shared" si="23"/>
        <v>0</v>
      </c>
      <c r="E166" t="s">
        <v>76</v>
      </c>
      <c r="F166" t="str">
        <f t="shared" si="24"/>
        <v>0.36014073912618-0.215819318690556i</v>
      </c>
      <c r="G166" t="s">
        <v>398</v>
      </c>
      <c r="H166">
        <f t="shared" si="25"/>
        <v>1.7275836287567199E-8</v>
      </c>
    </row>
    <row r="167" spans="2:8" x14ac:dyDescent="0.5">
      <c r="B167">
        <f t="shared" si="22"/>
        <v>1.51802063813746E-9</v>
      </c>
      <c r="C167" t="s">
        <v>370</v>
      </c>
      <c r="D167">
        <f t="shared" si="23"/>
        <v>0</v>
      </c>
      <c r="E167" t="s">
        <v>76</v>
      </c>
      <c r="F167" t="str">
        <f t="shared" si="24"/>
        <v>0.338088483436254-0.175872232446824i</v>
      </c>
      <c r="G167" t="s">
        <v>399</v>
      </c>
      <c r="H167">
        <f t="shared" si="25"/>
        <v>1.51802068314688E-9</v>
      </c>
    </row>
    <row r="168" spans="2:8" x14ac:dyDescent="0.5">
      <c r="B168">
        <f t="shared" si="22"/>
        <v>1.2667634078363201E-10</v>
      </c>
      <c r="C168" t="s">
        <v>371</v>
      </c>
      <c r="D168">
        <f t="shared" si="23"/>
        <v>0</v>
      </c>
      <c r="E168" t="s">
        <v>76</v>
      </c>
      <c r="F168" t="str">
        <f t="shared" si="24"/>
        <v>0.322669832783103-0.13768673853781i</v>
      </c>
      <c r="G168" t="s">
        <v>400</v>
      </c>
      <c r="H168">
        <f t="shared" si="25"/>
        <v>1.2667632996933301E-10</v>
      </c>
    </row>
    <row r="169" spans="2:8" x14ac:dyDescent="0.5">
      <c r="B169">
        <f t="shared" si="22"/>
        <v>0</v>
      </c>
      <c r="C169" t="s">
        <v>372</v>
      </c>
      <c r="D169">
        <f t="shared" si="23"/>
        <v>0</v>
      </c>
      <c r="E169" t="s">
        <v>76</v>
      </c>
      <c r="F169" t="str">
        <f t="shared" si="24"/>
        <v>0.312213767750718-0.101362834513276i</v>
      </c>
      <c r="G169" t="s">
        <v>150</v>
      </c>
      <c r="H169">
        <f t="shared" si="25"/>
        <v>0</v>
      </c>
    </row>
    <row r="170" spans="2:8" x14ac:dyDescent="0.5">
      <c r="B170">
        <f t="shared" si="22"/>
        <v>0</v>
      </c>
      <c r="C170" t="s">
        <v>373</v>
      </c>
      <c r="D170">
        <f t="shared" si="23"/>
        <v>0</v>
      </c>
      <c r="E170" t="s">
        <v>76</v>
      </c>
      <c r="F170" t="str">
        <f t="shared" si="24"/>
        <v>0.305520131282234-0.0666290281248013i</v>
      </c>
      <c r="G170" t="s">
        <v>150</v>
      </c>
      <c r="H170">
        <f t="shared" si="25"/>
        <v>0</v>
      </c>
    </row>
    <row r="171" spans="2:8" x14ac:dyDescent="0.5">
      <c r="B171">
        <f t="shared" si="22"/>
        <v>0</v>
      </c>
      <c r="C171" t="s">
        <v>374</v>
      </c>
      <c r="D171">
        <f t="shared" si="23"/>
        <v>0</v>
      </c>
      <c r="E171" t="s">
        <v>76</v>
      </c>
      <c r="F171" t="str">
        <f t="shared" si="24"/>
        <v>0.3017989961133-0.0330241569272552i</v>
      </c>
      <c r="G171" t="s">
        <v>150</v>
      </c>
      <c r="H171">
        <f t="shared" si="25"/>
        <v>0</v>
      </c>
    </row>
    <row r="172" spans="2:8" x14ac:dyDescent="0.5">
      <c r="B172">
        <f t="shared" si="22"/>
        <v>0</v>
      </c>
      <c r="C172" t="s">
        <v>375</v>
      </c>
      <c r="D172">
        <f t="shared" si="23"/>
        <v>0</v>
      </c>
      <c r="E172" t="s">
        <v>76</v>
      </c>
      <c r="F172" t="str">
        <f t="shared" si="24"/>
        <v>0.300606235239539</v>
      </c>
      <c r="G172" t="s">
        <v>150</v>
      </c>
      <c r="H172">
        <f t="shared" si="25"/>
        <v>0</v>
      </c>
    </row>
    <row r="173" spans="2:8" x14ac:dyDescent="0.5">
      <c r="B173">
        <f t="shared" si="22"/>
        <v>0</v>
      </c>
      <c r="C173" t="s">
        <v>376</v>
      </c>
      <c r="D173">
        <f t="shared" si="23"/>
        <v>0</v>
      </c>
      <c r="E173" t="s">
        <v>76</v>
      </c>
      <c r="F173" t="str">
        <f t="shared" si="24"/>
        <v>0.3017989961133+0.0330241569272555i</v>
      </c>
      <c r="G173" t="s">
        <v>150</v>
      </c>
      <c r="H173">
        <f t="shared" si="25"/>
        <v>0</v>
      </c>
    </row>
    <row r="174" spans="2:8" x14ac:dyDescent="0.5">
      <c r="B174">
        <f t="shared" si="22"/>
        <v>0</v>
      </c>
      <c r="C174" t="s">
        <v>377</v>
      </c>
      <c r="D174">
        <f t="shared" si="23"/>
        <v>0</v>
      </c>
      <c r="E174" t="s">
        <v>76</v>
      </c>
      <c r="F174" t="str">
        <f t="shared" si="24"/>
        <v>0.305520131282234+0.0666290281248017i</v>
      </c>
      <c r="G174" t="s">
        <v>150</v>
      </c>
      <c r="H174">
        <f t="shared" si="25"/>
        <v>0</v>
      </c>
    </row>
    <row r="175" spans="2:8" x14ac:dyDescent="0.5">
      <c r="B175">
        <f t="shared" si="22"/>
        <v>0</v>
      </c>
      <c r="C175" t="s">
        <v>378</v>
      </c>
      <c r="D175">
        <f t="shared" si="23"/>
        <v>0</v>
      </c>
      <c r="E175" t="s">
        <v>76</v>
      </c>
      <c r="F175" t="str">
        <f t="shared" si="24"/>
        <v>0.312213767750718+0.101362834513276i</v>
      </c>
      <c r="G175" t="s">
        <v>150</v>
      </c>
      <c r="H175">
        <f t="shared" si="25"/>
        <v>0</v>
      </c>
    </row>
    <row r="176" spans="2:8" x14ac:dyDescent="0.5">
      <c r="B176">
        <f t="shared" si="22"/>
        <v>0</v>
      </c>
      <c r="C176" t="s">
        <v>379</v>
      </c>
      <c r="D176">
        <f t="shared" si="23"/>
        <v>0</v>
      </c>
      <c r="E176" t="s">
        <v>76</v>
      </c>
      <c r="F176" t="str">
        <f t="shared" si="24"/>
        <v>0.322669832783103+0.137686738537811i</v>
      </c>
      <c r="G176" t="s">
        <v>150</v>
      </c>
      <c r="H176">
        <f t="shared" si="25"/>
        <v>0</v>
      </c>
    </row>
    <row r="177" spans="1:8" x14ac:dyDescent="0.5">
      <c r="B177">
        <f t="shared" si="22"/>
        <v>0</v>
      </c>
      <c r="C177" t="s">
        <v>380</v>
      </c>
      <c r="D177">
        <f t="shared" si="23"/>
        <v>0</v>
      </c>
      <c r="E177" t="s">
        <v>76</v>
      </c>
      <c r="F177" t="str">
        <f t="shared" si="24"/>
        <v>0.338088483436254+0.175872232446824i</v>
      </c>
      <c r="G177" t="s">
        <v>150</v>
      </c>
      <c r="H177">
        <f t="shared" si="25"/>
        <v>0</v>
      </c>
    </row>
    <row r="178" spans="1:8" x14ac:dyDescent="0.5">
      <c r="B178">
        <f t="shared" si="22"/>
        <v>0</v>
      </c>
      <c r="C178" t="s">
        <v>381</v>
      </c>
      <c r="D178">
        <f t="shared" si="23"/>
        <v>0</v>
      </c>
      <c r="E178" t="s">
        <v>76</v>
      </c>
      <c r="F178" t="str">
        <f t="shared" si="24"/>
        <v>0.360140739126181+0.215819318690557i</v>
      </c>
      <c r="G178" t="s">
        <v>150</v>
      </c>
      <c r="H178">
        <f t="shared" si="25"/>
        <v>0</v>
      </c>
    </row>
    <row r="179" spans="1:8" x14ac:dyDescent="0.5">
      <c r="B179">
        <f t="shared" si="22"/>
        <v>0</v>
      </c>
      <c r="C179" t="s">
        <v>382</v>
      </c>
      <c r="D179">
        <f t="shared" si="23"/>
        <v>0</v>
      </c>
      <c r="E179" t="s">
        <v>76</v>
      </c>
      <c r="F179" t="str">
        <f t="shared" si="24"/>
        <v>0.390974107220863+0.256765101821389i</v>
      </c>
      <c r="G179" t="s">
        <v>150</v>
      </c>
      <c r="H179">
        <f t="shared" si="25"/>
        <v>0</v>
      </c>
    </row>
    <row r="180" spans="1:8" x14ac:dyDescent="0.5">
      <c r="B180">
        <f t="shared" si="22"/>
        <v>0</v>
      </c>
      <c r="C180" t="s">
        <v>383</v>
      </c>
      <c r="D180">
        <f t="shared" si="23"/>
        <v>0</v>
      </c>
      <c r="E180" t="s">
        <v>76</v>
      </c>
      <c r="F180" t="str">
        <f t="shared" si="24"/>
        <v>0.433070699286322+0.296874058040474i</v>
      </c>
      <c r="G180" t="s">
        <v>150</v>
      </c>
      <c r="H180">
        <f t="shared" si="25"/>
        <v>0</v>
      </c>
    </row>
    <row r="181" spans="1:8" x14ac:dyDescent="0.5">
      <c r="B181">
        <f t="shared" si="22"/>
        <v>0</v>
      </c>
      <c r="C181" t="s">
        <v>384</v>
      </c>
      <c r="D181">
        <f t="shared" si="23"/>
        <v>0</v>
      </c>
      <c r="E181" t="s">
        <v>76</v>
      </c>
      <c r="F181" t="str">
        <f t="shared" si="24"/>
        <v>0.488823519986513+0.332766105802058i</v>
      </c>
      <c r="G181" t="s">
        <v>150</v>
      </c>
      <c r="H181">
        <f t="shared" si="25"/>
        <v>0</v>
      </c>
    </row>
    <row r="182" spans="1:8" x14ac:dyDescent="0.5">
      <c r="B182">
        <f t="shared" si="22"/>
        <v>0</v>
      </c>
      <c r="C182" t="s">
        <v>385</v>
      </c>
      <c r="D182">
        <f t="shared" si="23"/>
        <v>0</v>
      </c>
      <c r="E182" t="s">
        <v>76</v>
      </c>
      <c r="F182" t="str">
        <f t="shared" si="24"/>
        <v>0.559696063859138+0.35916389936318i</v>
      </c>
      <c r="G182" t="s">
        <v>150</v>
      </c>
      <c r="H182">
        <f t="shared" si="25"/>
        <v>0</v>
      </c>
    </row>
    <row r="183" spans="1:8" x14ac:dyDescent="0.5">
      <c r="B183">
        <f t="shared" si="22"/>
        <v>0</v>
      </c>
      <c r="C183" t="s">
        <v>386</v>
      </c>
      <c r="D183">
        <f t="shared" si="23"/>
        <v>0</v>
      </c>
      <c r="E183" t="s">
        <v>76</v>
      </c>
      <c r="F183" t="str">
        <f t="shared" si="24"/>
        <v>0.644944978518702+0.369003474608432i</v>
      </c>
      <c r="G183" t="s">
        <v>150</v>
      </c>
      <c r="H183">
        <f t="shared" si="25"/>
        <v>0</v>
      </c>
    </row>
    <row r="184" spans="1:8" x14ac:dyDescent="0.5">
      <c r="B184">
        <f t="shared" si="22"/>
        <v>0</v>
      </c>
      <c r="C184" t="s">
        <v>387</v>
      </c>
      <c r="D184">
        <f t="shared" si="23"/>
        <v>0</v>
      </c>
      <c r="E184" t="s">
        <v>76</v>
      </c>
      <c r="F184" t="str">
        <f t="shared" si="24"/>
        <v>0.74018020999371+0.354440797744843i</v>
      </c>
      <c r="G184" t="s">
        <v>150</v>
      </c>
      <c r="H184">
        <f t="shared" si="25"/>
        <v>0</v>
      </c>
    </row>
    <row r="185" spans="1:8" x14ac:dyDescent="0.5">
      <c r="B185">
        <f t="shared" si="22"/>
        <v>0</v>
      </c>
      <c r="C185" t="s">
        <v>388</v>
      </c>
      <c r="D185">
        <f t="shared" si="23"/>
        <v>0</v>
      </c>
      <c r="E185" t="s">
        <v>76</v>
      </c>
      <c r="F185" t="str">
        <f t="shared" si="24"/>
        <v>0.836457220230025+0.308999665929531i</v>
      </c>
      <c r="G185" t="s">
        <v>150</v>
      </c>
      <c r="H185">
        <f t="shared" si="25"/>
        <v>0</v>
      </c>
    </row>
    <row r="186" spans="1:8" x14ac:dyDescent="0.5">
      <c r="B186">
        <f t="shared" si="22"/>
        <v>0</v>
      </c>
      <c r="C186" t="s">
        <v>389</v>
      </c>
      <c r="D186">
        <f t="shared" si="23"/>
        <v>0</v>
      </c>
      <c r="E186" t="s">
        <v>76</v>
      </c>
      <c r="F186" t="str">
        <f t="shared" si="24"/>
        <v>0.920853104206203+0.230497381898169i</v>
      </c>
      <c r="G186" t="s">
        <v>150</v>
      </c>
      <c r="H186">
        <f t="shared" si="25"/>
        <v>0</v>
      </c>
    </row>
    <row r="187" spans="1:8" x14ac:dyDescent="0.5">
      <c r="B187">
        <f t="shared" si="22"/>
        <v>0</v>
      </c>
      <c r="C187" t="s">
        <v>390</v>
      </c>
      <c r="D187">
        <f t="shared" si="23"/>
        <v>0</v>
      </c>
      <c r="E187" t="s">
        <v>76</v>
      </c>
      <c r="F187" t="str">
        <f t="shared" si="24"/>
        <v>0.979132824885163+0.123544571356597i</v>
      </c>
      <c r="G187" t="s">
        <v>150</v>
      </c>
      <c r="H187">
        <f t="shared" si="25"/>
        <v>0</v>
      </c>
    </row>
    <row r="188" spans="1:8" x14ac:dyDescent="0.5">
      <c r="D188">
        <v>1</v>
      </c>
    </row>
    <row r="189" spans="1:8" x14ac:dyDescent="0.5">
      <c r="A189" t="s">
        <v>74</v>
      </c>
    </row>
    <row r="190" spans="1:8" x14ac:dyDescent="0.5">
      <c r="B190">
        <f>H156</f>
        <v>0.53655423726769202</v>
      </c>
      <c r="C190" t="s">
        <v>359</v>
      </c>
      <c r="D190">
        <f>Q2</f>
        <v>1</v>
      </c>
      <c r="E190" t="s">
        <v>76</v>
      </c>
      <c r="F190" t="str">
        <f>IMPRODUCT(C190,E190,D$222)</f>
        <v>0.999999999969753</v>
      </c>
      <c r="G190" t="s">
        <v>346</v>
      </c>
      <c r="H190">
        <f>IMABS(G190)</f>
        <v>0.53655423726769202</v>
      </c>
    </row>
    <row r="191" spans="1:8" x14ac:dyDescent="0.5">
      <c r="B191">
        <f t="shared" ref="B191:B221" si="26">H157</f>
        <v>0.32244533932144898</v>
      </c>
      <c r="C191" t="s">
        <v>360</v>
      </c>
      <c r="D191">
        <f t="shared" ref="D191:D221" si="27">Q3</f>
        <v>0</v>
      </c>
      <c r="E191" t="s">
        <v>76</v>
      </c>
      <c r="F191" t="str">
        <f t="shared" ref="F191:F221" si="28">IMPRODUCT(C191,E191,D$222)</f>
        <v>0.979132824885163-0.123544571356598i</v>
      </c>
      <c r="G191" t="s">
        <v>347</v>
      </c>
      <c r="H191">
        <f t="shared" ref="H191:H221" si="29">IMABS(G191)</f>
        <v>0.32244533932144898</v>
      </c>
    </row>
    <row r="192" spans="1:8" x14ac:dyDescent="0.5">
      <c r="B192">
        <f t="shared" si="26"/>
        <v>0.10849660210550301</v>
      </c>
      <c r="C192" t="s">
        <v>361</v>
      </c>
      <c r="D192">
        <f t="shared" si="27"/>
        <v>0</v>
      </c>
      <c r="E192" t="s">
        <v>76</v>
      </c>
      <c r="F192" t="str">
        <f t="shared" si="28"/>
        <v>0.920853104206203-0.23049738189817i</v>
      </c>
      <c r="G192" t="s">
        <v>348</v>
      </c>
      <c r="H192">
        <f t="shared" si="29"/>
        <v>0.10849660210550301</v>
      </c>
    </row>
    <row r="193" spans="2:8" x14ac:dyDescent="0.5">
      <c r="B193">
        <f t="shared" si="26"/>
        <v>2.6396279356317599E-2</v>
      </c>
      <c r="C193" t="s">
        <v>362</v>
      </c>
      <c r="D193">
        <f t="shared" si="27"/>
        <v>0</v>
      </c>
      <c r="E193" t="s">
        <v>76</v>
      </c>
      <c r="F193" t="str">
        <f t="shared" si="28"/>
        <v>0.836457220230024-0.308999665929532i</v>
      </c>
      <c r="G193" t="s">
        <v>407</v>
      </c>
      <c r="H193">
        <f t="shared" si="29"/>
        <v>2.6396279356317501E-2</v>
      </c>
    </row>
    <row r="194" spans="2:8" x14ac:dyDescent="0.5">
      <c r="B194">
        <f t="shared" si="26"/>
        <v>5.1309434018624502E-3</v>
      </c>
      <c r="C194" t="s">
        <v>401</v>
      </c>
      <c r="D194">
        <f t="shared" si="27"/>
        <v>0</v>
      </c>
      <c r="E194" t="s">
        <v>76</v>
      </c>
      <c r="F194" t="str">
        <f t="shared" si="28"/>
        <v>0.74018020999371-0.354440797744843i</v>
      </c>
      <c r="G194" t="s">
        <v>408</v>
      </c>
      <c r="H194">
        <f t="shared" si="29"/>
        <v>5.1309434018624103E-3</v>
      </c>
    </row>
    <row r="195" spans="2:8" x14ac:dyDescent="0.5">
      <c r="B195">
        <f t="shared" si="26"/>
        <v>8.3995083752849903E-4</v>
      </c>
      <c r="C195" t="s">
        <v>364</v>
      </c>
      <c r="D195">
        <f t="shared" si="27"/>
        <v>0</v>
      </c>
      <c r="E195" t="s">
        <v>76</v>
      </c>
      <c r="F195" t="str">
        <f t="shared" si="28"/>
        <v>0.644944978518701-0.369003474608432i</v>
      </c>
      <c r="G195" t="s">
        <v>409</v>
      </c>
      <c r="H195">
        <f t="shared" si="29"/>
        <v>8.3995083752861797E-4</v>
      </c>
    </row>
    <row r="196" spans="2:8" x14ac:dyDescent="0.5">
      <c r="B196">
        <f t="shared" si="26"/>
        <v>1.1958977782279501E-4</v>
      </c>
      <c r="C196" t="s">
        <v>402</v>
      </c>
      <c r="D196">
        <f t="shared" si="27"/>
        <v>0</v>
      </c>
      <c r="E196" t="s">
        <v>76</v>
      </c>
      <c r="F196" t="str">
        <f t="shared" si="28"/>
        <v>0.559696063859138-0.35916389936318i</v>
      </c>
      <c r="G196" t="s">
        <v>410</v>
      </c>
      <c r="H196">
        <f t="shared" si="29"/>
        <v>1.19589777822863E-4</v>
      </c>
    </row>
    <row r="197" spans="2:8" x14ac:dyDescent="0.5">
      <c r="B197">
        <f t="shared" si="26"/>
        <v>1.5131287978444999E-5</v>
      </c>
      <c r="C197" t="s">
        <v>366</v>
      </c>
      <c r="D197">
        <f t="shared" si="27"/>
        <v>0</v>
      </c>
      <c r="E197" t="s">
        <v>76</v>
      </c>
      <c r="F197" t="str">
        <f t="shared" si="28"/>
        <v>0.488823519986513-0.332766105802058i</v>
      </c>
      <c r="G197" t="s">
        <v>411</v>
      </c>
      <c r="H197">
        <f t="shared" si="29"/>
        <v>1.51312879783821E-5</v>
      </c>
    </row>
    <row r="198" spans="2:8" x14ac:dyDescent="0.5">
      <c r="B198">
        <f t="shared" si="26"/>
        <v>1.72764925323492E-6</v>
      </c>
      <c r="C198" t="s">
        <v>367</v>
      </c>
      <c r="D198">
        <f t="shared" si="27"/>
        <v>0</v>
      </c>
      <c r="E198" t="s">
        <v>76</v>
      </c>
      <c r="F198" t="str">
        <f t="shared" si="28"/>
        <v>0.433070699286322-0.296874058040474i</v>
      </c>
      <c r="G198" t="s">
        <v>396</v>
      </c>
      <c r="H198">
        <f t="shared" si="29"/>
        <v>1.72764925323492E-6</v>
      </c>
    </row>
    <row r="199" spans="2:8" x14ac:dyDescent="0.5">
      <c r="B199">
        <f t="shared" si="26"/>
        <v>1.8004381301012999E-7</v>
      </c>
      <c r="C199" t="s">
        <v>403</v>
      </c>
      <c r="D199">
        <f t="shared" si="27"/>
        <v>0</v>
      </c>
      <c r="E199" t="s">
        <v>76</v>
      </c>
      <c r="F199" t="str">
        <f t="shared" si="28"/>
        <v>0.390974107220862-0.256765101821388i</v>
      </c>
      <c r="G199" t="s">
        <v>412</v>
      </c>
      <c r="H199">
        <f t="shared" si="29"/>
        <v>1.80043813013E-7</v>
      </c>
    </row>
    <row r="200" spans="2:8" x14ac:dyDescent="0.5">
      <c r="B200">
        <f t="shared" si="26"/>
        <v>1.7275836287567199E-8</v>
      </c>
      <c r="C200" t="s">
        <v>369</v>
      </c>
      <c r="D200">
        <f t="shared" si="27"/>
        <v>0</v>
      </c>
      <c r="E200" t="s">
        <v>76</v>
      </c>
      <c r="F200" t="str">
        <f t="shared" si="28"/>
        <v>0.36014073912618-0.215819318690556i</v>
      </c>
      <c r="G200" t="s">
        <v>413</v>
      </c>
      <c r="H200">
        <f t="shared" si="29"/>
        <v>1.7275836221434499E-8</v>
      </c>
    </row>
    <row r="201" spans="2:8" x14ac:dyDescent="0.5">
      <c r="B201">
        <f t="shared" si="26"/>
        <v>1.51802068314688E-9</v>
      </c>
      <c r="C201" t="s">
        <v>370</v>
      </c>
      <c r="D201">
        <f t="shared" si="27"/>
        <v>0</v>
      </c>
      <c r="E201" t="s">
        <v>76</v>
      </c>
      <c r="F201" t="str">
        <f t="shared" si="28"/>
        <v>0.338088483436254-0.175872232446824i</v>
      </c>
      <c r="G201" t="s">
        <v>414</v>
      </c>
      <c r="H201">
        <f t="shared" si="29"/>
        <v>1.5180206849398E-9</v>
      </c>
    </row>
    <row r="202" spans="2:8" x14ac:dyDescent="0.5">
      <c r="B202">
        <f t="shared" si="26"/>
        <v>1.2667632996933301E-10</v>
      </c>
      <c r="C202" t="s">
        <v>371</v>
      </c>
      <c r="D202">
        <f t="shared" si="27"/>
        <v>0</v>
      </c>
      <c r="E202" t="s">
        <v>76</v>
      </c>
      <c r="F202" t="str">
        <f t="shared" si="28"/>
        <v>0.322669832783103-0.13768673853781i</v>
      </c>
      <c r="G202" t="s">
        <v>415</v>
      </c>
      <c r="H202">
        <f t="shared" si="29"/>
        <v>1.2667637561634099E-10</v>
      </c>
    </row>
    <row r="203" spans="2:8" x14ac:dyDescent="0.5">
      <c r="B203">
        <f t="shared" si="26"/>
        <v>0</v>
      </c>
      <c r="C203" t="s">
        <v>372</v>
      </c>
      <c r="D203">
        <f t="shared" si="27"/>
        <v>0</v>
      </c>
      <c r="E203" t="s">
        <v>76</v>
      </c>
      <c r="F203" t="str">
        <f t="shared" si="28"/>
        <v>0.312213767750718-0.101362834513276i</v>
      </c>
      <c r="G203" t="s">
        <v>150</v>
      </c>
      <c r="H203">
        <f t="shared" si="29"/>
        <v>0</v>
      </c>
    </row>
    <row r="204" spans="2:8" x14ac:dyDescent="0.5">
      <c r="B204">
        <f t="shared" si="26"/>
        <v>0</v>
      </c>
      <c r="C204" t="s">
        <v>404</v>
      </c>
      <c r="D204">
        <f t="shared" si="27"/>
        <v>0</v>
      </c>
      <c r="E204" t="s">
        <v>76</v>
      </c>
      <c r="F204" t="str">
        <f t="shared" si="28"/>
        <v>0.305520131282234-0.0666290281248012i</v>
      </c>
      <c r="G204" t="s">
        <v>150</v>
      </c>
      <c r="H204">
        <f t="shared" si="29"/>
        <v>0</v>
      </c>
    </row>
    <row r="205" spans="2:8" x14ac:dyDescent="0.5">
      <c r="B205">
        <f t="shared" si="26"/>
        <v>0</v>
      </c>
      <c r="C205" t="s">
        <v>374</v>
      </c>
      <c r="D205">
        <f t="shared" si="27"/>
        <v>0</v>
      </c>
      <c r="E205" t="s">
        <v>76</v>
      </c>
      <c r="F205" t="str">
        <f t="shared" si="28"/>
        <v>0.3017989961133-0.0330241569272552i</v>
      </c>
      <c r="G205" t="s">
        <v>150</v>
      </c>
      <c r="H205">
        <f t="shared" si="29"/>
        <v>0</v>
      </c>
    </row>
    <row r="206" spans="2:8" x14ac:dyDescent="0.5">
      <c r="B206">
        <f t="shared" si="26"/>
        <v>0</v>
      </c>
      <c r="C206" t="s">
        <v>375</v>
      </c>
      <c r="D206">
        <f t="shared" si="27"/>
        <v>0</v>
      </c>
      <c r="E206" t="s">
        <v>76</v>
      </c>
      <c r="F206" t="str">
        <f t="shared" si="28"/>
        <v>0.300606235239539</v>
      </c>
      <c r="G206" t="s">
        <v>150</v>
      </c>
      <c r="H206">
        <f t="shared" si="29"/>
        <v>0</v>
      </c>
    </row>
    <row r="207" spans="2:8" x14ac:dyDescent="0.5">
      <c r="B207">
        <f t="shared" si="26"/>
        <v>0</v>
      </c>
      <c r="C207" t="s">
        <v>376</v>
      </c>
      <c r="D207">
        <f t="shared" si="27"/>
        <v>0</v>
      </c>
      <c r="E207" t="s">
        <v>76</v>
      </c>
      <c r="F207" t="str">
        <f t="shared" si="28"/>
        <v>0.3017989961133+0.0330241569272555i</v>
      </c>
      <c r="G207" t="s">
        <v>150</v>
      </c>
      <c r="H207">
        <f t="shared" si="29"/>
        <v>0</v>
      </c>
    </row>
    <row r="208" spans="2:8" x14ac:dyDescent="0.5">
      <c r="B208">
        <f t="shared" si="26"/>
        <v>0</v>
      </c>
      <c r="C208" t="s">
        <v>405</v>
      </c>
      <c r="D208">
        <f t="shared" si="27"/>
        <v>0</v>
      </c>
      <c r="E208" t="s">
        <v>76</v>
      </c>
      <c r="F208" t="str">
        <f t="shared" si="28"/>
        <v>0.305520131282234+0.0666290281248016i</v>
      </c>
      <c r="G208" t="s">
        <v>150</v>
      </c>
      <c r="H208">
        <f t="shared" si="29"/>
        <v>0</v>
      </c>
    </row>
    <row r="209" spans="1:9" x14ac:dyDescent="0.5">
      <c r="B209">
        <f t="shared" si="26"/>
        <v>0</v>
      </c>
      <c r="C209" t="s">
        <v>378</v>
      </c>
      <c r="D209">
        <f t="shared" si="27"/>
        <v>0</v>
      </c>
      <c r="E209" t="s">
        <v>76</v>
      </c>
      <c r="F209" t="str">
        <f t="shared" si="28"/>
        <v>0.312213767750718+0.101362834513276i</v>
      </c>
      <c r="G209" t="s">
        <v>150</v>
      </c>
      <c r="H209">
        <f t="shared" si="29"/>
        <v>0</v>
      </c>
    </row>
    <row r="210" spans="1:9" x14ac:dyDescent="0.5">
      <c r="B210">
        <f t="shared" si="26"/>
        <v>0</v>
      </c>
      <c r="C210" t="s">
        <v>379</v>
      </c>
      <c r="D210">
        <f t="shared" si="27"/>
        <v>0</v>
      </c>
      <c r="E210" t="s">
        <v>76</v>
      </c>
      <c r="F210" t="str">
        <f t="shared" si="28"/>
        <v>0.322669832783103+0.137686738537811i</v>
      </c>
      <c r="G210" t="s">
        <v>150</v>
      </c>
      <c r="H210">
        <f t="shared" si="29"/>
        <v>0</v>
      </c>
    </row>
    <row r="211" spans="1:9" x14ac:dyDescent="0.5">
      <c r="B211">
        <f t="shared" si="26"/>
        <v>0</v>
      </c>
      <c r="C211" t="s">
        <v>380</v>
      </c>
      <c r="D211">
        <f t="shared" si="27"/>
        <v>0</v>
      </c>
      <c r="E211" t="s">
        <v>76</v>
      </c>
      <c r="F211" t="str">
        <f t="shared" si="28"/>
        <v>0.338088483436254+0.175872232446824i</v>
      </c>
      <c r="G211" t="s">
        <v>150</v>
      </c>
      <c r="H211">
        <f t="shared" si="29"/>
        <v>0</v>
      </c>
    </row>
    <row r="212" spans="1:9" x14ac:dyDescent="0.5">
      <c r="B212">
        <f t="shared" si="26"/>
        <v>0</v>
      </c>
      <c r="C212" t="s">
        <v>406</v>
      </c>
      <c r="D212">
        <f t="shared" si="27"/>
        <v>0</v>
      </c>
      <c r="E212" t="s">
        <v>76</v>
      </c>
      <c r="F212" t="str">
        <f t="shared" si="28"/>
        <v>0.36014073912618+0.215819318690556i</v>
      </c>
      <c r="G212" t="s">
        <v>150</v>
      </c>
      <c r="H212">
        <f t="shared" si="29"/>
        <v>0</v>
      </c>
    </row>
    <row r="213" spans="1:9" x14ac:dyDescent="0.5">
      <c r="B213">
        <f t="shared" si="26"/>
        <v>0</v>
      </c>
      <c r="C213" t="s">
        <v>382</v>
      </c>
      <c r="D213">
        <f t="shared" si="27"/>
        <v>0</v>
      </c>
      <c r="E213" t="s">
        <v>76</v>
      </c>
      <c r="F213" t="str">
        <f t="shared" si="28"/>
        <v>0.390974107220863+0.256765101821389i</v>
      </c>
      <c r="G213" t="s">
        <v>150</v>
      </c>
      <c r="H213">
        <f t="shared" si="29"/>
        <v>0</v>
      </c>
    </row>
    <row r="214" spans="1:9" x14ac:dyDescent="0.5">
      <c r="B214">
        <f t="shared" si="26"/>
        <v>0</v>
      </c>
      <c r="C214" t="s">
        <v>383</v>
      </c>
      <c r="D214">
        <f t="shared" si="27"/>
        <v>0</v>
      </c>
      <c r="E214" t="s">
        <v>76</v>
      </c>
      <c r="F214" t="str">
        <f t="shared" si="28"/>
        <v>0.433070699286322+0.296874058040474i</v>
      </c>
      <c r="G214" t="s">
        <v>150</v>
      </c>
      <c r="H214">
        <f t="shared" si="29"/>
        <v>0</v>
      </c>
    </row>
    <row r="215" spans="1:9" x14ac:dyDescent="0.5">
      <c r="B215">
        <f t="shared" si="26"/>
        <v>0</v>
      </c>
      <c r="C215" t="s">
        <v>384</v>
      </c>
      <c r="D215">
        <f t="shared" si="27"/>
        <v>0</v>
      </c>
      <c r="E215" t="s">
        <v>76</v>
      </c>
      <c r="F215" t="str">
        <f t="shared" si="28"/>
        <v>0.488823519986513+0.332766105802058i</v>
      </c>
      <c r="G215" t="s">
        <v>150</v>
      </c>
      <c r="H215">
        <f t="shared" si="29"/>
        <v>0</v>
      </c>
    </row>
    <row r="216" spans="1:9" x14ac:dyDescent="0.5">
      <c r="B216">
        <f t="shared" si="26"/>
        <v>0</v>
      </c>
      <c r="C216" t="s">
        <v>385</v>
      </c>
      <c r="D216">
        <f t="shared" si="27"/>
        <v>0</v>
      </c>
      <c r="E216" t="s">
        <v>76</v>
      </c>
      <c r="F216" t="str">
        <f t="shared" si="28"/>
        <v>0.559696063859138+0.35916389936318i</v>
      </c>
      <c r="G216" t="s">
        <v>150</v>
      </c>
      <c r="H216">
        <f t="shared" si="29"/>
        <v>0</v>
      </c>
    </row>
    <row r="217" spans="1:9" x14ac:dyDescent="0.5">
      <c r="B217">
        <f t="shared" si="26"/>
        <v>0</v>
      </c>
      <c r="C217" t="s">
        <v>386</v>
      </c>
      <c r="D217">
        <f t="shared" si="27"/>
        <v>0</v>
      </c>
      <c r="E217" t="s">
        <v>76</v>
      </c>
      <c r="F217" t="str">
        <f t="shared" si="28"/>
        <v>0.644944978518702+0.369003474608432i</v>
      </c>
      <c r="G217" t="s">
        <v>150</v>
      </c>
      <c r="H217">
        <f t="shared" si="29"/>
        <v>0</v>
      </c>
    </row>
    <row r="218" spans="1:9" x14ac:dyDescent="0.5">
      <c r="B218">
        <f t="shared" si="26"/>
        <v>0</v>
      </c>
      <c r="C218" t="s">
        <v>387</v>
      </c>
      <c r="D218">
        <f t="shared" si="27"/>
        <v>0</v>
      </c>
      <c r="E218" t="s">
        <v>76</v>
      </c>
      <c r="F218" t="str">
        <f t="shared" si="28"/>
        <v>0.74018020999371+0.354440797744843i</v>
      </c>
      <c r="G218" t="s">
        <v>150</v>
      </c>
      <c r="H218">
        <f t="shared" si="29"/>
        <v>0</v>
      </c>
    </row>
    <row r="219" spans="1:9" x14ac:dyDescent="0.5">
      <c r="B219">
        <f t="shared" si="26"/>
        <v>0</v>
      </c>
      <c r="C219" t="s">
        <v>388</v>
      </c>
      <c r="D219">
        <f t="shared" si="27"/>
        <v>0</v>
      </c>
      <c r="E219" t="s">
        <v>76</v>
      </c>
      <c r="F219" t="str">
        <f t="shared" si="28"/>
        <v>0.836457220230025+0.308999665929531i</v>
      </c>
      <c r="G219" t="s">
        <v>150</v>
      </c>
      <c r="H219">
        <f t="shared" si="29"/>
        <v>0</v>
      </c>
    </row>
    <row r="220" spans="1:9" x14ac:dyDescent="0.5">
      <c r="B220">
        <f t="shared" si="26"/>
        <v>0</v>
      </c>
      <c r="C220" t="s">
        <v>389</v>
      </c>
      <c r="D220">
        <f t="shared" si="27"/>
        <v>0</v>
      </c>
      <c r="E220" t="s">
        <v>76</v>
      </c>
      <c r="F220" t="str">
        <f t="shared" si="28"/>
        <v>0.920853104206203+0.230497381898169i</v>
      </c>
      <c r="G220" t="s">
        <v>150</v>
      </c>
      <c r="H220">
        <f t="shared" si="29"/>
        <v>0</v>
      </c>
    </row>
    <row r="221" spans="1:9" x14ac:dyDescent="0.5">
      <c r="B221">
        <f t="shared" si="26"/>
        <v>0</v>
      </c>
      <c r="C221" t="s">
        <v>390</v>
      </c>
      <c r="D221">
        <f t="shared" si="27"/>
        <v>0</v>
      </c>
      <c r="E221" t="s">
        <v>76</v>
      </c>
      <c r="F221" t="str">
        <f t="shared" si="28"/>
        <v>0.979132824885163+0.123544571356597i</v>
      </c>
      <c r="G221" t="s">
        <v>150</v>
      </c>
      <c r="H221">
        <f t="shared" si="29"/>
        <v>0</v>
      </c>
    </row>
    <row r="222" spans="1:9" x14ac:dyDescent="0.5">
      <c r="D222">
        <v>1</v>
      </c>
    </row>
    <row r="223" spans="1:9" x14ac:dyDescent="0.5">
      <c r="A223" t="s">
        <v>75</v>
      </c>
      <c r="B223">
        <f>H190</f>
        <v>0.53655423726769202</v>
      </c>
      <c r="C223" t="s">
        <v>359</v>
      </c>
      <c r="D223">
        <f>S2</f>
        <v>1</v>
      </c>
      <c r="E223" t="s">
        <v>76</v>
      </c>
      <c r="F223" t="str">
        <f>IMPRODUCT(C223,E223,D$255)</f>
        <v>0.999999999969753</v>
      </c>
      <c r="G223" t="s">
        <v>346</v>
      </c>
      <c r="H223">
        <f>IMABS(G223)</f>
        <v>0.53655423726769202</v>
      </c>
      <c r="I223">
        <f>H223/(MAX(H$223:H$254))</f>
        <v>1</v>
      </c>
    </row>
    <row r="224" spans="1:9" x14ac:dyDescent="0.5">
      <c r="B224">
        <f t="shared" ref="B224:B254" si="30">H191</f>
        <v>0.32244533932144898</v>
      </c>
      <c r="C224" t="s">
        <v>360</v>
      </c>
      <c r="D224">
        <f t="shared" ref="D224:D254" si="31">S3</f>
        <v>0</v>
      </c>
      <c r="E224" t="s">
        <v>76</v>
      </c>
      <c r="F224" t="str">
        <f t="shared" ref="F224:F254" si="32">IMPRODUCT(C224,E224,D$255)</f>
        <v>0.979132824885163-0.123544571356598i</v>
      </c>
      <c r="G224" t="s">
        <v>347</v>
      </c>
      <c r="H224">
        <f t="shared" ref="H224:H254" si="33">IMABS(G224)</f>
        <v>0.32244533932144898</v>
      </c>
      <c r="I224">
        <f t="shared" ref="I224:I254" si="34">H224/(MAX(H$223:H$254))</f>
        <v>0.60095572250709473</v>
      </c>
    </row>
    <row r="225" spans="2:9" x14ac:dyDescent="0.5">
      <c r="B225">
        <f t="shared" si="30"/>
        <v>0.10849660210550301</v>
      </c>
      <c r="C225" t="s">
        <v>361</v>
      </c>
      <c r="D225">
        <f t="shared" si="31"/>
        <v>0</v>
      </c>
      <c r="E225" t="s">
        <v>76</v>
      </c>
      <c r="F225" t="str">
        <f t="shared" si="32"/>
        <v>0.920853104206203-0.23049738189817i</v>
      </c>
      <c r="G225" t="s">
        <v>348</v>
      </c>
      <c r="H225">
        <f t="shared" si="33"/>
        <v>0.10849660210550301</v>
      </c>
      <c r="I225">
        <f t="shared" si="34"/>
        <v>0.20220994369181175</v>
      </c>
    </row>
    <row r="226" spans="2:9" x14ac:dyDescent="0.5">
      <c r="B226">
        <f t="shared" si="30"/>
        <v>2.6396279356317501E-2</v>
      </c>
      <c r="C226" t="s">
        <v>362</v>
      </c>
      <c r="D226">
        <f t="shared" si="31"/>
        <v>0</v>
      </c>
      <c r="E226" t="s">
        <v>76</v>
      </c>
      <c r="F226" t="str">
        <f t="shared" si="32"/>
        <v>0.836457220230024-0.308999665929532i</v>
      </c>
      <c r="G226" t="s">
        <v>421</v>
      </c>
      <c r="H226">
        <f t="shared" si="33"/>
        <v>2.6396279356317401E-2</v>
      </c>
      <c r="I226">
        <f t="shared" si="34"/>
        <v>4.9195920044795109E-2</v>
      </c>
    </row>
    <row r="227" spans="2:9" x14ac:dyDescent="0.5">
      <c r="B227">
        <f t="shared" si="30"/>
        <v>5.1309434018624103E-3</v>
      </c>
      <c r="C227" t="s">
        <v>401</v>
      </c>
      <c r="D227">
        <f t="shared" si="31"/>
        <v>0</v>
      </c>
      <c r="E227" t="s">
        <v>76</v>
      </c>
      <c r="F227" t="str">
        <f t="shared" si="32"/>
        <v>0.74018020999371-0.354440797744843i</v>
      </c>
      <c r="G227" t="s">
        <v>422</v>
      </c>
      <c r="H227">
        <f t="shared" si="33"/>
        <v>5.1309434018623999E-3</v>
      </c>
      <c r="I227">
        <f t="shared" si="34"/>
        <v>9.56276746222493E-3</v>
      </c>
    </row>
    <row r="228" spans="2:9" x14ac:dyDescent="0.5">
      <c r="B228">
        <f t="shared" si="30"/>
        <v>8.3995083752861797E-4</v>
      </c>
      <c r="C228" t="s">
        <v>416</v>
      </c>
      <c r="D228">
        <f t="shared" si="31"/>
        <v>0</v>
      </c>
      <c r="E228" t="s">
        <v>76</v>
      </c>
      <c r="F228" t="str">
        <f t="shared" si="32"/>
        <v>0.644944978518702-0.369003474608432i</v>
      </c>
      <c r="G228" t="s">
        <v>423</v>
      </c>
      <c r="H228">
        <f t="shared" si="33"/>
        <v>8.39950837528657E-4</v>
      </c>
      <c r="I228">
        <f t="shared" si="34"/>
        <v>1.5654537401586068E-3</v>
      </c>
    </row>
    <row r="229" spans="2:9" x14ac:dyDescent="0.5">
      <c r="B229">
        <f t="shared" si="30"/>
        <v>1.19589777822863E-4</v>
      </c>
      <c r="C229" t="s">
        <v>402</v>
      </c>
      <c r="D229">
        <f t="shared" si="31"/>
        <v>0</v>
      </c>
      <c r="E229" t="s">
        <v>76</v>
      </c>
      <c r="F229" t="str">
        <f t="shared" si="32"/>
        <v>0.559696063859138-0.35916389936318i</v>
      </c>
      <c r="G229" t="s">
        <v>424</v>
      </c>
      <c r="H229">
        <f t="shared" si="33"/>
        <v>1.1958977782287901E-4</v>
      </c>
      <c r="I229">
        <f t="shared" si="34"/>
        <v>2.2288478874357397E-4</v>
      </c>
    </row>
    <row r="230" spans="2:9" x14ac:dyDescent="0.5">
      <c r="B230">
        <f t="shared" si="30"/>
        <v>1.51312879783821E-5</v>
      </c>
      <c r="C230" t="s">
        <v>366</v>
      </c>
      <c r="D230">
        <f t="shared" si="31"/>
        <v>0</v>
      </c>
      <c r="E230" t="s">
        <v>76</v>
      </c>
      <c r="F230" t="str">
        <f t="shared" si="32"/>
        <v>0.488823519986513-0.332766105802058i</v>
      </c>
      <c r="G230" t="s">
        <v>425</v>
      </c>
      <c r="H230">
        <f t="shared" si="33"/>
        <v>1.51312879783666E-5</v>
      </c>
      <c r="I230">
        <f t="shared" si="34"/>
        <v>2.8200854503395628E-5</v>
      </c>
    </row>
    <row r="231" spans="2:9" x14ac:dyDescent="0.5">
      <c r="B231">
        <f t="shared" si="30"/>
        <v>1.72764925323492E-6</v>
      </c>
      <c r="C231" t="s">
        <v>367</v>
      </c>
      <c r="D231">
        <f t="shared" si="31"/>
        <v>0</v>
      </c>
      <c r="E231" t="s">
        <v>76</v>
      </c>
      <c r="F231" t="str">
        <f t="shared" si="32"/>
        <v>0.433070699286322-0.296874058040474i</v>
      </c>
      <c r="G231" t="s">
        <v>426</v>
      </c>
      <c r="H231">
        <f t="shared" si="33"/>
        <v>1.7276492532691799E-6</v>
      </c>
      <c r="I231">
        <f t="shared" si="34"/>
        <v>3.2198967658273084E-6</v>
      </c>
    </row>
    <row r="232" spans="2:9" x14ac:dyDescent="0.5">
      <c r="B232">
        <f t="shared" si="30"/>
        <v>1.80043813013E-7</v>
      </c>
      <c r="C232" t="s">
        <v>417</v>
      </c>
      <c r="D232">
        <f t="shared" si="31"/>
        <v>0</v>
      </c>
      <c r="E232" t="s">
        <v>76</v>
      </c>
      <c r="F232" t="str">
        <f t="shared" si="32"/>
        <v>0.390974107220862-0.256765101821389i</v>
      </c>
      <c r="G232" t="s">
        <v>427</v>
      </c>
      <c r="H232">
        <f t="shared" si="33"/>
        <v>1.8004381300418199E-7</v>
      </c>
      <c r="I232">
        <f t="shared" si="34"/>
        <v>3.3555566333987669E-7</v>
      </c>
    </row>
    <row r="233" spans="2:9" x14ac:dyDescent="0.5">
      <c r="B233">
        <f t="shared" si="30"/>
        <v>1.7275836221434499E-8</v>
      </c>
      <c r="C233" t="s">
        <v>369</v>
      </c>
      <c r="D233">
        <f t="shared" si="31"/>
        <v>0</v>
      </c>
      <c r="E233" t="s">
        <v>76</v>
      </c>
      <c r="F233" t="str">
        <f t="shared" si="32"/>
        <v>0.36014073912618-0.215819318690556i</v>
      </c>
      <c r="G233" t="s">
        <v>428</v>
      </c>
      <c r="H233">
        <f t="shared" si="33"/>
        <v>1.7275836152208101E-8</v>
      </c>
      <c r="I233">
        <f t="shared" si="34"/>
        <v>3.2197744332767282E-8</v>
      </c>
    </row>
    <row r="234" spans="2:9" x14ac:dyDescent="0.5">
      <c r="B234">
        <f t="shared" si="30"/>
        <v>1.5180206849398E-9</v>
      </c>
      <c r="C234" t="s">
        <v>370</v>
      </c>
      <c r="D234">
        <f t="shared" si="31"/>
        <v>0</v>
      </c>
      <c r="E234" t="s">
        <v>76</v>
      </c>
      <c r="F234" t="str">
        <f t="shared" si="32"/>
        <v>0.338088483436254-0.175872232446824i</v>
      </c>
      <c r="G234" t="s">
        <v>429</v>
      </c>
      <c r="H234">
        <f t="shared" si="33"/>
        <v>1.51802066941714E-9</v>
      </c>
      <c r="I234">
        <f t="shared" si="34"/>
        <v>2.82920264901344E-9</v>
      </c>
    </row>
    <row r="235" spans="2:9" x14ac:dyDescent="0.5">
      <c r="B235">
        <f t="shared" si="30"/>
        <v>1.2667637561634099E-10</v>
      </c>
      <c r="C235" t="s">
        <v>371</v>
      </c>
      <c r="D235">
        <f t="shared" si="31"/>
        <v>0</v>
      </c>
      <c r="E235" t="s">
        <v>76</v>
      </c>
      <c r="F235" t="str">
        <f t="shared" si="32"/>
        <v>0.322669832783103-0.13768673853781i</v>
      </c>
      <c r="G235" t="s">
        <v>430</v>
      </c>
      <c r="H235">
        <f t="shared" si="33"/>
        <v>1.26676435625242E-10</v>
      </c>
      <c r="I235">
        <f t="shared" si="34"/>
        <v>2.3609250813173977E-10</v>
      </c>
    </row>
    <row r="236" spans="2:9" x14ac:dyDescent="0.5">
      <c r="B236">
        <f t="shared" si="30"/>
        <v>0</v>
      </c>
      <c r="C236" t="s">
        <v>372</v>
      </c>
      <c r="D236">
        <f t="shared" si="31"/>
        <v>0</v>
      </c>
      <c r="E236" t="s">
        <v>76</v>
      </c>
      <c r="F236" t="str">
        <f t="shared" si="32"/>
        <v>0.312213767750718-0.101362834513276i</v>
      </c>
      <c r="G236" t="s">
        <v>150</v>
      </c>
      <c r="H236">
        <f t="shared" si="33"/>
        <v>0</v>
      </c>
      <c r="I236">
        <f t="shared" si="34"/>
        <v>0</v>
      </c>
    </row>
    <row r="237" spans="2:9" x14ac:dyDescent="0.5">
      <c r="B237">
        <f t="shared" si="30"/>
        <v>0</v>
      </c>
      <c r="C237" t="s">
        <v>404</v>
      </c>
      <c r="D237">
        <f t="shared" si="31"/>
        <v>0</v>
      </c>
      <c r="E237" t="s">
        <v>76</v>
      </c>
      <c r="F237" t="str">
        <f t="shared" si="32"/>
        <v>0.305520131282234-0.0666290281248012i</v>
      </c>
      <c r="G237" t="s">
        <v>150</v>
      </c>
      <c r="H237">
        <f t="shared" si="33"/>
        <v>0</v>
      </c>
      <c r="I237">
        <f t="shared" si="34"/>
        <v>0</v>
      </c>
    </row>
    <row r="238" spans="2:9" x14ac:dyDescent="0.5">
      <c r="B238">
        <f t="shared" si="30"/>
        <v>0</v>
      </c>
      <c r="C238" t="s">
        <v>418</v>
      </c>
      <c r="D238">
        <f t="shared" si="31"/>
        <v>0</v>
      </c>
      <c r="E238" t="s">
        <v>76</v>
      </c>
      <c r="F238" t="str">
        <f t="shared" si="32"/>
        <v>0.3017989961133-0.0330241569272551i</v>
      </c>
      <c r="G238" t="s">
        <v>150</v>
      </c>
      <c r="H238">
        <f t="shared" si="33"/>
        <v>0</v>
      </c>
      <c r="I238">
        <f t="shared" si="34"/>
        <v>0</v>
      </c>
    </row>
    <row r="239" spans="2:9" x14ac:dyDescent="0.5">
      <c r="B239">
        <f t="shared" si="30"/>
        <v>0</v>
      </c>
      <c r="C239" t="s">
        <v>375</v>
      </c>
      <c r="D239">
        <f t="shared" si="31"/>
        <v>0</v>
      </c>
      <c r="E239" t="s">
        <v>76</v>
      </c>
      <c r="F239" t="str">
        <f t="shared" si="32"/>
        <v>0.300606235239539</v>
      </c>
      <c r="G239" t="s">
        <v>150</v>
      </c>
      <c r="H239">
        <f t="shared" si="33"/>
        <v>0</v>
      </c>
      <c r="I239">
        <f t="shared" si="34"/>
        <v>0</v>
      </c>
    </row>
    <row r="240" spans="2:9" x14ac:dyDescent="0.5">
      <c r="B240">
        <f t="shared" si="30"/>
        <v>0</v>
      </c>
      <c r="C240" t="s">
        <v>376</v>
      </c>
      <c r="D240">
        <f t="shared" si="31"/>
        <v>0</v>
      </c>
      <c r="E240" t="s">
        <v>76</v>
      </c>
      <c r="F240" t="str">
        <f t="shared" si="32"/>
        <v>0.3017989961133+0.0330241569272555i</v>
      </c>
      <c r="G240" t="s">
        <v>150</v>
      </c>
      <c r="H240">
        <f t="shared" si="33"/>
        <v>0</v>
      </c>
      <c r="I240">
        <f t="shared" si="34"/>
        <v>0</v>
      </c>
    </row>
    <row r="241" spans="2:9" x14ac:dyDescent="0.5">
      <c r="B241">
        <f t="shared" si="30"/>
        <v>0</v>
      </c>
      <c r="C241" t="s">
        <v>419</v>
      </c>
      <c r="D241">
        <f t="shared" si="31"/>
        <v>0</v>
      </c>
      <c r="E241" t="s">
        <v>76</v>
      </c>
      <c r="F241" t="str">
        <f t="shared" si="32"/>
        <v>0.305520131282234+0.0666290281248015i</v>
      </c>
      <c r="G241" t="s">
        <v>150</v>
      </c>
      <c r="H241">
        <f t="shared" si="33"/>
        <v>0</v>
      </c>
      <c r="I241">
        <f t="shared" si="34"/>
        <v>0</v>
      </c>
    </row>
    <row r="242" spans="2:9" x14ac:dyDescent="0.5">
      <c r="B242">
        <f t="shared" si="30"/>
        <v>0</v>
      </c>
      <c r="C242" t="s">
        <v>378</v>
      </c>
      <c r="D242">
        <f t="shared" si="31"/>
        <v>0</v>
      </c>
      <c r="E242" t="s">
        <v>76</v>
      </c>
      <c r="F242" t="str">
        <f t="shared" si="32"/>
        <v>0.312213767750718+0.101362834513276i</v>
      </c>
      <c r="G242" t="s">
        <v>150</v>
      </c>
      <c r="H242">
        <f t="shared" si="33"/>
        <v>0</v>
      </c>
      <c r="I242">
        <f t="shared" si="34"/>
        <v>0</v>
      </c>
    </row>
    <row r="243" spans="2:9" x14ac:dyDescent="0.5">
      <c r="B243">
        <f t="shared" si="30"/>
        <v>0</v>
      </c>
      <c r="C243" t="s">
        <v>379</v>
      </c>
      <c r="D243">
        <f t="shared" si="31"/>
        <v>0</v>
      </c>
      <c r="E243" t="s">
        <v>76</v>
      </c>
      <c r="F243" t="str">
        <f t="shared" si="32"/>
        <v>0.322669832783103+0.137686738537811i</v>
      </c>
      <c r="G243" t="s">
        <v>150</v>
      </c>
      <c r="H243">
        <f t="shared" si="33"/>
        <v>0</v>
      </c>
      <c r="I243">
        <f t="shared" si="34"/>
        <v>0</v>
      </c>
    </row>
    <row r="244" spans="2:9" x14ac:dyDescent="0.5">
      <c r="B244">
        <f t="shared" si="30"/>
        <v>0</v>
      </c>
      <c r="C244" t="s">
        <v>380</v>
      </c>
      <c r="D244">
        <f t="shared" si="31"/>
        <v>0</v>
      </c>
      <c r="E244" t="s">
        <v>76</v>
      </c>
      <c r="F244" t="str">
        <f t="shared" si="32"/>
        <v>0.338088483436254+0.175872232446824i</v>
      </c>
      <c r="G244" t="s">
        <v>150</v>
      </c>
      <c r="H244">
        <f t="shared" si="33"/>
        <v>0</v>
      </c>
      <c r="I244">
        <f t="shared" si="34"/>
        <v>0</v>
      </c>
    </row>
    <row r="245" spans="2:9" x14ac:dyDescent="0.5">
      <c r="B245">
        <f t="shared" si="30"/>
        <v>0</v>
      </c>
      <c r="C245" t="s">
        <v>406</v>
      </c>
      <c r="D245">
        <f t="shared" si="31"/>
        <v>0</v>
      </c>
      <c r="E245" t="s">
        <v>76</v>
      </c>
      <c r="F245" t="str">
        <f t="shared" si="32"/>
        <v>0.36014073912618+0.215819318690556i</v>
      </c>
      <c r="G245" t="s">
        <v>150</v>
      </c>
      <c r="H245">
        <f t="shared" si="33"/>
        <v>0</v>
      </c>
      <c r="I245">
        <f t="shared" si="34"/>
        <v>0</v>
      </c>
    </row>
    <row r="246" spans="2:9" x14ac:dyDescent="0.5">
      <c r="B246">
        <f t="shared" si="30"/>
        <v>0</v>
      </c>
      <c r="C246" t="s">
        <v>420</v>
      </c>
      <c r="D246">
        <f t="shared" si="31"/>
        <v>0</v>
      </c>
      <c r="E246" t="s">
        <v>76</v>
      </c>
      <c r="F246" t="str">
        <f t="shared" si="32"/>
        <v>0.390974107220862+0.256765101821389i</v>
      </c>
      <c r="G246" t="s">
        <v>150</v>
      </c>
      <c r="H246">
        <f t="shared" si="33"/>
        <v>0</v>
      </c>
      <c r="I246">
        <f t="shared" si="34"/>
        <v>0</v>
      </c>
    </row>
    <row r="247" spans="2:9" x14ac:dyDescent="0.5">
      <c r="B247">
        <f t="shared" si="30"/>
        <v>0</v>
      </c>
      <c r="C247" t="s">
        <v>383</v>
      </c>
      <c r="D247">
        <f t="shared" si="31"/>
        <v>0</v>
      </c>
      <c r="E247" t="s">
        <v>76</v>
      </c>
      <c r="F247" t="str">
        <f t="shared" si="32"/>
        <v>0.433070699286322+0.296874058040474i</v>
      </c>
      <c r="G247" t="s">
        <v>150</v>
      </c>
      <c r="H247">
        <f t="shared" si="33"/>
        <v>0</v>
      </c>
      <c r="I247">
        <f t="shared" si="34"/>
        <v>0</v>
      </c>
    </row>
    <row r="248" spans="2:9" x14ac:dyDescent="0.5">
      <c r="B248">
        <f t="shared" si="30"/>
        <v>0</v>
      </c>
      <c r="C248" t="s">
        <v>384</v>
      </c>
      <c r="D248">
        <f t="shared" si="31"/>
        <v>0</v>
      </c>
      <c r="E248" t="s">
        <v>76</v>
      </c>
      <c r="F248" t="str">
        <f t="shared" si="32"/>
        <v>0.488823519986513+0.332766105802058i</v>
      </c>
      <c r="G248" t="s">
        <v>150</v>
      </c>
      <c r="H248">
        <f t="shared" si="33"/>
        <v>0</v>
      </c>
      <c r="I248">
        <f t="shared" si="34"/>
        <v>0</v>
      </c>
    </row>
    <row r="249" spans="2:9" x14ac:dyDescent="0.5">
      <c r="B249">
        <f t="shared" si="30"/>
        <v>0</v>
      </c>
      <c r="C249" t="s">
        <v>385</v>
      </c>
      <c r="D249">
        <f t="shared" si="31"/>
        <v>0</v>
      </c>
      <c r="E249" t="s">
        <v>76</v>
      </c>
      <c r="F249" t="str">
        <f t="shared" si="32"/>
        <v>0.559696063859138+0.35916389936318i</v>
      </c>
      <c r="G249" t="s">
        <v>150</v>
      </c>
      <c r="H249">
        <f t="shared" si="33"/>
        <v>0</v>
      </c>
      <c r="I249">
        <f t="shared" si="34"/>
        <v>0</v>
      </c>
    </row>
    <row r="250" spans="2:9" x14ac:dyDescent="0.5">
      <c r="B250">
        <f t="shared" si="30"/>
        <v>0</v>
      </c>
      <c r="C250" t="s">
        <v>386</v>
      </c>
      <c r="D250">
        <f t="shared" si="31"/>
        <v>0</v>
      </c>
      <c r="E250" t="s">
        <v>76</v>
      </c>
      <c r="F250" t="str">
        <f t="shared" si="32"/>
        <v>0.644944978518702+0.369003474608432i</v>
      </c>
      <c r="G250" t="s">
        <v>150</v>
      </c>
      <c r="H250">
        <f t="shared" si="33"/>
        <v>0</v>
      </c>
      <c r="I250">
        <f t="shared" si="34"/>
        <v>0</v>
      </c>
    </row>
    <row r="251" spans="2:9" x14ac:dyDescent="0.5">
      <c r="B251">
        <f t="shared" si="30"/>
        <v>0</v>
      </c>
      <c r="C251" t="s">
        <v>387</v>
      </c>
      <c r="D251">
        <f t="shared" si="31"/>
        <v>0</v>
      </c>
      <c r="E251" t="s">
        <v>76</v>
      </c>
      <c r="F251" t="str">
        <f t="shared" si="32"/>
        <v>0.74018020999371+0.354440797744843i</v>
      </c>
      <c r="G251" t="s">
        <v>150</v>
      </c>
      <c r="H251">
        <f t="shared" si="33"/>
        <v>0</v>
      </c>
      <c r="I251">
        <f t="shared" si="34"/>
        <v>0</v>
      </c>
    </row>
    <row r="252" spans="2:9" x14ac:dyDescent="0.5">
      <c r="B252">
        <f t="shared" si="30"/>
        <v>0</v>
      </c>
      <c r="C252" t="s">
        <v>388</v>
      </c>
      <c r="D252">
        <f t="shared" si="31"/>
        <v>0</v>
      </c>
      <c r="E252" t="s">
        <v>76</v>
      </c>
      <c r="F252" t="str">
        <f t="shared" si="32"/>
        <v>0.836457220230025+0.308999665929531i</v>
      </c>
      <c r="G252" t="s">
        <v>150</v>
      </c>
      <c r="H252">
        <f t="shared" si="33"/>
        <v>0</v>
      </c>
      <c r="I252">
        <f t="shared" si="34"/>
        <v>0</v>
      </c>
    </row>
    <row r="253" spans="2:9" x14ac:dyDescent="0.5">
      <c r="B253">
        <f t="shared" si="30"/>
        <v>0</v>
      </c>
      <c r="C253" t="s">
        <v>389</v>
      </c>
      <c r="D253">
        <f t="shared" si="31"/>
        <v>0</v>
      </c>
      <c r="E253" t="s">
        <v>76</v>
      </c>
      <c r="F253" t="str">
        <f t="shared" si="32"/>
        <v>0.920853104206203+0.230497381898169i</v>
      </c>
      <c r="G253" t="s">
        <v>150</v>
      </c>
      <c r="H253">
        <f t="shared" si="33"/>
        <v>0</v>
      </c>
      <c r="I253">
        <f t="shared" si="34"/>
        <v>0</v>
      </c>
    </row>
    <row r="254" spans="2:9" x14ac:dyDescent="0.5">
      <c r="B254">
        <f t="shared" si="30"/>
        <v>0</v>
      </c>
      <c r="C254" t="s">
        <v>390</v>
      </c>
      <c r="D254">
        <f t="shared" si="31"/>
        <v>0</v>
      </c>
      <c r="E254" t="s">
        <v>76</v>
      </c>
      <c r="F254" t="str">
        <f t="shared" si="32"/>
        <v>0.979132824885163+0.123544571356597i</v>
      </c>
      <c r="G254" t="s">
        <v>150</v>
      </c>
      <c r="H254">
        <f t="shared" si="33"/>
        <v>0</v>
      </c>
      <c r="I254">
        <f t="shared" si="34"/>
        <v>0</v>
      </c>
    </row>
    <row r="255" spans="2:9" x14ac:dyDescent="0.5">
      <c r="D255">
        <v>1</v>
      </c>
    </row>
  </sheetData>
  <sheetProtection sheet="1" objects="1" scenarios="1" formatCell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T586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108.30000305175781</v>
      </c>
      <c r="C1" s="2" t="s">
        <v>18</v>
      </c>
      <c r="D1">
        <v>523.7750244140625</v>
      </c>
      <c r="E1">
        <v>264200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0.62153405454668753</v>
      </c>
      <c r="M1">
        <f>I$7*(L$1*J1) + $I$4</f>
        <v>225944.92067528272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225944.92067528272</v>
      </c>
      <c r="Q1">
        <f>IF(ISNUMBER(P1),P1-E1,"")</f>
        <v>-38255.079324717284</v>
      </c>
      <c r="R1">
        <f>IF(ISNUMBER(P1),Q1*Q1,"")</f>
        <v>1463451094.1404119</v>
      </c>
      <c r="S1">
        <f>IF(ISNUMBER(P1),((IF(P1&gt;E1,I$5*(P1-E1),P1-E1)))^2,"")</f>
        <v>1463451094.1404119</v>
      </c>
      <c r="T1">
        <f>IF(ISNUMBER(P1),(M1*D1),"")</f>
        <v>118344306.34292962</v>
      </c>
    </row>
    <row r="2" spans="1:20" ht="14.7" thickTop="1" x14ac:dyDescent="0.5">
      <c r="A2">
        <v>523.44500732421875</v>
      </c>
      <c r="B2">
        <v>110.5</v>
      </c>
      <c r="C2" s="2" t="s">
        <v>19</v>
      </c>
      <c r="D2">
        <v>524.27398681640625</v>
      </c>
      <c r="E2">
        <v>196900</v>
      </c>
      <c r="F2" s="3" t="s">
        <v>22</v>
      </c>
      <c r="G2" s="4">
        <v>3.26092529296875</v>
      </c>
      <c r="H2" t="s">
        <v>431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0.30389699458785291</v>
      </c>
      <c r="M2">
        <f>I$7*((L$1*J2)+(L$2*J1)) + $I$4</f>
        <v>246257.90537486595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246257.90537486595</v>
      </c>
      <c r="Q2">
        <f t="shared" ref="Q2:Q30" si="4">IF(ISNUMBER(P2),P2-E2,"")</f>
        <v>49357.90537486595</v>
      </c>
      <c r="R2">
        <f t="shared" ref="R2:R30" si="5">IF(ISNUMBER(P2),Q2*Q2,"")</f>
        <v>2436202822.9942212</v>
      </c>
      <c r="S2">
        <f t="shared" ref="S2:S30" si="6">IF(ISNUMBER(P2),((IF(P2&gt;E2,I$5*(P2-E2),P2-E2)))^2,"")</f>
        <v>2436202822.9942212</v>
      </c>
      <c r="T2">
        <f t="shared" ref="T2:T30" si="7">IF(ISNUMBER(P2),(M2*D2),"")</f>
        <v>129106613.83593829</v>
      </c>
    </row>
    <row r="3" spans="1:20" x14ac:dyDescent="0.5">
      <c r="A3">
        <v>523.45501708984375</v>
      </c>
      <c r="B3">
        <v>92</v>
      </c>
      <c r="D3">
        <v>524.77398681640625</v>
      </c>
      <c r="E3">
        <v>121700</v>
      </c>
      <c r="F3" s="7" t="s">
        <v>16</v>
      </c>
      <c r="G3" s="8">
        <f>IF(ISBLANK(G2),"",$G$2*$G$6)</f>
        <v>6.5218505859375</v>
      </c>
      <c r="H3" t="s">
        <v>432</v>
      </c>
      <c r="I3">
        <v>8.6079603124999267</v>
      </c>
      <c r="J3">
        <f>'hidden params'!J3</f>
        <v>0.20220994369181175</v>
      </c>
      <c r="K3">
        <f t="shared" si="0"/>
        <v>2</v>
      </c>
      <c r="L3">
        <f t="shared" si="1"/>
        <v>6.5663778211188017E-2</v>
      </c>
      <c r="M3">
        <f>I$7*((L$1*J3)+(L$2*J2)+(L$3*J1)) + $I$4</f>
        <v>135949.51076457795</v>
      </c>
      <c r="N3">
        <f t="shared" si="2"/>
        <v>0</v>
      </c>
      <c r="O3">
        <f>I$10*((N$1*J3)+(N$2*J2)+(N$3*J1)) + $I$4</f>
        <v>0</v>
      </c>
      <c r="P3">
        <f t="shared" si="3"/>
        <v>135949.51076457795</v>
      </c>
      <c r="Q3">
        <f t="shared" si="4"/>
        <v>14249.51076457795</v>
      </c>
      <c r="R3">
        <f t="shared" si="5"/>
        <v>203048557.02982286</v>
      </c>
      <c r="S3">
        <f t="shared" si="6"/>
        <v>203048557.02982286</v>
      </c>
      <c r="T3">
        <f t="shared" si="7"/>
        <v>71342766.769667506</v>
      </c>
    </row>
    <row r="4" spans="1:20" x14ac:dyDescent="0.5">
      <c r="A4">
        <v>523.46502685546875</v>
      </c>
      <c r="B4">
        <v>78</v>
      </c>
      <c r="D4">
        <v>525.28497314453125</v>
      </c>
      <c r="E4">
        <v>121600</v>
      </c>
      <c r="F4" s="5" t="s">
        <v>23</v>
      </c>
      <c r="G4" s="6">
        <v>524.8472900390625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8.2154859849359971E-3</v>
      </c>
      <c r="M4">
        <f>I$7*((L$1*J4)+(L$2*J3)+(L$3*J2)+(L$4*J1)) + $I$4</f>
        <v>50786.451809827529</v>
      </c>
      <c r="N4">
        <f t="shared" si="2"/>
        <v>0</v>
      </c>
      <c r="O4">
        <f>I$10*((N$1*J4)+(N$2*J3)+(N$3*J2)+(N$4*J1)) + $I$4</f>
        <v>0</v>
      </c>
      <c r="P4">
        <f t="shared" si="3"/>
        <v>50786.451809827529</v>
      </c>
      <c r="Q4">
        <f t="shared" si="4"/>
        <v>-70813.548190172471</v>
      </c>
      <c r="R4">
        <f t="shared" si="5"/>
        <v>5014558607.2818785</v>
      </c>
      <c r="S4">
        <f t="shared" si="6"/>
        <v>5014558607.2818785</v>
      </c>
      <c r="T4">
        <f t="shared" si="7"/>
        <v>26677359.975031283</v>
      </c>
    </row>
    <row r="5" spans="1:20" ht="14.7" thickBot="1" x14ac:dyDescent="0.55000000000000004">
      <c r="A5">
        <v>523.4749755859375</v>
      </c>
      <c r="B5">
        <v>87</v>
      </c>
      <c r="D5">
        <v>525.78497314453125</v>
      </c>
      <c r="E5">
        <v>122000</v>
      </c>
      <c r="F5" s="9" t="s">
        <v>24</v>
      </c>
      <c r="G5" s="10">
        <f>($G$4-1.00794)*$G$6</f>
        <v>1047.6787000781251</v>
      </c>
      <c r="H5" t="s">
        <v>433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6.5424350408044274E-4</v>
      </c>
      <c r="M5">
        <f>I$7*((L$1*J5)+(L$2*J4)+(L$3*J3)+(L$4*J2)+(L$5*J1)) + $I$4</f>
        <v>14455.078027235833</v>
      </c>
      <c r="N5">
        <f t="shared" si="2"/>
        <v>0</v>
      </c>
      <c r="O5">
        <f>I$10*((N$1*J5)+(N$2*J4)+(N$3*J3)+(N$4*J2)+(N$5*J1)) + $I$4</f>
        <v>0</v>
      </c>
      <c r="P5">
        <f t="shared" si="3"/>
        <v>14455.078027235833</v>
      </c>
      <c r="Q5">
        <f t="shared" si="4"/>
        <v>-107544.92197276416</v>
      </c>
      <c r="R5">
        <f t="shared" si="5"/>
        <v>11565910242.127932</v>
      </c>
      <c r="S5">
        <f t="shared" si="6"/>
        <v>11565910242.127932</v>
      </c>
      <c r="T5">
        <f t="shared" si="7"/>
        <v>7600262.812352296</v>
      </c>
    </row>
    <row r="6" spans="1:20" ht="14.7" thickTop="1" x14ac:dyDescent="0.5">
      <c r="A6">
        <v>523.4849853515625</v>
      </c>
      <c r="B6">
        <v>96.25</v>
      </c>
      <c r="D6">
        <v>526.2860107421875</v>
      </c>
      <c r="E6">
        <v>84710</v>
      </c>
      <c r="F6" t="s">
        <v>25</v>
      </c>
      <c r="G6">
        <v>2</v>
      </c>
      <c r="H6" t="s">
        <v>434</v>
      </c>
      <c r="I6">
        <f>SUM(S1:S30)</f>
        <v>28819323932.509216</v>
      </c>
      <c r="J6">
        <f>'hidden params'!J6</f>
        <v>1.5654537401586068E-3</v>
      </c>
      <c r="K6">
        <f t="shared" si="0"/>
        <v>5</v>
      </c>
      <c r="L6">
        <f t="shared" si="1"/>
        <v>3.4248327270374729E-5</v>
      </c>
      <c r="M6">
        <f>I$7*((L$1*J6)+(L$2*J5)+(L$3*J4)+(L$4*J3)+(L$5*J2)+(L$6*J1)) + $I$4</f>
        <v>3343.7804291467405</v>
      </c>
      <c r="N6">
        <f t="shared" si="2"/>
        <v>0</v>
      </c>
      <c r="O6">
        <f>I$10*((N$1*J6)+(N$2*J5)+(N$3*J4)+(N$4*J3)+(N$5*J2)+(N$6*J1)) + $I$4</f>
        <v>0</v>
      </c>
      <c r="P6">
        <f t="shared" si="3"/>
        <v>3343.7804291467405</v>
      </c>
      <c r="Q6">
        <f t="shared" si="4"/>
        <v>-81366.219570853253</v>
      </c>
      <c r="R6">
        <f t="shared" si="5"/>
        <v>6620461687.2523031</v>
      </c>
      <c r="S6">
        <f t="shared" si="6"/>
        <v>6620461687.2523031</v>
      </c>
      <c r="T6">
        <f t="shared" si="7"/>
        <v>1759784.8628534379</v>
      </c>
    </row>
    <row r="7" spans="1:20" x14ac:dyDescent="0.5">
      <c r="A7">
        <v>523.4949951171875</v>
      </c>
      <c r="B7">
        <v>109.5</v>
      </c>
      <c r="D7">
        <v>526.7860107421875</v>
      </c>
      <c r="E7">
        <v>37270</v>
      </c>
      <c r="F7" t="s">
        <v>26</v>
      </c>
      <c r="G7" s="11">
        <v>0.10000000149011612</v>
      </c>
      <c r="H7" t="s">
        <v>435</v>
      </c>
      <c r="I7">
        <v>363527.82123913453</v>
      </c>
      <c r="J7">
        <f>'hidden params'!J7</f>
        <v>2.2288478874357397E-4</v>
      </c>
      <c r="K7">
        <f t="shared" si="0"/>
        <v>6</v>
      </c>
      <c r="L7">
        <f t="shared" si="1"/>
        <v>1.1697985701204897E-6</v>
      </c>
      <c r="M7">
        <f>I$7*((L$1*J7)+(L$2*J6)+(L$3*J5)+(L$4*J4)+(L$5*J3)+(L$6*J2)+(L$7*J1)) + $I$4</f>
        <v>654.49878857902775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654.49878857902775</v>
      </c>
      <c r="Q7">
        <f t="shared" si="4"/>
        <v>-36615.501211420975</v>
      </c>
      <c r="R7">
        <f t="shared" si="5"/>
        <v>1340694928.9635708</v>
      </c>
      <c r="S7">
        <f t="shared" si="6"/>
        <v>1340694928.9635708</v>
      </c>
      <c r="T7">
        <f t="shared" si="7"/>
        <v>344780.80587114044</v>
      </c>
    </row>
    <row r="8" spans="1:20" x14ac:dyDescent="0.5">
      <c r="A8">
        <v>523.5050048828125</v>
      </c>
      <c r="B8">
        <v>142</v>
      </c>
      <c r="D8">
        <v>527.28802490234375</v>
      </c>
      <c r="E8">
        <v>13340</v>
      </c>
      <c r="F8" t="s">
        <v>27</v>
      </c>
      <c r="G8" s="11">
        <v>2.9999999329447746E-2</v>
      </c>
      <c r="H8" t="s">
        <v>436</v>
      </c>
      <c r="I8">
        <v>5.3748670088311488E-2</v>
      </c>
      <c r="J8">
        <f>'hidden params'!J8</f>
        <v>2.8200854503395628E-5</v>
      </c>
      <c r="K8">
        <f t="shared" si="0"/>
        <v>7</v>
      </c>
      <c r="L8">
        <f t="shared" si="1"/>
        <v>2.4755701891269128E-8</v>
      </c>
      <c r="M8">
        <f>I$7*((L$1*J8)+(L$2*J7)+(L$3*J6)+(L$4*J5)+(L$5*J4)+(L$6*J3)+(L$7*J2)+(L$8*J1)) + $I$4</f>
        <v>111.40579616984121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111.40579616984121</v>
      </c>
      <c r="Q8">
        <f t="shared" si="4"/>
        <v>-13228.594203830158</v>
      </c>
      <c r="R8">
        <f t="shared" si="5"/>
        <v>174995704.60960886</v>
      </c>
      <c r="S8">
        <f t="shared" si="6"/>
        <v>174995704.60960886</v>
      </c>
      <c r="T8">
        <f t="shared" si="7"/>
        <v>58742.942225068662</v>
      </c>
    </row>
    <row r="9" spans="1:20" x14ac:dyDescent="0.5">
      <c r="A9">
        <v>523.5150146484375</v>
      </c>
      <c r="B9">
        <v>139.80000305175781</v>
      </c>
      <c r="D9">
        <f>D8 + (1/$G$6)</f>
        <v>527.78802490234375</v>
      </c>
      <c r="E9">
        <v>0</v>
      </c>
      <c r="F9" t="s">
        <v>28</v>
      </c>
      <c r="G9">
        <v>6</v>
      </c>
      <c r="H9" t="s">
        <v>441</v>
      </c>
      <c r="I9">
        <f>I3*I8</f>
        <v>0.46266641896983723</v>
      </c>
      <c r="J9">
        <f>'hidden params'!J9</f>
        <v>3.2198967658273084E-6</v>
      </c>
      <c r="K9">
        <f t="shared" si="0"/>
        <v>8</v>
      </c>
      <c r="L9">
        <f t="shared" si="1"/>
        <v>2.8263230644667775E-10</v>
      </c>
      <c r="M9">
        <f>I$7*((L$1*J9)+(L$2*J8)+(L$3*J7)+(L$4*J6)+(L$5*J5)+(L$6*J4)+(L$7*J3)+(L$8*J2)+(L$9*J1)) + $I$4</f>
        <v>16.817092230300226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16.817092230300226</v>
      </c>
      <c r="Q9">
        <f t="shared" si="4"/>
        <v>16.817092230300226</v>
      </c>
      <c r="R9">
        <f t="shared" si="5"/>
        <v>282.81459108242422</v>
      </c>
      <c r="S9">
        <f t="shared" si="6"/>
        <v>282.81459108242422</v>
      </c>
      <c r="T9">
        <f t="shared" si="7"/>
        <v>8875.8598928307074</v>
      </c>
    </row>
    <row r="10" spans="1:20" x14ac:dyDescent="0.5">
      <c r="A10">
        <v>523.5250244140625</v>
      </c>
      <c r="B10">
        <v>122.19999694824219</v>
      </c>
      <c r="D10">
        <f>D9 + (1/$G$6)</f>
        <v>528.28802490234375</v>
      </c>
      <c r="E10">
        <v>0</v>
      </c>
      <c r="F10" s="2" t="s">
        <v>19</v>
      </c>
      <c r="G10">
        <v>523.752685546875</v>
      </c>
      <c r="H10" t="s">
        <v>446</v>
      </c>
      <c r="J10">
        <f>'hidden params'!J10</f>
        <v>3.3555566333987669E-7</v>
      </c>
      <c r="K10">
        <f t="shared" si="0"/>
        <v>9</v>
      </c>
      <c r="L10">
        <f t="shared" si="1"/>
        <v>1.0844655059059558E-12</v>
      </c>
      <c r="M10">
        <f>I$7*((L1*J$10)+(L2*J$9)+(L3*J$8)+(L4*J$7)+(L5*J$6)+(L6*J$5)+(L7*J$4)+(L8*J$3)+(L9*J$2)+(L10*J$1)) + $I$4</f>
        <v>2.2845471748886834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2.2845471748886834</v>
      </c>
      <c r="Q10">
        <f t="shared" si="4"/>
        <v>2.2845471748886834</v>
      </c>
      <c r="R10">
        <f t="shared" si="5"/>
        <v>5.2191557942918649</v>
      </c>
      <c r="S10">
        <f t="shared" si="6"/>
        <v>5.2191557942918649</v>
      </c>
      <c r="T10">
        <f t="shared" si="7"/>
        <v>1206.8989148181718</v>
      </c>
    </row>
    <row r="11" spans="1:20" x14ac:dyDescent="0.5">
      <c r="A11">
        <v>523.53497314453125</v>
      </c>
      <c r="B11">
        <v>175.80000305175781</v>
      </c>
      <c r="D11">
        <f>D10 + (1/$G$6)</f>
        <v>528.78802490234375</v>
      </c>
      <c r="E11">
        <v>0</v>
      </c>
      <c r="F11" s="2" t="s">
        <v>29</v>
      </c>
      <c r="G11">
        <v>527.01361083984375</v>
      </c>
      <c r="H11" t="s">
        <v>447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0.27518545706096742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0.27518545706096742</v>
      </c>
      <c r="Q11">
        <f t="shared" si="4"/>
        <v>0.27518545706096742</v>
      </c>
      <c r="R11">
        <f t="shared" si="5"/>
        <v>7.5727035777853544E-2</v>
      </c>
      <c r="S11">
        <f t="shared" si="6"/>
        <v>7.5727035777853544E-2</v>
      </c>
      <c r="T11">
        <f t="shared" si="7"/>
        <v>145.5147743211177</v>
      </c>
    </row>
    <row r="12" spans="1:20" x14ac:dyDescent="0.5">
      <c r="A12">
        <v>523.54498291015625</v>
      </c>
      <c r="B12">
        <v>186.69999694824219</v>
      </c>
      <c r="E12">
        <v>0</v>
      </c>
      <c r="F12" t="s">
        <v>30</v>
      </c>
      <c r="G12" t="s">
        <v>31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8"/>
        <v>2.7865370366097399E-2</v>
      </c>
      <c r="N12">
        <f t="shared" si="2"/>
        <v>0</v>
      </c>
      <c r="O12">
        <f>I$10*((N$3*J10)+(N$4*J9)+(N$5*J8)+(N$6*J7)+(N$7*J6)+(N$8*J5)+(N$9*J4)+(N$10*J3)+(N$11*J2)+(N$12*J1)) + $I$4</f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523.55499267578125</v>
      </c>
      <c r="B13">
        <v>145</v>
      </c>
      <c r="E13">
        <v>0</v>
      </c>
      <c r="F13">
        <v>26420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2.2289424073669828E-3</v>
      </c>
      <c r="N13">
        <f t="shared" si="2"/>
        <v>0</v>
      </c>
      <c r="O13">
        <f>I$10*((N$4*J10)+(N$5*J9)+(N$6*J8)+(N$7*J7)+(N$8*J6)+(N$9*J5)+(N$10*J4)+(N$11*J3)+(N$12*J2)+(N$13*J1)) + $I$4</f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523.56500244140625</v>
      </c>
      <c r="B14">
        <v>157</v>
      </c>
      <c r="E14">
        <v>0</v>
      </c>
      <c r="F14">
        <v>26420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1.340585174985748E-4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159.30000305175781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5.8243245609117052E-6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133.69999694824219</v>
      </c>
      <c r="E16">
        <v>0</v>
      </c>
      <c r="F16">
        <v>11209675.121525981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1.7465894949432981E-7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117</v>
      </c>
      <c r="E17">
        <v>0</v>
      </c>
      <c r="F17">
        <v>11199377.902188919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3.3617401303009088E-9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128.30000305175781</v>
      </c>
      <c r="E18">
        <v>0</v>
      </c>
      <c r="F18">
        <v>11119989.0083113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3.5745958962739216E-11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163.30000305175781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1.3228724419933122E-13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163.80000305175781</v>
      </c>
      <c r="E20">
        <v>0</v>
      </c>
      <c r="F20">
        <v>6.7777178440849503E-2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139</v>
      </c>
      <c r="E21">
        <v>0</v>
      </c>
      <c r="F21">
        <v>0.57506238756665806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132.30000305175781</v>
      </c>
      <c r="E22">
        <v>0</v>
      </c>
      <c r="F22">
        <v>286021.07499661139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220.30000305175781</v>
      </c>
      <c r="E23">
        <v>0</v>
      </c>
      <c r="F23">
        <v>1.2339033839087343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359.79998779296875</v>
      </c>
      <c r="E24">
        <v>0</v>
      </c>
      <c r="F24">
        <v>5.5961468747710539</v>
      </c>
      <c r="H24" t="s">
        <v>442</v>
      </c>
      <c r="I24">
        <v>28819323932.509216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364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354.5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511.5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607.5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554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488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864.5</v>
      </c>
      <c r="J31">
        <f>'hidden params'!J31</f>
        <v>0</v>
      </c>
    </row>
    <row r="32" spans="1:20" x14ac:dyDescent="0.5">
      <c r="A32">
        <v>523.7449951171875</v>
      </c>
      <c r="B32">
        <v>5918</v>
      </c>
      <c r="J32">
        <f>'hidden params'!J32</f>
        <v>0</v>
      </c>
    </row>
    <row r="33" spans="1:20" x14ac:dyDescent="0.5">
      <c r="A33">
        <v>523.7550048828125</v>
      </c>
      <c r="B33">
        <v>58460</v>
      </c>
    </row>
    <row r="34" spans="1:20" x14ac:dyDescent="0.5">
      <c r="A34">
        <v>523.7650146484375</v>
      </c>
      <c r="B34">
        <v>197000</v>
      </c>
      <c r="L34" t="s">
        <v>467</v>
      </c>
      <c r="M34" t="s">
        <v>468</v>
      </c>
      <c r="N34" t="s">
        <v>469</v>
      </c>
      <c r="O34" t="s">
        <v>470</v>
      </c>
      <c r="P34" t="s">
        <v>471</v>
      </c>
    </row>
    <row r="35" spans="1:20" x14ac:dyDescent="0.5">
      <c r="A35">
        <v>523.7750244140625</v>
      </c>
      <c r="B35">
        <v>264200</v>
      </c>
      <c r="L35">
        <v>0.99992848261690703</v>
      </c>
      <c r="M35">
        <v>0.99948902177917742</v>
      </c>
      <c r="N35">
        <v>0.99998999219683637</v>
      </c>
      <c r="O35">
        <v>0.99985697034855014</v>
      </c>
      <c r="P35">
        <v>0.9997139406971004</v>
      </c>
    </row>
    <row r="36" spans="1:20" x14ac:dyDescent="0.5">
      <c r="A36">
        <v>523.78497314453125</v>
      </c>
      <c r="B36">
        <v>146700</v>
      </c>
      <c r="J36" t="s">
        <v>473</v>
      </c>
      <c r="K36" t="s">
        <v>474</v>
      </c>
      <c r="L36" t="s">
        <v>475</v>
      </c>
      <c r="M36" t="s">
        <v>476</v>
      </c>
      <c r="N36" t="s">
        <v>468</v>
      </c>
      <c r="O36" t="s">
        <v>469</v>
      </c>
      <c r="P36" t="s">
        <v>464</v>
      </c>
      <c r="Q36" t="s">
        <v>465</v>
      </c>
      <c r="R36" t="s">
        <v>477</v>
      </c>
      <c r="S36" t="s">
        <v>464</v>
      </c>
      <c r="T36" t="s">
        <v>465</v>
      </c>
    </row>
    <row r="37" spans="1:20" x14ac:dyDescent="0.5">
      <c r="A37">
        <v>523.79498291015625</v>
      </c>
      <c r="B37">
        <v>28110</v>
      </c>
      <c r="J37">
        <v>1.0044709306459987</v>
      </c>
      <c r="K37">
        <v>4.1704603762874148</v>
      </c>
      <c r="L37">
        <v>0.24085372836947769</v>
      </c>
      <c r="M37">
        <v>2.570581835636315</v>
      </c>
      <c r="N37">
        <v>-9.7160387588794208</v>
      </c>
      <c r="O37">
        <v>11.724980620171419</v>
      </c>
      <c r="P37">
        <v>0.8192330454349811</v>
      </c>
      <c r="Q37" s="12" t="s">
        <v>472</v>
      </c>
      <c r="R37">
        <v>415.18975303797936</v>
      </c>
      <c r="S37">
        <v>0.99999022710139629</v>
      </c>
      <c r="T37" s="12" t="s">
        <v>472</v>
      </c>
    </row>
    <row r="38" spans="1:20" x14ac:dyDescent="0.5">
      <c r="A38">
        <v>523.80499267578125</v>
      </c>
      <c r="B38">
        <v>2154</v>
      </c>
      <c r="J38">
        <v>8.1836562209128355E-2</v>
      </c>
      <c r="K38">
        <v>0.30771903147154839</v>
      </c>
      <c r="L38">
        <v>0.26594572918605763</v>
      </c>
      <c r="M38">
        <v>2.570581835636315</v>
      </c>
      <c r="N38">
        <v>-0.7091803905712335</v>
      </c>
      <c r="O38">
        <v>0.87285351498949015</v>
      </c>
      <c r="P38">
        <v>0.80089886316163061</v>
      </c>
      <c r="Q38" s="12" t="s">
        <v>472</v>
      </c>
      <c r="R38">
        <v>376.01656663581633</v>
      </c>
      <c r="S38">
        <v>0.99998247059231371</v>
      </c>
      <c r="T38" s="12" t="s">
        <v>472</v>
      </c>
    </row>
    <row r="39" spans="1:20" x14ac:dyDescent="0.5">
      <c r="A39">
        <v>523.81500244140625</v>
      </c>
      <c r="B39">
        <v>855</v>
      </c>
      <c r="J39">
        <v>285747.02447481547</v>
      </c>
      <c r="K39">
        <v>6466.2154128393331</v>
      </c>
      <c r="L39">
        <v>44.190767896076501</v>
      </c>
      <c r="M39">
        <v>2.570581835636315</v>
      </c>
      <c r="N39">
        <v>269125.08858925907</v>
      </c>
      <c r="O39">
        <v>302368.96036037186</v>
      </c>
      <c r="P39">
        <v>1.1201244735017939E-7</v>
      </c>
      <c r="Q39" t="s">
        <v>466</v>
      </c>
      <c r="R39">
        <v>2.2629160967550996</v>
      </c>
      <c r="S39">
        <v>2.5861617762481033E-6</v>
      </c>
      <c r="T39" t="s">
        <v>466</v>
      </c>
    </row>
    <row r="40" spans="1:20" x14ac:dyDescent="0.5">
      <c r="A40">
        <v>523.82501220703125</v>
      </c>
      <c r="B40">
        <v>1356</v>
      </c>
      <c r="J40">
        <v>5.6033312380521014</v>
      </c>
      <c r="K40">
        <v>0.21846859207357666</v>
      </c>
      <c r="L40">
        <v>25.648223320654672</v>
      </c>
      <c r="M40">
        <v>2.570581835636315</v>
      </c>
      <c r="N40">
        <v>5.041739843610725</v>
      </c>
      <c r="O40">
        <v>6.1649226324934778</v>
      </c>
      <c r="P40">
        <v>1.6825572536105333E-6</v>
      </c>
      <c r="Q40" t="s">
        <v>466</v>
      </c>
      <c r="R40">
        <v>3.8989055401537067</v>
      </c>
      <c r="S40">
        <v>3.850138517185491E-5</v>
      </c>
      <c r="T40" t="s">
        <v>466</v>
      </c>
    </row>
    <row r="41" spans="1:20" x14ac:dyDescent="0.5">
      <c r="A41">
        <v>523.83502197265625</v>
      </c>
      <c r="B41">
        <v>2264</v>
      </c>
      <c r="I41" t="s">
        <v>462</v>
      </c>
      <c r="J41">
        <v>0.57402601778180951</v>
      </c>
      <c r="K41">
        <v>2.7916352316634464E-2</v>
      </c>
      <c r="L41">
        <v>20.562357548402399</v>
      </c>
      <c r="M41">
        <v>2.570581835636315</v>
      </c>
      <c r="N41">
        <v>0.50226474959944523</v>
      </c>
      <c r="O41">
        <v>0.64578728596417379</v>
      </c>
      <c r="P41">
        <v>5.0349661305335916E-6</v>
      </c>
      <c r="Q41" t="s">
        <v>466</v>
      </c>
      <c r="R41">
        <v>4.8632555758553835</v>
      </c>
      <c r="S41">
        <v>1.1435839133687011E-4</v>
      </c>
      <c r="T41" t="s">
        <v>466</v>
      </c>
    </row>
    <row r="42" spans="1:20" x14ac:dyDescent="0.5">
      <c r="A42">
        <v>523.844970703125</v>
      </c>
      <c r="B42">
        <v>2309</v>
      </c>
      <c r="I42" t="s">
        <v>463</v>
      </c>
      <c r="J42">
        <v>231309.65593349515</v>
      </c>
      <c r="K42">
        <v>7108.1353653028145</v>
      </c>
      <c r="L42">
        <v>32.541537836011805</v>
      </c>
      <c r="M42">
        <v>2.570581835636315</v>
      </c>
      <c r="N42">
        <v>213037.61227820363</v>
      </c>
      <c r="O42">
        <v>249581.69958878667</v>
      </c>
      <c r="P42">
        <v>5.149077117633345E-7</v>
      </c>
      <c r="Q42" t="s">
        <v>466</v>
      </c>
      <c r="R42">
        <v>3.0729955204924542</v>
      </c>
      <c r="S42">
        <v>1.1842699160145939E-5</v>
      </c>
      <c r="T42" t="s">
        <v>466</v>
      </c>
    </row>
    <row r="43" spans="1:20" x14ac:dyDescent="0.5">
      <c r="A43">
        <v>523.85498046875</v>
      </c>
      <c r="B43">
        <v>1395</v>
      </c>
      <c r="F43">
        <v>65.552860231110543</v>
      </c>
    </row>
    <row r="44" spans="1:20" x14ac:dyDescent="0.5">
      <c r="A44">
        <v>523.864990234375</v>
      </c>
      <c r="B44">
        <v>685.29998779296875</v>
      </c>
      <c r="F44">
        <f xml:space="preserve"> $F$51 / 2</f>
        <v>65.552860231110543</v>
      </c>
    </row>
    <row r="45" spans="1:20" x14ac:dyDescent="0.5">
      <c r="A45">
        <v>523.875</v>
      </c>
      <c r="B45">
        <v>464.79998779296875</v>
      </c>
    </row>
    <row r="46" spans="1:20" x14ac:dyDescent="0.5">
      <c r="A46">
        <v>523.885009765625</v>
      </c>
      <c r="B46">
        <v>436</v>
      </c>
    </row>
    <row r="47" spans="1:20" x14ac:dyDescent="0.5">
      <c r="A47">
        <v>523.89501953125</v>
      </c>
      <c r="B47">
        <v>528</v>
      </c>
      <c r="I47" t="s">
        <v>478</v>
      </c>
      <c r="J47" t="s">
        <v>479</v>
      </c>
      <c r="K47" t="s">
        <v>461</v>
      </c>
    </row>
    <row r="48" spans="1:20" x14ac:dyDescent="0.5">
      <c r="A48">
        <v>523.905029296875</v>
      </c>
      <c r="B48">
        <v>541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523.91497802734375</v>
      </c>
      <c r="B49">
        <v>347.29998779296875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523.92498779296875</v>
      </c>
      <c r="B50">
        <v>197</v>
      </c>
      <c r="E50" t="s">
        <v>437</v>
      </c>
      <c r="F50">
        <f>MEDIAN(F54:F66)</f>
        <v>113.6775016784668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523.93499755859375</v>
      </c>
      <c r="B51">
        <v>194.19999694824219</v>
      </c>
      <c r="E51" t="s">
        <v>438</v>
      </c>
      <c r="F51">
        <f>AVERAGE(F54:F66)</f>
        <v>131.10572046222109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523.94500732421875</v>
      </c>
      <c r="B52">
        <v>397.29998779296875</v>
      </c>
      <c r="E52" t="s">
        <v>439</v>
      </c>
      <c r="F52">
        <f>SUM(E$1:E$10)</f>
        <v>961720</v>
      </c>
    </row>
    <row r="53" spans="1:11" x14ac:dyDescent="0.5">
      <c r="A53">
        <v>523.95501708984375</v>
      </c>
      <c r="B53">
        <v>1238</v>
      </c>
      <c r="E53" t="s">
        <v>440</v>
      </c>
      <c r="F53">
        <f>ABS(F52/F50)</f>
        <v>8460.0733284955058</v>
      </c>
    </row>
    <row r="54" spans="1:11" x14ac:dyDescent="0.5">
      <c r="A54">
        <v>523.96502685546875</v>
      </c>
      <c r="B54">
        <v>2005</v>
      </c>
      <c r="F54">
        <f>AVERAGE(B1:B10)</f>
        <v>108.55500030517578</v>
      </c>
    </row>
    <row r="55" spans="1:11" x14ac:dyDescent="0.5">
      <c r="A55">
        <v>523.9749755859375</v>
      </c>
      <c r="B55">
        <v>1502</v>
      </c>
      <c r="F55">
        <v>308</v>
      </c>
    </row>
    <row r="56" spans="1:11" x14ac:dyDescent="0.5">
      <c r="A56">
        <v>523.9849853515625</v>
      </c>
      <c r="B56">
        <v>590.70001220703125</v>
      </c>
      <c r="F56">
        <v>238.5</v>
      </c>
    </row>
    <row r="57" spans="1:11" x14ac:dyDescent="0.5">
      <c r="A57">
        <v>523.9949951171875</v>
      </c>
      <c r="B57">
        <v>296.5</v>
      </c>
      <c r="F57">
        <v>185</v>
      </c>
    </row>
    <row r="58" spans="1:11" x14ac:dyDescent="0.5">
      <c r="A58">
        <v>524.0050048828125</v>
      </c>
      <c r="B58">
        <v>285.5</v>
      </c>
      <c r="F58">
        <v>155.80000305175781</v>
      </c>
    </row>
    <row r="59" spans="1:11" x14ac:dyDescent="0.5">
      <c r="A59">
        <v>524.0150146484375</v>
      </c>
      <c r="B59">
        <v>303</v>
      </c>
      <c r="F59">
        <v>118.80000305175781</v>
      </c>
    </row>
    <row r="60" spans="1:11" x14ac:dyDescent="0.5">
      <c r="A60">
        <v>524.0250244140625</v>
      </c>
      <c r="B60">
        <v>308</v>
      </c>
      <c r="F60">
        <v>78</v>
      </c>
    </row>
    <row r="61" spans="1:11" x14ac:dyDescent="0.5">
      <c r="A61">
        <v>524.03497314453125</v>
      </c>
      <c r="B61">
        <v>247.80000305175781</v>
      </c>
      <c r="F61">
        <v>126.5</v>
      </c>
    </row>
    <row r="62" spans="1:11" x14ac:dyDescent="0.5">
      <c r="A62">
        <v>524.04498291015625</v>
      </c>
      <c r="B62">
        <v>181</v>
      </c>
      <c r="F62">
        <v>45</v>
      </c>
    </row>
    <row r="63" spans="1:11" x14ac:dyDescent="0.5">
      <c r="A63">
        <v>524.05499267578125</v>
      </c>
      <c r="B63">
        <v>163</v>
      </c>
      <c r="F63">
        <v>106.30000305175781</v>
      </c>
    </row>
    <row r="64" spans="1:11" x14ac:dyDescent="0.5">
      <c r="A64">
        <v>524.06500244140625</v>
      </c>
      <c r="B64">
        <v>238.19999694824219</v>
      </c>
      <c r="F64">
        <v>32.25</v>
      </c>
    </row>
    <row r="65" spans="1:6" x14ac:dyDescent="0.5">
      <c r="A65">
        <v>524.07501220703125</v>
      </c>
      <c r="B65">
        <v>422.79998779296875</v>
      </c>
      <c r="F65">
        <f>AVERAGE(B$576:B$586)</f>
        <v>70.563636086203829</v>
      </c>
    </row>
    <row r="66" spans="1:6" x14ac:dyDescent="0.5">
      <c r="A66">
        <v>524.08502197265625</v>
      </c>
      <c r="B66">
        <v>491.79998779296875</v>
      </c>
    </row>
    <row r="67" spans="1:6" x14ac:dyDescent="0.5">
      <c r="A67">
        <v>524.094970703125</v>
      </c>
      <c r="B67">
        <v>353.79998779296875</v>
      </c>
    </row>
    <row r="68" spans="1:6" x14ac:dyDescent="0.5">
      <c r="A68">
        <v>524.10400390625</v>
      </c>
      <c r="B68">
        <v>293</v>
      </c>
    </row>
    <row r="69" spans="1:6" x14ac:dyDescent="0.5">
      <c r="A69">
        <v>524.114990234375</v>
      </c>
      <c r="B69">
        <v>309.79998779296875</v>
      </c>
    </row>
    <row r="70" spans="1:6" x14ac:dyDescent="0.5">
      <c r="A70">
        <v>524.125</v>
      </c>
      <c r="B70">
        <v>252</v>
      </c>
    </row>
    <row r="71" spans="1:6" x14ac:dyDescent="0.5">
      <c r="A71">
        <v>524.135009765625</v>
      </c>
      <c r="B71">
        <v>182.30000305175781</v>
      </c>
    </row>
    <row r="72" spans="1:6" x14ac:dyDescent="0.5">
      <c r="A72">
        <v>524.14398193359375</v>
      </c>
      <c r="B72">
        <v>156</v>
      </c>
    </row>
    <row r="73" spans="1:6" x14ac:dyDescent="0.5">
      <c r="A73">
        <v>524.15399169921875</v>
      </c>
      <c r="B73">
        <v>190.5</v>
      </c>
    </row>
    <row r="74" spans="1:6" x14ac:dyDescent="0.5">
      <c r="A74">
        <v>524.16400146484375</v>
      </c>
      <c r="B74">
        <v>235</v>
      </c>
    </row>
    <row r="75" spans="1:6" x14ac:dyDescent="0.5">
      <c r="A75">
        <v>524.17401123046875</v>
      </c>
      <c r="B75">
        <v>232.80000305175781</v>
      </c>
    </row>
    <row r="76" spans="1:6" x14ac:dyDescent="0.5">
      <c r="A76">
        <v>524.18402099609375</v>
      </c>
      <c r="B76">
        <v>218.30000305175781</v>
      </c>
    </row>
    <row r="77" spans="1:6" x14ac:dyDescent="0.5">
      <c r="A77">
        <v>524.1939697265625</v>
      </c>
      <c r="B77">
        <v>227.30000305175781</v>
      </c>
    </row>
    <row r="78" spans="1:6" x14ac:dyDescent="0.5">
      <c r="A78">
        <v>524.2039794921875</v>
      </c>
      <c r="B78">
        <v>329.70001220703125</v>
      </c>
    </row>
    <row r="79" spans="1:6" x14ac:dyDescent="0.5">
      <c r="A79">
        <v>524.2139892578125</v>
      </c>
      <c r="B79">
        <v>451.79998779296875</v>
      </c>
    </row>
    <row r="80" spans="1:6" x14ac:dyDescent="0.5">
      <c r="A80">
        <v>524.2239990234375</v>
      </c>
      <c r="B80">
        <v>419</v>
      </c>
    </row>
    <row r="81" spans="1:2" x14ac:dyDescent="0.5">
      <c r="A81">
        <v>524.2340087890625</v>
      </c>
      <c r="B81">
        <v>641.5</v>
      </c>
    </row>
    <row r="82" spans="1:2" x14ac:dyDescent="0.5">
      <c r="A82">
        <v>524.2440185546875</v>
      </c>
      <c r="B82">
        <v>3773</v>
      </c>
    </row>
    <row r="83" spans="1:2" x14ac:dyDescent="0.5">
      <c r="A83">
        <v>524.2540283203125</v>
      </c>
      <c r="B83">
        <v>33690</v>
      </c>
    </row>
    <row r="84" spans="1:2" x14ac:dyDescent="0.5">
      <c r="A84">
        <v>524.26397705078125</v>
      </c>
      <c r="B84">
        <v>128300</v>
      </c>
    </row>
    <row r="85" spans="1:2" x14ac:dyDescent="0.5">
      <c r="A85">
        <v>524.27398681640625</v>
      </c>
      <c r="B85">
        <v>196900</v>
      </c>
    </row>
    <row r="86" spans="1:2" x14ac:dyDescent="0.5">
      <c r="A86">
        <v>524.28399658203125</v>
      </c>
      <c r="B86">
        <v>130100</v>
      </c>
    </row>
    <row r="87" spans="1:2" x14ac:dyDescent="0.5">
      <c r="A87">
        <v>524.29400634765625</v>
      </c>
      <c r="B87">
        <v>34170</v>
      </c>
    </row>
    <row r="88" spans="1:2" x14ac:dyDescent="0.5">
      <c r="A88">
        <v>524.30401611328125</v>
      </c>
      <c r="B88">
        <v>3423</v>
      </c>
    </row>
    <row r="89" spans="1:2" x14ac:dyDescent="0.5">
      <c r="A89">
        <v>524.31402587890625</v>
      </c>
      <c r="B89">
        <v>705.5</v>
      </c>
    </row>
    <row r="90" spans="1:2" x14ac:dyDescent="0.5">
      <c r="A90">
        <v>524.323974609375</v>
      </c>
      <c r="B90">
        <v>997.5</v>
      </c>
    </row>
    <row r="91" spans="1:2" x14ac:dyDescent="0.5">
      <c r="A91">
        <v>524.333984375</v>
      </c>
      <c r="B91">
        <v>1783</v>
      </c>
    </row>
    <row r="92" spans="1:2" x14ac:dyDescent="0.5">
      <c r="A92">
        <v>524.343994140625</v>
      </c>
      <c r="B92">
        <v>1861</v>
      </c>
    </row>
    <row r="93" spans="1:2" x14ac:dyDescent="0.5">
      <c r="A93">
        <v>524.35400390625</v>
      </c>
      <c r="B93">
        <v>1034</v>
      </c>
    </row>
    <row r="94" spans="1:2" x14ac:dyDescent="0.5">
      <c r="A94">
        <v>524.364013671875</v>
      </c>
      <c r="B94">
        <v>316</v>
      </c>
    </row>
    <row r="95" spans="1:2" x14ac:dyDescent="0.5">
      <c r="A95">
        <v>524.3740234375</v>
      </c>
      <c r="B95">
        <v>185</v>
      </c>
    </row>
    <row r="96" spans="1:2" x14ac:dyDescent="0.5">
      <c r="A96">
        <v>524.38397216796875</v>
      </c>
      <c r="B96">
        <v>846</v>
      </c>
    </row>
    <row r="97" spans="1:19" x14ac:dyDescent="0.5">
      <c r="A97">
        <v>524.39398193359375</v>
      </c>
      <c r="B97">
        <v>1869</v>
      </c>
      <c r="J97" t="s">
        <v>456</v>
      </c>
      <c r="K97">
        <f>AVERAGE(K101:K120)</f>
        <v>0.10194819385531884</v>
      </c>
      <c r="L97">
        <f t="shared" ref="L97:P97" si="9">AVERAGE(L101:L120)</f>
        <v>288879.12357503752</v>
      </c>
      <c r="M97">
        <f t="shared" si="9"/>
        <v>3.2504042210346062</v>
      </c>
      <c r="N97">
        <f t="shared" si="9"/>
        <v>226699.51451590448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524.40399169921875</v>
      </c>
      <c r="B98">
        <v>1748</v>
      </c>
      <c r="J98" t="s">
        <v>457</v>
      </c>
      <c r="K98">
        <f>K99/AVERAGE(K101:K120)</f>
        <v>0.40435339977813028</v>
      </c>
      <c r="L98">
        <f t="shared" ref="L98:P98" si="10">L99/AVERAGE(L101:L120)</f>
        <v>6.4395087561746722E-2</v>
      </c>
      <c r="M98">
        <f t="shared" si="10"/>
        <v>2.8431121541085354E-2</v>
      </c>
      <c r="N98">
        <f t="shared" si="10"/>
        <v>5.4141884866515652E-2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524.41400146484375</v>
      </c>
      <c r="B99">
        <v>708.5</v>
      </c>
      <c r="J99" t="s">
        <v>448</v>
      </c>
      <c r="K99">
        <f>STDEV(K101:K120)</f>
        <v>4.122309878663806E-2</v>
      </c>
      <c r="L99">
        <f t="shared" ref="L99:P99" si="11">STDEV(L101:L120)</f>
        <v>18602.396457375195</v>
      </c>
      <c r="M99">
        <f t="shared" si="11"/>
        <v>9.2412637465891748E-2</v>
      </c>
      <c r="N99">
        <f t="shared" si="11"/>
        <v>12273.939014215093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524.42401123046875</v>
      </c>
      <c r="B100">
        <v>157.30000305175781</v>
      </c>
      <c r="J100" t="s">
        <v>449</v>
      </c>
      <c r="K100" t="s">
        <v>450</v>
      </c>
      <c r="L100" t="s">
        <v>451</v>
      </c>
      <c r="M100" t="s">
        <v>452</v>
      </c>
      <c r="N100" t="s">
        <v>453</v>
      </c>
      <c r="O100" t="s">
        <v>454</v>
      </c>
      <c r="P100" t="s">
        <v>455</v>
      </c>
      <c r="Q100" t="s">
        <v>458</v>
      </c>
      <c r="R100" t="s">
        <v>459</v>
      </c>
      <c r="S100" t="s">
        <v>460</v>
      </c>
    </row>
    <row r="101" spans="1:19" x14ac:dyDescent="0.5">
      <c r="A101">
        <v>524.43402099609375</v>
      </c>
      <c r="B101">
        <v>120.19999694824219</v>
      </c>
      <c r="J101">
        <v>1</v>
      </c>
      <c r="K101">
        <v>4.88527931599805E-2</v>
      </c>
      <c r="L101">
        <v>273414.74578609207</v>
      </c>
      <c r="M101">
        <v>3.1311891926009561</v>
      </c>
      <c r="N101">
        <v>243927.87761286148</v>
      </c>
      <c r="Q101">
        <f>L101/SUM(P101,N101,L101)</f>
        <v>0.52849839433246493</v>
      </c>
      <c r="R101">
        <f>N101/SUM(P101,N101,L101)</f>
        <v>0.47150160566753502</v>
      </c>
      <c r="S101">
        <f>P101/SUM(P101,N101,L101)</f>
        <v>0</v>
      </c>
    </row>
    <row r="102" spans="1:19" x14ac:dyDescent="0.5">
      <c r="A102">
        <v>524.4439697265625</v>
      </c>
      <c r="B102">
        <v>190.30000305175781</v>
      </c>
      <c r="J102">
        <v>2</v>
      </c>
      <c r="K102">
        <v>0.11781803144949014</v>
      </c>
      <c r="L102">
        <v>296024.23118270189</v>
      </c>
      <c r="M102">
        <v>3.3067504214097694</v>
      </c>
      <c r="N102">
        <v>224837.19001487028</v>
      </c>
      <c r="Q102">
        <f t="shared" ref="Q102:Q110" si="12">L102/SUM(P102,N102,L102)</f>
        <v>0.56833587425630161</v>
      </c>
      <c r="R102">
        <f t="shared" ref="R102:R110" si="13">N102/SUM(P102,N102,L102)</f>
        <v>0.4316641257436985</v>
      </c>
      <c r="S102">
        <f t="shared" ref="S102:S110" si="14">P102/SUM(P102,N102,L102)</f>
        <v>0</v>
      </c>
    </row>
    <row r="103" spans="1:19" x14ac:dyDescent="0.5">
      <c r="A103">
        <v>524.4539794921875</v>
      </c>
      <c r="B103">
        <v>443.5</v>
      </c>
      <c r="J103">
        <v>3</v>
      </c>
      <c r="K103">
        <v>0.17155909289800148</v>
      </c>
      <c r="L103">
        <v>312726.65762897313</v>
      </c>
      <c r="M103">
        <v>3.352854750249199</v>
      </c>
      <c r="N103">
        <v>203138.93263489121</v>
      </c>
      <c r="Q103">
        <f t="shared" si="12"/>
        <v>0.60621732391380079</v>
      </c>
      <c r="R103">
        <f t="shared" si="13"/>
        <v>0.3937826760861991</v>
      </c>
      <c r="S103">
        <f t="shared" si="14"/>
        <v>0</v>
      </c>
    </row>
    <row r="104" spans="1:19" x14ac:dyDescent="0.5">
      <c r="A104">
        <v>524.4639892578125</v>
      </c>
      <c r="B104">
        <v>715.70001220703125</v>
      </c>
      <c r="J104">
        <v>4</v>
      </c>
      <c r="K104">
        <v>9.2078927442532682E-2</v>
      </c>
      <c r="L104">
        <v>277263.25341679179</v>
      </c>
      <c r="M104">
        <v>3.1589358764405593</v>
      </c>
      <c r="N104">
        <v>227830.923337949</v>
      </c>
      <c r="Q104">
        <f t="shared" si="12"/>
        <v>0.5489337754757424</v>
      </c>
      <c r="R104">
        <f t="shared" si="13"/>
        <v>0.45106622452425771</v>
      </c>
      <c r="S104">
        <f t="shared" si="14"/>
        <v>0</v>
      </c>
    </row>
    <row r="105" spans="1:19" x14ac:dyDescent="0.5">
      <c r="A105">
        <v>524.4739990234375</v>
      </c>
      <c r="B105">
        <v>598.5</v>
      </c>
      <c r="J105">
        <v>5</v>
      </c>
      <c r="K105">
        <v>0.12077293358045649</v>
      </c>
      <c r="L105">
        <v>292080.64820832544</v>
      </c>
      <c r="M105">
        <v>3.2573728058982412</v>
      </c>
      <c r="N105">
        <v>231506.27600140925</v>
      </c>
      <c r="Q105">
        <f t="shared" si="12"/>
        <v>0.55784557387328082</v>
      </c>
      <c r="R105">
        <f t="shared" si="13"/>
        <v>0.44215442612671918</v>
      </c>
      <c r="S105">
        <f t="shared" si="14"/>
        <v>0</v>
      </c>
    </row>
    <row r="106" spans="1:19" x14ac:dyDescent="0.5">
      <c r="A106">
        <v>524.4840087890625</v>
      </c>
      <c r="B106">
        <v>271</v>
      </c>
      <c r="J106">
        <v>6</v>
      </c>
      <c r="K106">
        <v>9.7403759612133309E-2</v>
      </c>
      <c r="L106">
        <v>302380.26642165094</v>
      </c>
      <c r="M106">
        <v>3.246305347104478</v>
      </c>
      <c r="N106">
        <v>237045.43118744277</v>
      </c>
      <c r="Q106">
        <f t="shared" si="12"/>
        <v>0.56055962435956697</v>
      </c>
      <c r="R106">
        <f t="shared" si="13"/>
        <v>0.43944037564043298</v>
      </c>
      <c r="S106">
        <f t="shared" si="14"/>
        <v>0</v>
      </c>
    </row>
    <row r="107" spans="1:19" x14ac:dyDescent="0.5">
      <c r="A107">
        <v>524.4940185546875</v>
      </c>
      <c r="B107">
        <v>153.5</v>
      </c>
      <c r="J107">
        <v>7</v>
      </c>
      <c r="K107">
        <v>0.15601139625781454</v>
      </c>
      <c r="L107">
        <v>312685.87681478623</v>
      </c>
      <c r="M107">
        <v>3.3946774415746117</v>
      </c>
      <c r="N107">
        <v>211158.77858808966</v>
      </c>
      <c r="Q107">
        <f t="shared" si="12"/>
        <v>0.59690573071573538</v>
      </c>
      <c r="R107">
        <f t="shared" si="13"/>
        <v>0.40309426928426462</v>
      </c>
      <c r="S107">
        <f t="shared" si="14"/>
        <v>0</v>
      </c>
    </row>
    <row r="108" spans="1:19" x14ac:dyDescent="0.5">
      <c r="A108">
        <v>524.5040283203125</v>
      </c>
      <c r="B108">
        <v>252.69999694824219</v>
      </c>
      <c r="J108">
        <v>8</v>
      </c>
      <c r="K108">
        <v>8.8210447308892478E-2</v>
      </c>
      <c r="L108">
        <v>283739.74119567941</v>
      </c>
      <c r="M108">
        <v>3.3103063070915426</v>
      </c>
      <c r="N108">
        <v>221055.27849580467</v>
      </c>
      <c r="Q108">
        <f t="shared" si="12"/>
        <v>0.56208902649058001</v>
      </c>
      <c r="R108">
        <f t="shared" si="13"/>
        <v>0.4379109735094201</v>
      </c>
      <c r="S108">
        <f t="shared" si="14"/>
        <v>0</v>
      </c>
    </row>
    <row r="109" spans="1:19" x14ac:dyDescent="0.5">
      <c r="A109">
        <v>524.51397705078125</v>
      </c>
      <c r="B109">
        <v>307</v>
      </c>
      <c r="J109">
        <v>9</v>
      </c>
      <c r="K109">
        <v>4.3144067013936374E-2</v>
      </c>
      <c r="L109">
        <v>252454.74009876279</v>
      </c>
      <c r="M109">
        <v>3.1275164849971739</v>
      </c>
      <c r="N109">
        <v>235474.38114341226</v>
      </c>
      <c r="Q109">
        <f t="shared" si="12"/>
        <v>0.5174004360634612</v>
      </c>
      <c r="R109">
        <f t="shared" si="13"/>
        <v>0.4825995639365388</v>
      </c>
      <c r="S109">
        <f t="shared" si="14"/>
        <v>0</v>
      </c>
    </row>
    <row r="110" spans="1:19" x14ac:dyDescent="0.5">
      <c r="A110">
        <v>524.52398681640625</v>
      </c>
      <c r="B110">
        <v>238.5</v>
      </c>
      <c r="J110">
        <v>10</v>
      </c>
      <c r="K110">
        <v>8.3630489829950319E-2</v>
      </c>
      <c r="L110">
        <v>286021.07499661139</v>
      </c>
      <c r="M110">
        <v>3.2181335829795339</v>
      </c>
      <c r="N110">
        <v>231020.07614231453</v>
      </c>
      <c r="Q110">
        <f t="shared" si="12"/>
        <v>0.55318822180124538</v>
      </c>
      <c r="R110">
        <f t="shared" si="13"/>
        <v>0.44681177819875462</v>
      </c>
      <c r="S110">
        <f t="shared" si="14"/>
        <v>0</v>
      </c>
    </row>
    <row r="111" spans="1:19" x14ac:dyDescent="0.5">
      <c r="A111">
        <v>524.53399658203125</v>
      </c>
      <c r="B111">
        <v>212.5</v>
      </c>
      <c r="J111">
        <v>11</v>
      </c>
    </row>
    <row r="112" spans="1:19" x14ac:dyDescent="0.5">
      <c r="A112">
        <v>524.54400634765625</v>
      </c>
      <c r="B112">
        <v>197.19999694824219</v>
      </c>
      <c r="J112">
        <v>12</v>
      </c>
    </row>
    <row r="113" spans="1:10" x14ac:dyDescent="0.5">
      <c r="A113">
        <v>524.55401611328125</v>
      </c>
      <c r="B113">
        <v>183</v>
      </c>
      <c r="J113">
        <v>13</v>
      </c>
    </row>
    <row r="114" spans="1:10" x14ac:dyDescent="0.5">
      <c r="A114">
        <v>524.56402587890625</v>
      </c>
      <c r="B114">
        <v>229.5</v>
      </c>
      <c r="J114">
        <v>14</v>
      </c>
    </row>
    <row r="115" spans="1:10" x14ac:dyDescent="0.5">
      <c r="A115">
        <v>524.573974609375</v>
      </c>
      <c r="B115">
        <v>274.79998779296875</v>
      </c>
      <c r="J115">
        <v>15</v>
      </c>
    </row>
    <row r="116" spans="1:10" x14ac:dyDescent="0.5">
      <c r="A116">
        <v>524.583984375</v>
      </c>
      <c r="B116">
        <v>296.5</v>
      </c>
      <c r="J116">
        <v>16</v>
      </c>
    </row>
    <row r="117" spans="1:10" x14ac:dyDescent="0.5">
      <c r="A117">
        <v>524.593994140625</v>
      </c>
      <c r="B117">
        <v>244.69999694824219</v>
      </c>
      <c r="J117">
        <v>17</v>
      </c>
    </row>
    <row r="118" spans="1:10" x14ac:dyDescent="0.5">
      <c r="A118">
        <v>524.60400390625</v>
      </c>
      <c r="B118">
        <v>146.19999694824219</v>
      </c>
      <c r="J118">
        <v>18</v>
      </c>
    </row>
    <row r="119" spans="1:10" x14ac:dyDescent="0.5">
      <c r="A119">
        <v>524.614013671875</v>
      </c>
      <c r="B119">
        <v>126.80000305175781</v>
      </c>
      <c r="J119">
        <v>19</v>
      </c>
    </row>
    <row r="120" spans="1:10" x14ac:dyDescent="0.5">
      <c r="A120">
        <v>524.6240234375</v>
      </c>
      <c r="B120">
        <v>145.80000305175781</v>
      </c>
      <c r="J120">
        <v>20</v>
      </c>
    </row>
    <row r="121" spans="1:10" x14ac:dyDescent="0.5">
      <c r="A121">
        <v>524.63397216796875</v>
      </c>
      <c r="B121">
        <v>121.5</v>
      </c>
    </row>
    <row r="122" spans="1:10" x14ac:dyDescent="0.5">
      <c r="A122">
        <v>524.64398193359375</v>
      </c>
      <c r="B122">
        <v>84.5</v>
      </c>
    </row>
    <row r="123" spans="1:10" x14ac:dyDescent="0.5">
      <c r="A123">
        <v>524.65399169921875</v>
      </c>
      <c r="B123">
        <v>116.5</v>
      </c>
    </row>
    <row r="124" spans="1:10" x14ac:dyDescent="0.5">
      <c r="A124">
        <v>524.66400146484375</v>
      </c>
      <c r="B124">
        <v>233.69999694824219</v>
      </c>
    </row>
    <row r="125" spans="1:10" x14ac:dyDescent="0.5">
      <c r="A125">
        <v>524.67401123046875</v>
      </c>
      <c r="B125">
        <v>300.20001220703125</v>
      </c>
    </row>
    <row r="126" spans="1:10" x14ac:dyDescent="0.5">
      <c r="A126">
        <v>524.68402099609375</v>
      </c>
      <c r="B126">
        <v>327.5</v>
      </c>
    </row>
    <row r="127" spans="1:10" x14ac:dyDescent="0.5">
      <c r="A127">
        <v>524.6939697265625</v>
      </c>
      <c r="B127">
        <v>382.79998779296875</v>
      </c>
    </row>
    <row r="128" spans="1:10" x14ac:dyDescent="0.5">
      <c r="A128">
        <v>524.7039794921875</v>
      </c>
      <c r="B128">
        <v>369.5</v>
      </c>
    </row>
    <row r="129" spans="1:2" x14ac:dyDescent="0.5">
      <c r="A129">
        <v>524.7139892578125</v>
      </c>
      <c r="B129">
        <v>317.79998779296875</v>
      </c>
    </row>
    <row r="130" spans="1:2" x14ac:dyDescent="0.5">
      <c r="A130">
        <v>524.7239990234375</v>
      </c>
      <c r="B130">
        <v>301.29998779296875</v>
      </c>
    </row>
    <row r="131" spans="1:2" x14ac:dyDescent="0.5">
      <c r="A131">
        <v>524.7340087890625</v>
      </c>
      <c r="B131">
        <v>511.5</v>
      </c>
    </row>
    <row r="132" spans="1:2" x14ac:dyDescent="0.5">
      <c r="A132">
        <v>524.7440185546875</v>
      </c>
      <c r="B132">
        <v>2043</v>
      </c>
    </row>
    <row r="133" spans="1:2" x14ac:dyDescent="0.5">
      <c r="A133">
        <v>524.7540283203125</v>
      </c>
      <c r="B133">
        <v>15940</v>
      </c>
    </row>
    <row r="134" spans="1:2" x14ac:dyDescent="0.5">
      <c r="A134">
        <v>524.76397705078125</v>
      </c>
      <c r="B134">
        <v>67570</v>
      </c>
    </row>
    <row r="135" spans="1:2" x14ac:dyDescent="0.5">
      <c r="A135">
        <v>524.77398681640625</v>
      </c>
      <c r="B135">
        <v>121700</v>
      </c>
    </row>
    <row r="136" spans="1:2" x14ac:dyDescent="0.5">
      <c r="A136">
        <v>524.78399658203125</v>
      </c>
      <c r="B136">
        <v>101200</v>
      </c>
    </row>
    <row r="137" spans="1:2" x14ac:dyDescent="0.5">
      <c r="A137">
        <v>524.79400634765625</v>
      </c>
      <c r="B137">
        <v>38210</v>
      </c>
    </row>
    <row r="138" spans="1:2" x14ac:dyDescent="0.5">
      <c r="A138">
        <v>524.80401611328125</v>
      </c>
      <c r="B138">
        <v>6130</v>
      </c>
    </row>
    <row r="139" spans="1:2" x14ac:dyDescent="0.5">
      <c r="A139">
        <v>524.81402587890625</v>
      </c>
      <c r="B139">
        <v>1046</v>
      </c>
    </row>
    <row r="140" spans="1:2" x14ac:dyDescent="0.5">
      <c r="A140">
        <v>524.823974609375</v>
      </c>
      <c r="B140">
        <v>786.5</v>
      </c>
    </row>
    <row r="141" spans="1:2" x14ac:dyDescent="0.5">
      <c r="A141">
        <v>524.833984375</v>
      </c>
      <c r="B141">
        <v>1192</v>
      </c>
    </row>
    <row r="142" spans="1:2" x14ac:dyDescent="0.5">
      <c r="A142">
        <v>524.843994140625</v>
      </c>
      <c r="B142">
        <v>1353</v>
      </c>
    </row>
    <row r="143" spans="1:2" x14ac:dyDescent="0.5">
      <c r="A143">
        <v>524.85400390625</v>
      </c>
      <c r="B143">
        <v>944.70001220703125</v>
      </c>
    </row>
    <row r="144" spans="1:2" x14ac:dyDescent="0.5">
      <c r="A144">
        <v>524.864013671875</v>
      </c>
      <c r="B144">
        <v>528.70001220703125</v>
      </c>
    </row>
    <row r="145" spans="1:2" x14ac:dyDescent="0.5">
      <c r="A145">
        <v>524.8740234375</v>
      </c>
      <c r="B145">
        <v>359</v>
      </c>
    </row>
    <row r="146" spans="1:2" x14ac:dyDescent="0.5">
      <c r="A146">
        <v>524.88397216796875</v>
      </c>
      <c r="B146">
        <v>441.20001220703125</v>
      </c>
    </row>
    <row r="147" spans="1:2" x14ac:dyDescent="0.5">
      <c r="A147">
        <v>524.89398193359375</v>
      </c>
      <c r="B147">
        <v>885.20001220703125</v>
      </c>
    </row>
    <row r="148" spans="1:2" x14ac:dyDescent="0.5">
      <c r="A148">
        <v>524.90399169921875</v>
      </c>
      <c r="B148">
        <v>1141</v>
      </c>
    </row>
    <row r="149" spans="1:2" x14ac:dyDescent="0.5">
      <c r="A149">
        <v>524.91400146484375</v>
      </c>
      <c r="B149">
        <v>800.5</v>
      </c>
    </row>
    <row r="150" spans="1:2" x14ac:dyDescent="0.5">
      <c r="A150">
        <v>524.92401123046875</v>
      </c>
      <c r="B150">
        <v>320.29998779296875</v>
      </c>
    </row>
    <row r="151" spans="1:2" x14ac:dyDescent="0.5">
      <c r="A151">
        <v>524.93402099609375</v>
      </c>
      <c r="B151">
        <v>103.5</v>
      </c>
    </row>
    <row r="152" spans="1:2" x14ac:dyDescent="0.5">
      <c r="A152">
        <v>524.9439697265625</v>
      </c>
      <c r="B152">
        <v>111.5</v>
      </c>
    </row>
    <row r="153" spans="1:2" x14ac:dyDescent="0.5">
      <c r="A153">
        <v>524.9539794921875</v>
      </c>
      <c r="B153">
        <v>240</v>
      </c>
    </row>
    <row r="154" spans="1:2" x14ac:dyDescent="0.5">
      <c r="A154">
        <v>524.9639892578125</v>
      </c>
      <c r="B154">
        <v>359.79998779296875</v>
      </c>
    </row>
    <row r="155" spans="1:2" x14ac:dyDescent="0.5">
      <c r="A155">
        <v>524.9739990234375</v>
      </c>
      <c r="B155">
        <v>387.5</v>
      </c>
    </row>
    <row r="156" spans="1:2" x14ac:dyDescent="0.5">
      <c r="A156">
        <v>524.9840087890625</v>
      </c>
      <c r="B156">
        <v>327</v>
      </c>
    </row>
    <row r="157" spans="1:2" x14ac:dyDescent="0.5">
      <c r="A157">
        <v>524.9940185546875</v>
      </c>
      <c r="B157">
        <v>215.80000305175781</v>
      </c>
    </row>
    <row r="158" spans="1:2" x14ac:dyDescent="0.5">
      <c r="A158">
        <v>525.0040283203125</v>
      </c>
      <c r="B158">
        <v>161.5</v>
      </c>
    </row>
    <row r="159" spans="1:2" x14ac:dyDescent="0.5">
      <c r="A159">
        <v>525.01397705078125</v>
      </c>
      <c r="B159">
        <v>181</v>
      </c>
    </row>
    <row r="160" spans="1:2" x14ac:dyDescent="0.5">
      <c r="A160">
        <v>525.02398681640625</v>
      </c>
      <c r="B160">
        <v>185</v>
      </c>
    </row>
    <row r="161" spans="1:2" x14ac:dyDescent="0.5">
      <c r="A161">
        <v>525.03399658203125</v>
      </c>
      <c r="B161">
        <v>168.5</v>
      </c>
    </row>
    <row r="162" spans="1:2" x14ac:dyDescent="0.5">
      <c r="A162">
        <v>525.04400634765625</v>
      </c>
      <c r="B162">
        <v>151</v>
      </c>
    </row>
    <row r="163" spans="1:2" x14ac:dyDescent="0.5">
      <c r="A163">
        <v>525.05401611328125</v>
      </c>
      <c r="B163">
        <v>126</v>
      </c>
    </row>
    <row r="164" spans="1:2" x14ac:dyDescent="0.5">
      <c r="A164">
        <v>525.06402587890625</v>
      </c>
      <c r="B164">
        <v>125</v>
      </c>
    </row>
    <row r="165" spans="1:2" x14ac:dyDescent="0.5">
      <c r="A165">
        <v>525.073974609375</v>
      </c>
      <c r="B165">
        <v>186.30000305175781</v>
      </c>
    </row>
    <row r="166" spans="1:2" x14ac:dyDescent="0.5">
      <c r="A166">
        <v>525.083984375</v>
      </c>
      <c r="B166">
        <v>252</v>
      </c>
    </row>
    <row r="167" spans="1:2" x14ac:dyDescent="0.5">
      <c r="A167">
        <v>525.093994140625</v>
      </c>
      <c r="B167">
        <v>227.30000305175781</v>
      </c>
    </row>
    <row r="168" spans="1:2" x14ac:dyDescent="0.5">
      <c r="A168">
        <v>525.10400390625</v>
      </c>
      <c r="B168">
        <v>143.5</v>
      </c>
    </row>
    <row r="169" spans="1:2" x14ac:dyDescent="0.5">
      <c r="A169">
        <v>525.114013671875</v>
      </c>
      <c r="B169">
        <v>87.25</v>
      </c>
    </row>
    <row r="170" spans="1:2" x14ac:dyDescent="0.5">
      <c r="A170">
        <v>525.1240234375</v>
      </c>
      <c r="B170">
        <v>109.30000305175781</v>
      </c>
    </row>
    <row r="171" spans="1:2" x14ac:dyDescent="0.5">
      <c r="A171">
        <v>525.13397216796875</v>
      </c>
      <c r="B171">
        <v>187.30000305175781</v>
      </c>
    </row>
    <row r="172" spans="1:2" x14ac:dyDescent="0.5">
      <c r="A172">
        <v>525.14398193359375</v>
      </c>
      <c r="B172">
        <v>230</v>
      </c>
    </row>
    <row r="173" spans="1:2" x14ac:dyDescent="0.5">
      <c r="A173">
        <v>525.15399169921875</v>
      </c>
      <c r="B173">
        <v>206</v>
      </c>
    </row>
    <row r="174" spans="1:2" x14ac:dyDescent="0.5">
      <c r="A174">
        <v>525.16400146484375</v>
      </c>
      <c r="B174">
        <v>141.30000305175781</v>
      </c>
    </row>
    <row r="175" spans="1:2" x14ac:dyDescent="0.5">
      <c r="A175">
        <v>525.17401123046875</v>
      </c>
      <c r="B175">
        <v>102.5</v>
      </c>
    </row>
    <row r="176" spans="1:2" x14ac:dyDescent="0.5">
      <c r="A176">
        <v>525.18499755859375</v>
      </c>
      <c r="B176">
        <v>132.5</v>
      </c>
    </row>
    <row r="177" spans="1:2" x14ac:dyDescent="0.5">
      <c r="A177">
        <v>525.19500732421875</v>
      </c>
      <c r="B177">
        <v>176</v>
      </c>
    </row>
    <row r="178" spans="1:2" x14ac:dyDescent="0.5">
      <c r="A178">
        <v>525.2039794921875</v>
      </c>
      <c r="B178">
        <v>197.19999694824219</v>
      </c>
    </row>
    <row r="179" spans="1:2" x14ac:dyDescent="0.5">
      <c r="A179">
        <v>525.2139892578125</v>
      </c>
      <c r="B179">
        <v>208.30000305175781</v>
      </c>
    </row>
    <row r="180" spans="1:2" x14ac:dyDescent="0.5">
      <c r="A180">
        <v>525.2239990234375</v>
      </c>
      <c r="B180">
        <v>253.5</v>
      </c>
    </row>
    <row r="181" spans="1:2" x14ac:dyDescent="0.5">
      <c r="A181">
        <v>525.2340087890625</v>
      </c>
      <c r="B181">
        <v>363.5</v>
      </c>
    </row>
    <row r="182" spans="1:2" x14ac:dyDescent="0.5">
      <c r="A182">
        <v>525.2449951171875</v>
      </c>
      <c r="B182">
        <v>981.5</v>
      </c>
    </row>
    <row r="183" spans="1:2" x14ac:dyDescent="0.5">
      <c r="A183">
        <v>525.2550048828125</v>
      </c>
      <c r="B183">
        <v>6927</v>
      </c>
    </row>
    <row r="184" spans="1:2" x14ac:dyDescent="0.5">
      <c r="A184">
        <v>525.2650146484375</v>
      </c>
      <c r="B184">
        <v>42670</v>
      </c>
    </row>
    <row r="185" spans="1:2" x14ac:dyDescent="0.5">
      <c r="A185">
        <v>525.2750244140625</v>
      </c>
      <c r="B185">
        <v>107300</v>
      </c>
    </row>
    <row r="186" spans="1:2" x14ac:dyDescent="0.5">
      <c r="A186">
        <v>525.28497314453125</v>
      </c>
      <c r="B186">
        <v>121600</v>
      </c>
    </row>
    <row r="187" spans="1:2" x14ac:dyDescent="0.5">
      <c r="A187">
        <v>525.29400634765625</v>
      </c>
      <c r="B187">
        <v>63030</v>
      </c>
    </row>
    <row r="188" spans="1:2" x14ac:dyDescent="0.5">
      <c r="A188">
        <v>525.30499267578125</v>
      </c>
      <c r="B188">
        <v>13600</v>
      </c>
    </row>
    <row r="189" spans="1:2" x14ac:dyDescent="0.5">
      <c r="A189">
        <v>525.31500244140625</v>
      </c>
      <c r="B189">
        <v>1632</v>
      </c>
    </row>
    <row r="190" spans="1:2" x14ac:dyDescent="0.5">
      <c r="A190">
        <v>525.32501220703125</v>
      </c>
      <c r="B190">
        <v>492.5</v>
      </c>
    </row>
    <row r="191" spans="1:2" x14ac:dyDescent="0.5">
      <c r="A191">
        <v>525.33502197265625</v>
      </c>
      <c r="B191">
        <v>610</v>
      </c>
    </row>
    <row r="192" spans="1:2" x14ac:dyDescent="0.5">
      <c r="A192">
        <v>525.344970703125</v>
      </c>
      <c r="B192">
        <v>787.79998779296875</v>
      </c>
    </row>
    <row r="193" spans="1:2" x14ac:dyDescent="0.5">
      <c r="A193">
        <v>525.35498046875</v>
      </c>
      <c r="B193">
        <v>699.5</v>
      </c>
    </row>
    <row r="194" spans="1:2" x14ac:dyDescent="0.5">
      <c r="A194">
        <v>525.364990234375</v>
      </c>
      <c r="B194">
        <v>466</v>
      </c>
    </row>
    <row r="195" spans="1:2" x14ac:dyDescent="0.5">
      <c r="A195">
        <v>525.375</v>
      </c>
      <c r="B195">
        <v>354.29998779296875</v>
      </c>
    </row>
    <row r="196" spans="1:2" x14ac:dyDescent="0.5">
      <c r="A196">
        <v>525.385009765625</v>
      </c>
      <c r="B196">
        <v>289.79998779296875</v>
      </c>
    </row>
    <row r="197" spans="1:2" x14ac:dyDescent="0.5">
      <c r="A197">
        <v>525.39501953125</v>
      </c>
      <c r="B197">
        <v>326.79998779296875</v>
      </c>
    </row>
    <row r="198" spans="1:2" x14ac:dyDescent="0.5">
      <c r="A198">
        <v>525.405029296875</v>
      </c>
      <c r="B198">
        <v>428.70001220703125</v>
      </c>
    </row>
    <row r="199" spans="1:2" x14ac:dyDescent="0.5">
      <c r="A199">
        <v>525.41497802734375</v>
      </c>
      <c r="B199">
        <v>320.79998779296875</v>
      </c>
    </row>
    <row r="200" spans="1:2" x14ac:dyDescent="0.5">
      <c r="A200">
        <v>525.42498779296875</v>
      </c>
      <c r="B200">
        <v>132.30000305175781</v>
      </c>
    </row>
    <row r="201" spans="1:2" x14ac:dyDescent="0.5">
      <c r="A201">
        <v>525.43499755859375</v>
      </c>
      <c r="B201">
        <v>117.5</v>
      </c>
    </row>
    <row r="202" spans="1:2" x14ac:dyDescent="0.5">
      <c r="A202">
        <v>525.44500732421875</v>
      </c>
      <c r="B202">
        <v>152.5</v>
      </c>
    </row>
    <row r="203" spans="1:2" x14ac:dyDescent="0.5">
      <c r="A203">
        <v>525.45501708984375</v>
      </c>
      <c r="B203">
        <v>165.30000305175781</v>
      </c>
    </row>
    <row r="204" spans="1:2" x14ac:dyDescent="0.5">
      <c r="A204">
        <v>525.46502685546875</v>
      </c>
      <c r="B204">
        <v>282.20001220703125</v>
      </c>
    </row>
    <row r="205" spans="1:2" x14ac:dyDescent="0.5">
      <c r="A205">
        <v>525.4749755859375</v>
      </c>
      <c r="B205">
        <v>380</v>
      </c>
    </row>
    <row r="206" spans="1:2" x14ac:dyDescent="0.5">
      <c r="A206">
        <v>525.4849853515625</v>
      </c>
      <c r="B206">
        <v>302</v>
      </c>
    </row>
    <row r="207" spans="1:2" x14ac:dyDescent="0.5">
      <c r="A207">
        <v>525.4949951171875</v>
      </c>
      <c r="B207">
        <v>201.5</v>
      </c>
    </row>
    <row r="208" spans="1:2" x14ac:dyDescent="0.5">
      <c r="A208">
        <v>525.5050048828125</v>
      </c>
      <c r="B208">
        <v>218.80000305175781</v>
      </c>
    </row>
    <row r="209" spans="1:2" x14ac:dyDescent="0.5">
      <c r="A209">
        <v>525.5150146484375</v>
      </c>
      <c r="B209">
        <v>274.29998779296875</v>
      </c>
    </row>
    <row r="210" spans="1:2" x14ac:dyDescent="0.5">
      <c r="A210">
        <v>525.5250244140625</v>
      </c>
      <c r="B210">
        <v>238.80000305175781</v>
      </c>
    </row>
    <row r="211" spans="1:2" x14ac:dyDescent="0.5">
      <c r="A211">
        <v>525.53497314453125</v>
      </c>
      <c r="B211">
        <v>155.80000305175781</v>
      </c>
    </row>
    <row r="212" spans="1:2" x14ac:dyDescent="0.5">
      <c r="A212">
        <v>525.54498291015625</v>
      </c>
      <c r="B212">
        <v>132.69999694824219</v>
      </c>
    </row>
    <row r="213" spans="1:2" x14ac:dyDescent="0.5">
      <c r="A213">
        <v>525.55499267578125</v>
      </c>
      <c r="B213">
        <v>122.5</v>
      </c>
    </row>
    <row r="214" spans="1:2" x14ac:dyDescent="0.5">
      <c r="A214">
        <v>525.56500244140625</v>
      </c>
      <c r="B214">
        <v>116</v>
      </c>
    </row>
    <row r="215" spans="1:2" x14ac:dyDescent="0.5">
      <c r="A215">
        <v>525.57501220703125</v>
      </c>
      <c r="B215">
        <v>142.5</v>
      </c>
    </row>
    <row r="216" spans="1:2" x14ac:dyDescent="0.5">
      <c r="A216">
        <v>525.58502197265625</v>
      </c>
      <c r="B216">
        <v>167.80000305175781</v>
      </c>
    </row>
    <row r="217" spans="1:2" x14ac:dyDescent="0.5">
      <c r="A217">
        <v>525.594970703125</v>
      </c>
      <c r="B217">
        <v>172.5</v>
      </c>
    </row>
    <row r="218" spans="1:2" x14ac:dyDescent="0.5">
      <c r="A218">
        <v>525.60498046875</v>
      </c>
      <c r="B218">
        <v>148.5</v>
      </c>
    </row>
    <row r="219" spans="1:2" x14ac:dyDescent="0.5">
      <c r="A219">
        <v>525.614990234375</v>
      </c>
      <c r="B219">
        <v>144.5</v>
      </c>
    </row>
    <row r="220" spans="1:2" x14ac:dyDescent="0.5">
      <c r="A220">
        <v>525.625</v>
      </c>
      <c r="B220">
        <v>204.30000305175781</v>
      </c>
    </row>
    <row r="221" spans="1:2" x14ac:dyDescent="0.5">
      <c r="A221">
        <v>525.635009765625</v>
      </c>
      <c r="B221">
        <v>260.70001220703125</v>
      </c>
    </row>
    <row r="222" spans="1:2" x14ac:dyDescent="0.5">
      <c r="A222">
        <v>525.64501953125</v>
      </c>
      <c r="B222">
        <v>227.5</v>
      </c>
    </row>
    <row r="223" spans="1:2" x14ac:dyDescent="0.5">
      <c r="A223">
        <v>525.655029296875</v>
      </c>
      <c r="B223">
        <v>167.30000305175781</v>
      </c>
    </row>
    <row r="224" spans="1:2" x14ac:dyDescent="0.5">
      <c r="A224">
        <v>525.66497802734375</v>
      </c>
      <c r="B224">
        <v>163.30000305175781</v>
      </c>
    </row>
    <row r="225" spans="1:2" x14ac:dyDescent="0.5">
      <c r="A225">
        <v>525.67498779296875</v>
      </c>
      <c r="B225">
        <v>189.80000305175781</v>
      </c>
    </row>
    <row r="226" spans="1:2" x14ac:dyDescent="0.5">
      <c r="A226">
        <v>525.68499755859375</v>
      </c>
      <c r="B226">
        <v>222</v>
      </c>
    </row>
    <row r="227" spans="1:2" x14ac:dyDescent="0.5">
      <c r="A227">
        <v>525.69500732421875</v>
      </c>
      <c r="B227">
        <v>238</v>
      </c>
    </row>
    <row r="228" spans="1:2" x14ac:dyDescent="0.5">
      <c r="A228">
        <v>525.70501708984375</v>
      </c>
      <c r="B228">
        <v>295</v>
      </c>
    </row>
    <row r="229" spans="1:2" x14ac:dyDescent="0.5">
      <c r="A229">
        <v>525.71502685546875</v>
      </c>
      <c r="B229">
        <v>418.29998779296875</v>
      </c>
    </row>
    <row r="230" spans="1:2" x14ac:dyDescent="0.5">
      <c r="A230">
        <v>525.7249755859375</v>
      </c>
      <c r="B230">
        <v>439.29998779296875</v>
      </c>
    </row>
    <row r="231" spans="1:2" x14ac:dyDescent="0.5">
      <c r="A231">
        <v>525.7349853515625</v>
      </c>
      <c r="B231">
        <v>398.70001220703125</v>
      </c>
    </row>
    <row r="232" spans="1:2" x14ac:dyDescent="0.5">
      <c r="A232">
        <v>525.7449951171875</v>
      </c>
      <c r="B232">
        <v>858</v>
      </c>
    </row>
    <row r="233" spans="1:2" x14ac:dyDescent="0.5">
      <c r="A233">
        <v>525.7550048828125</v>
      </c>
      <c r="B233">
        <v>4301</v>
      </c>
    </row>
    <row r="234" spans="1:2" x14ac:dyDescent="0.5">
      <c r="A234">
        <v>525.7650146484375</v>
      </c>
      <c r="B234">
        <v>28230</v>
      </c>
    </row>
    <row r="235" spans="1:2" x14ac:dyDescent="0.5">
      <c r="A235">
        <v>525.7750244140625</v>
      </c>
      <c r="B235">
        <v>88560</v>
      </c>
    </row>
    <row r="236" spans="1:2" x14ac:dyDescent="0.5">
      <c r="A236">
        <v>525.78497314453125</v>
      </c>
      <c r="B236">
        <v>122000</v>
      </c>
    </row>
    <row r="237" spans="1:2" x14ac:dyDescent="0.5">
      <c r="A237">
        <v>525.79498291015625</v>
      </c>
      <c r="B237">
        <v>75440</v>
      </c>
    </row>
    <row r="238" spans="1:2" x14ac:dyDescent="0.5">
      <c r="A238">
        <v>525.80499267578125</v>
      </c>
      <c r="B238">
        <v>19710</v>
      </c>
    </row>
    <row r="239" spans="1:2" x14ac:dyDescent="0.5">
      <c r="A239">
        <v>525.81500244140625</v>
      </c>
      <c r="B239">
        <v>2815</v>
      </c>
    </row>
    <row r="240" spans="1:2" x14ac:dyDescent="0.5">
      <c r="A240">
        <v>525.82501220703125</v>
      </c>
      <c r="B240">
        <v>922</v>
      </c>
    </row>
    <row r="241" spans="1:2" x14ac:dyDescent="0.5">
      <c r="A241">
        <v>525.83502197265625</v>
      </c>
      <c r="B241">
        <v>778.70001220703125</v>
      </c>
    </row>
    <row r="242" spans="1:2" x14ac:dyDescent="0.5">
      <c r="A242">
        <v>525.844970703125</v>
      </c>
      <c r="B242">
        <v>886.70001220703125</v>
      </c>
    </row>
    <row r="243" spans="1:2" x14ac:dyDescent="0.5">
      <c r="A243">
        <v>525.85498046875</v>
      </c>
      <c r="B243">
        <v>868.79998779296875</v>
      </c>
    </row>
    <row r="244" spans="1:2" x14ac:dyDescent="0.5">
      <c r="A244">
        <v>525.864990234375</v>
      </c>
      <c r="B244">
        <v>561</v>
      </c>
    </row>
    <row r="245" spans="1:2" x14ac:dyDescent="0.5">
      <c r="A245">
        <v>525.875</v>
      </c>
      <c r="B245">
        <v>283.29998779296875</v>
      </c>
    </row>
    <row r="246" spans="1:2" x14ac:dyDescent="0.5">
      <c r="A246">
        <v>525.885009765625</v>
      </c>
      <c r="B246">
        <v>258.70001220703125</v>
      </c>
    </row>
    <row r="247" spans="1:2" x14ac:dyDescent="0.5">
      <c r="A247">
        <v>525.89501953125</v>
      </c>
      <c r="B247">
        <v>424</v>
      </c>
    </row>
    <row r="248" spans="1:2" x14ac:dyDescent="0.5">
      <c r="A248">
        <v>525.905029296875</v>
      </c>
      <c r="B248">
        <v>602.70001220703125</v>
      </c>
    </row>
    <row r="249" spans="1:2" x14ac:dyDescent="0.5">
      <c r="A249">
        <v>525.91497802734375</v>
      </c>
      <c r="B249">
        <v>559.5</v>
      </c>
    </row>
    <row r="250" spans="1:2" x14ac:dyDescent="0.5">
      <c r="A250">
        <v>525.92498779296875</v>
      </c>
      <c r="B250">
        <v>357.5</v>
      </c>
    </row>
    <row r="251" spans="1:2" x14ac:dyDescent="0.5">
      <c r="A251">
        <v>525.93499755859375</v>
      </c>
      <c r="B251">
        <v>203.5</v>
      </c>
    </row>
    <row r="252" spans="1:2" x14ac:dyDescent="0.5">
      <c r="A252">
        <v>525.94500732421875</v>
      </c>
      <c r="B252">
        <v>148.5</v>
      </c>
    </row>
    <row r="253" spans="1:2" x14ac:dyDescent="0.5">
      <c r="A253">
        <v>525.95501708984375</v>
      </c>
      <c r="B253">
        <v>175</v>
      </c>
    </row>
    <row r="254" spans="1:2" x14ac:dyDescent="0.5">
      <c r="A254">
        <v>525.96502685546875</v>
      </c>
      <c r="B254">
        <v>244.5</v>
      </c>
    </row>
    <row r="255" spans="1:2" x14ac:dyDescent="0.5">
      <c r="A255">
        <v>525.9749755859375</v>
      </c>
      <c r="B255">
        <v>312.29998779296875</v>
      </c>
    </row>
    <row r="256" spans="1:2" x14ac:dyDescent="0.5">
      <c r="A256">
        <v>525.9849853515625</v>
      </c>
      <c r="B256">
        <v>305.29998779296875</v>
      </c>
    </row>
    <row r="257" spans="1:2" x14ac:dyDescent="0.5">
      <c r="A257">
        <v>525.9949951171875</v>
      </c>
      <c r="B257">
        <v>234.19999694824219</v>
      </c>
    </row>
    <row r="258" spans="1:2" x14ac:dyDescent="0.5">
      <c r="A258">
        <v>526.0050048828125</v>
      </c>
      <c r="B258">
        <v>165</v>
      </c>
    </row>
    <row r="259" spans="1:2" x14ac:dyDescent="0.5">
      <c r="A259">
        <v>526.0150146484375</v>
      </c>
      <c r="B259">
        <v>132.5</v>
      </c>
    </row>
    <row r="260" spans="1:2" x14ac:dyDescent="0.5">
      <c r="A260">
        <v>526.0250244140625</v>
      </c>
      <c r="B260">
        <v>136.5</v>
      </c>
    </row>
    <row r="261" spans="1:2" x14ac:dyDescent="0.5">
      <c r="A261">
        <v>526.03497314453125</v>
      </c>
      <c r="B261">
        <v>118.80000305175781</v>
      </c>
    </row>
    <row r="262" spans="1:2" x14ac:dyDescent="0.5">
      <c r="A262">
        <v>526.04498291015625</v>
      </c>
      <c r="B262">
        <v>82.5</v>
      </c>
    </row>
    <row r="263" spans="1:2" x14ac:dyDescent="0.5">
      <c r="A263">
        <v>526.05499267578125</v>
      </c>
      <c r="B263">
        <v>74.75</v>
      </c>
    </row>
    <row r="264" spans="1:2" x14ac:dyDescent="0.5">
      <c r="A264">
        <v>526.06500244140625</v>
      </c>
      <c r="B264">
        <v>88</v>
      </c>
    </row>
    <row r="265" spans="1:2" x14ac:dyDescent="0.5">
      <c r="A265">
        <v>526.07501220703125</v>
      </c>
      <c r="B265">
        <v>103.5</v>
      </c>
    </row>
    <row r="266" spans="1:2" x14ac:dyDescent="0.5">
      <c r="A266">
        <v>526.08502197265625</v>
      </c>
      <c r="B266">
        <v>147.5</v>
      </c>
    </row>
    <row r="267" spans="1:2" x14ac:dyDescent="0.5">
      <c r="A267">
        <v>526.094970703125</v>
      </c>
      <c r="B267">
        <v>194.80000305175781</v>
      </c>
    </row>
    <row r="268" spans="1:2" x14ac:dyDescent="0.5">
      <c r="A268">
        <v>526.10498046875</v>
      </c>
      <c r="B268">
        <v>164.80000305175781</v>
      </c>
    </row>
    <row r="269" spans="1:2" x14ac:dyDescent="0.5">
      <c r="A269">
        <v>526.114990234375</v>
      </c>
      <c r="B269">
        <v>92.75</v>
      </c>
    </row>
    <row r="270" spans="1:2" x14ac:dyDescent="0.5">
      <c r="A270">
        <v>526.125</v>
      </c>
      <c r="B270">
        <v>75.5</v>
      </c>
    </row>
    <row r="271" spans="1:2" x14ac:dyDescent="0.5">
      <c r="A271">
        <v>526.135009765625</v>
      </c>
      <c r="B271">
        <v>108.30000305175781</v>
      </c>
    </row>
    <row r="272" spans="1:2" x14ac:dyDescent="0.5">
      <c r="A272">
        <v>526.14501953125</v>
      </c>
      <c r="B272">
        <v>120.19999694824219</v>
      </c>
    </row>
    <row r="273" spans="1:2" x14ac:dyDescent="0.5">
      <c r="A273">
        <v>526.155029296875</v>
      </c>
      <c r="B273">
        <v>110.30000305175781</v>
      </c>
    </row>
    <row r="274" spans="1:2" x14ac:dyDescent="0.5">
      <c r="A274">
        <v>526.16497802734375</v>
      </c>
      <c r="B274">
        <v>112.30000305175781</v>
      </c>
    </row>
    <row r="275" spans="1:2" x14ac:dyDescent="0.5">
      <c r="A275">
        <v>526.17498779296875</v>
      </c>
      <c r="B275">
        <v>127.5</v>
      </c>
    </row>
    <row r="276" spans="1:2" x14ac:dyDescent="0.5">
      <c r="A276">
        <v>526.18499755859375</v>
      </c>
      <c r="B276">
        <v>132</v>
      </c>
    </row>
    <row r="277" spans="1:2" x14ac:dyDescent="0.5">
      <c r="A277">
        <v>526.19500732421875</v>
      </c>
      <c r="B277">
        <v>151</v>
      </c>
    </row>
    <row r="278" spans="1:2" x14ac:dyDescent="0.5">
      <c r="A278">
        <v>526.20501708984375</v>
      </c>
      <c r="B278">
        <v>188.30000305175781</v>
      </c>
    </row>
    <row r="279" spans="1:2" x14ac:dyDescent="0.5">
      <c r="A279">
        <v>526.21502685546875</v>
      </c>
      <c r="B279">
        <v>159.5</v>
      </c>
    </row>
    <row r="280" spans="1:2" x14ac:dyDescent="0.5">
      <c r="A280">
        <v>526.2249755859375</v>
      </c>
      <c r="B280">
        <v>147.5</v>
      </c>
    </row>
    <row r="281" spans="1:2" x14ac:dyDescent="0.5">
      <c r="A281">
        <v>526.2349853515625</v>
      </c>
      <c r="B281">
        <v>219.69999694824219</v>
      </c>
    </row>
    <row r="282" spans="1:2" x14ac:dyDescent="0.5">
      <c r="A282">
        <v>526.2449951171875</v>
      </c>
      <c r="B282">
        <v>497</v>
      </c>
    </row>
    <row r="283" spans="1:2" x14ac:dyDescent="0.5">
      <c r="A283">
        <v>526.2550048828125</v>
      </c>
      <c r="B283">
        <v>2471</v>
      </c>
    </row>
    <row r="284" spans="1:2" x14ac:dyDescent="0.5">
      <c r="A284">
        <v>526.2659912109375</v>
      </c>
      <c r="B284">
        <v>15280</v>
      </c>
    </row>
    <row r="285" spans="1:2" x14ac:dyDescent="0.5">
      <c r="A285">
        <v>526.2760009765625</v>
      </c>
      <c r="B285">
        <v>53240</v>
      </c>
    </row>
    <row r="286" spans="1:2" x14ac:dyDescent="0.5">
      <c r="A286">
        <v>526.2860107421875</v>
      </c>
      <c r="B286">
        <v>84710</v>
      </c>
    </row>
    <row r="287" spans="1:2" x14ac:dyDescent="0.5">
      <c r="A287">
        <v>526.2960205078125</v>
      </c>
      <c r="B287">
        <v>63050</v>
      </c>
    </row>
    <row r="288" spans="1:2" x14ac:dyDescent="0.5">
      <c r="A288">
        <v>526.3060302734375</v>
      </c>
      <c r="B288">
        <v>21200</v>
      </c>
    </row>
    <row r="289" spans="1:2" x14ac:dyDescent="0.5">
      <c r="A289">
        <v>526.31597900390625</v>
      </c>
      <c r="B289">
        <v>3225</v>
      </c>
    </row>
    <row r="290" spans="1:2" x14ac:dyDescent="0.5">
      <c r="A290">
        <v>526.32598876953125</v>
      </c>
      <c r="B290">
        <v>630.5</v>
      </c>
    </row>
    <row r="291" spans="1:2" x14ac:dyDescent="0.5">
      <c r="A291">
        <v>526.33599853515625</v>
      </c>
      <c r="B291">
        <v>423.5</v>
      </c>
    </row>
    <row r="292" spans="1:2" x14ac:dyDescent="0.5">
      <c r="A292">
        <v>526.34600830078125</v>
      </c>
      <c r="B292">
        <v>474</v>
      </c>
    </row>
    <row r="293" spans="1:2" x14ac:dyDescent="0.5">
      <c r="A293">
        <v>526.35601806640625</v>
      </c>
      <c r="B293">
        <v>466.20001220703125</v>
      </c>
    </row>
    <row r="294" spans="1:2" x14ac:dyDescent="0.5">
      <c r="A294">
        <v>526.36602783203125</v>
      </c>
      <c r="B294">
        <v>339</v>
      </c>
    </row>
    <row r="295" spans="1:2" x14ac:dyDescent="0.5">
      <c r="A295">
        <v>526.3759765625</v>
      </c>
      <c r="B295">
        <v>182.5</v>
      </c>
    </row>
    <row r="296" spans="1:2" x14ac:dyDescent="0.5">
      <c r="A296">
        <v>526.385986328125</v>
      </c>
      <c r="B296">
        <v>143</v>
      </c>
    </row>
    <row r="297" spans="1:2" x14ac:dyDescent="0.5">
      <c r="A297">
        <v>526.39599609375</v>
      </c>
      <c r="B297">
        <v>236</v>
      </c>
    </row>
    <row r="298" spans="1:2" x14ac:dyDescent="0.5">
      <c r="A298">
        <v>526.406005859375</v>
      </c>
      <c r="B298">
        <v>331.29998779296875</v>
      </c>
    </row>
    <row r="299" spans="1:2" x14ac:dyDescent="0.5">
      <c r="A299">
        <v>526.416015625</v>
      </c>
      <c r="B299">
        <v>300.70001220703125</v>
      </c>
    </row>
    <row r="300" spans="1:2" x14ac:dyDescent="0.5">
      <c r="A300">
        <v>526.426025390625</v>
      </c>
      <c r="B300">
        <v>185.69999694824219</v>
      </c>
    </row>
    <row r="301" spans="1:2" x14ac:dyDescent="0.5">
      <c r="A301">
        <v>526.43597412109375</v>
      </c>
      <c r="B301">
        <v>108.69999694824219</v>
      </c>
    </row>
    <row r="302" spans="1:2" x14ac:dyDescent="0.5">
      <c r="A302">
        <v>526.44598388671875</v>
      </c>
      <c r="B302">
        <v>92.5</v>
      </c>
    </row>
    <row r="303" spans="1:2" x14ac:dyDescent="0.5">
      <c r="A303">
        <v>526.45599365234375</v>
      </c>
      <c r="B303">
        <v>120.5</v>
      </c>
    </row>
    <row r="304" spans="1:2" x14ac:dyDescent="0.5">
      <c r="A304">
        <v>526.46600341796875</v>
      </c>
      <c r="B304">
        <v>151.80000305175781</v>
      </c>
    </row>
    <row r="305" spans="1:2" x14ac:dyDescent="0.5">
      <c r="A305">
        <v>526.47601318359375</v>
      </c>
      <c r="B305">
        <v>156</v>
      </c>
    </row>
    <row r="306" spans="1:2" x14ac:dyDescent="0.5">
      <c r="A306">
        <v>526.48602294921875</v>
      </c>
      <c r="B306">
        <v>145</v>
      </c>
    </row>
    <row r="307" spans="1:2" x14ac:dyDescent="0.5">
      <c r="A307">
        <v>526.4959716796875</v>
      </c>
      <c r="B307">
        <v>110.69999694824219</v>
      </c>
    </row>
    <row r="308" spans="1:2" x14ac:dyDescent="0.5">
      <c r="A308">
        <v>526.5059814453125</v>
      </c>
      <c r="B308">
        <v>79.25</v>
      </c>
    </row>
    <row r="309" spans="1:2" x14ac:dyDescent="0.5">
      <c r="A309">
        <v>526.5159912109375</v>
      </c>
      <c r="B309">
        <v>62.25</v>
      </c>
    </row>
    <row r="310" spans="1:2" x14ac:dyDescent="0.5">
      <c r="A310">
        <v>526.5260009765625</v>
      </c>
      <c r="B310">
        <v>53</v>
      </c>
    </row>
    <row r="311" spans="1:2" x14ac:dyDescent="0.5">
      <c r="A311">
        <v>526.5360107421875</v>
      </c>
      <c r="B311">
        <v>78</v>
      </c>
    </row>
    <row r="312" spans="1:2" x14ac:dyDescent="0.5">
      <c r="A312">
        <v>526.5460205078125</v>
      </c>
      <c r="B312">
        <v>105.30000305175781</v>
      </c>
    </row>
    <row r="313" spans="1:2" x14ac:dyDescent="0.5">
      <c r="A313">
        <v>526.5560302734375</v>
      </c>
      <c r="B313">
        <v>78</v>
      </c>
    </row>
    <row r="314" spans="1:2" x14ac:dyDescent="0.5">
      <c r="A314">
        <v>526.56597900390625</v>
      </c>
      <c r="B314">
        <v>32.25</v>
      </c>
    </row>
    <row r="315" spans="1:2" x14ac:dyDescent="0.5">
      <c r="A315">
        <v>526.57598876953125</v>
      </c>
      <c r="B315">
        <v>36</v>
      </c>
    </row>
    <row r="316" spans="1:2" x14ac:dyDescent="0.5">
      <c r="A316">
        <v>526.58599853515625</v>
      </c>
      <c r="B316">
        <v>85</v>
      </c>
    </row>
    <row r="317" spans="1:2" x14ac:dyDescent="0.5">
      <c r="A317">
        <v>526.59600830078125</v>
      </c>
      <c r="B317">
        <v>147.5</v>
      </c>
    </row>
    <row r="318" spans="1:2" x14ac:dyDescent="0.5">
      <c r="A318">
        <v>526.60601806640625</v>
      </c>
      <c r="B318">
        <v>177.80000305175781</v>
      </c>
    </row>
    <row r="319" spans="1:2" x14ac:dyDescent="0.5">
      <c r="A319">
        <v>526.61602783203125</v>
      </c>
      <c r="B319">
        <v>143.30000305175781</v>
      </c>
    </row>
    <row r="320" spans="1:2" x14ac:dyDescent="0.5">
      <c r="A320">
        <v>526.6259765625</v>
      </c>
      <c r="B320">
        <v>99.5</v>
      </c>
    </row>
    <row r="321" spans="1:2" x14ac:dyDescent="0.5">
      <c r="A321">
        <v>526.635986328125</v>
      </c>
      <c r="B321">
        <v>104.80000305175781</v>
      </c>
    </row>
    <row r="322" spans="1:2" x14ac:dyDescent="0.5">
      <c r="A322">
        <v>526.64599609375</v>
      </c>
      <c r="B322">
        <v>122.5</v>
      </c>
    </row>
    <row r="323" spans="1:2" x14ac:dyDescent="0.5">
      <c r="A323">
        <v>526.656005859375</v>
      </c>
      <c r="B323">
        <v>121.19999694824219</v>
      </c>
    </row>
    <row r="324" spans="1:2" x14ac:dyDescent="0.5">
      <c r="A324">
        <v>526.666015625</v>
      </c>
      <c r="B324">
        <v>127.30000305175781</v>
      </c>
    </row>
    <row r="325" spans="1:2" x14ac:dyDescent="0.5">
      <c r="A325">
        <v>526.676025390625</v>
      </c>
      <c r="B325">
        <v>108.30000305175781</v>
      </c>
    </row>
    <row r="326" spans="1:2" x14ac:dyDescent="0.5">
      <c r="A326">
        <v>526.68597412109375</v>
      </c>
      <c r="B326">
        <v>53.25</v>
      </c>
    </row>
    <row r="327" spans="1:2" x14ac:dyDescent="0.5">
      <c r="A327">
        <v>526.69598388671875</v>
      </c>
      <c r="B327">
        <v>54.5</v>
      </c>
    </row>
    <row r="328" spans="1:2" x14ac:dyDescent="0.5">
      <c r="A328">
        <v>526.70599365234375</v>
      </c>
      <c r="B328">
        <v>123</v>
      </c>
    </row>
    <row r="329" spans="1:2" x14ac:dyDescent="0.5">
      <c r="A329">
        <v>526.71600341796875</v>
      </c>
      <c r="B329">
        <v>175.19999694824219</v>
      </c>
    </row>
    <row r="330" spans="1:2" x14ac:dyDescent="0.5">
      <c r="A330">
        <v>526.72601318359375</v>
      </c>
      <c r="B330">
        <v>182.30000305175781</v>
      </c>
    </row>
    <row r="331" spans="1:2" x14ac:dyDescent="0.5">
      <c r="A331">
        <v>526.73602294921875</v>
      </c>
      <c r="B331">
        <v>210</v>
      </c>
    </row>
    <row r="332" spans="1:2" x14ac:dyDescent="0.5">
      <c r="A332">
        <v>526.7459716796875</v>
      </c>
      <c r="B332">
        <v>415.70001220703125</v>
      </c>
    </row>
    <row r="333" spans="1:2" x14ac:dyDescent="0.5">
      <c r="A333">
        <v>526.7559814453125</v>
      </c>
      <c r="B333">
        <v>1568</v>
      </c>
    </row>
    <row r="334" spans="1:2" x14ac:dyDescent="0.5">
      <c r="A334">
        <v>526.7659912109375</v>
      </c>
      <c r="B334">
        <v>7590</v>
      </c>
    </row>
    <row r="335" spans="1:2" x14ac:dyDescent="0.5">
      <c r="A335">
        <v>526.7760009765625</v>
      </c>
      <c r="B335">
        <v>23280</v>
      </c>
    </row>
    <row r="336" spans="1:2" x14ac:dyDescent="0.5">
      <c r="A336">
        <v>526.7860107421875</v>
      </c>
      <c r="B336">
        <v>37270</v>
      </c>
    </row>
    <row r="337" spans="1:2" x14ac:dyDescent="0.5">
      <c r="A337">
        <v>526.7960205078125</v>
      </c>
      <c r="B337">
        <v>31800</v>
      </c>
    </row>
    <row r="338" spans="1:2" x14ac:dyDescent="0.5">
      <c r="A338">
        <v>526.8060302734375</v>
      </c>
      <c r="B338">
        <v>14990</v>
      </c>
    </row>
    <row r="339" spans="1:2" x14ac:dyDescent="0.5">
      <c r="A339">
        <v>526.81597900390625</v>
      </c>
      <c r="B339">
        <v>4225</v>
      </c>
    </row>
    <row r="340" spans="1:2" x14ac:dyDescent="0.5">
      <c r="A340">
        <v>526.8270263671875</v>
      </c>
      <c r="B340">
        <v>989</v>
      </c>
    </row>
    <row r="341" spans="1:2" x14ac:dyDescent="0.5">
      <c r="A341">
        <v>526.83697509765625</v>
      </c>
      <c r="B341">
        <v>563.79998779296875</v>
      </c>
    </row>
    <row r="342" spans="1:2" x14ac:dyDescent="0.5">
      <c r="A342">
        <v>526.84698486328125</v>
      </c>
      <c r="B342">
        <v>678</v>
      </c>
    </row>
    <row r="343" spans="1:2" x14ac:dyDescent="0.5">
      <c r="A343">
        <v>526.85699462890625</v>
      </c>
      <c r="B343">
        <v>698.5</v>
      </c>
    </row>
    <row r="344" spans="1:2" x14ac:dyDescent="0.5">
      <c r="A344">
        <v>526.86700439453125</v>
      </c>
      <c r="B344">
        <v>526.29998779296875</v>
      </c>
    </row>
    <row r="345" spans="1:2" x14ac:dyDescent="0.5">
      <c r="A345">
        <v>526.87701416015625</v>
      </c>
      <c r="B345">
        <v>310.29998779296875</v>
      </c>
    </row>
    <row r="346" spans="1:2" x14ac:dyDescent="0.5">
      <c r="A346">
        <v>526.88702392578125</v>
      </c>
      <c r="B346">
        <v>201.30000305175781</v>
      </c>
    </row>
    <row r="347" spans="1:2" x14ac:dyDescent="0.5">
      <c r="A347">
        <v>526.89697265625</v>
      </c>
      <c r="B347">
        <v>214.30000305175781</v>
      </c>
    </row>
    <row r="348" spans="1:2" x14ac:dyDescent="0.5">
      <c r="A348">
        <v>526.906982421875</v>
      </c>
      <c r="B348">
        <v>214</v>
      </c>
    </row>
    <row r="349" spans="1:2" x14ac:dyDescent="0.5">
      <c r="A349">
        <v>526.9169921875</v>
      </c>
      <c r="B349">
        <v>163.80000305175781</v>
      </c>
    </row>
    <row r="350" spans="1:2" x14ac:dyDescent="0.5">
      <c r="A350">
        <v>526.927001953125</v>
      </c>
      <c r="B350">
        <v>135.69999694824219</v>
      </c>
    </row>
    <row r="351" spans="1:2" x14ac:dyDescent="0.5">
      <c r="A351">
        <v>526.93701171875</v>
      </c>
      <c r="B351">
        <v>113.5</v>
      </c>
    </row>
    <row r="352" spans="1:2" x14ac:dyDescent="0.5">
      <c r="A352">
        <v>526.947021484375</v>
      </c>
      <c r="B352">
        <v>97</v>
      </c>
    </row>
    <row r="353" spans="1:2" x14ac:dyDescent="0.5">
      <c r="A353">
        <v>526.95697021484375</v>
      </c>
      <c r="B353">
        <v>103.80000305175781</v>
      </c>
    </row>
    <row r="354" spans="1:2" x14ac:dyDescent="0.5">
      <c r="A354">
        <v>526.96697998046875</v>
      </c>
      <c r="B354">
        <v>99.25</v>
      </c>
    </row>
    <row r="355" spans="1:2" x14ac:dyDescent="0.5">
      <c r="A355">
        <v>526.97698974609375</v>
      </c>
      <c r="B355">
        <v>84.75</v>
      </c>
    </row>
    <row r="356" spans="1:2" x14ac:dyDescent="0.5">
      <c r="A356">
        <v>526.98699951171875</v>
      </c>
      <c r="B356">
        <v>101</v>
      </c>
    </row>
    <row r="357" spans="1:2" x14ac:dyDescent="0.5">
      <c r="A357">
        <v>526.99700927734375</v>
      </c>
      <c r="B357">
        <v>139.30000305175781</v>
      </c>
    </row>
    <row r="358" spans="1:2" x14ac:dyDescent="0.5">
      <c r="A358">
        <v>527.00701904296875</v>
      </c>
      <c r="B358">
        <v>164.80000305175781</v>
      </c>
    </row>
    <row r="359" spans="1:2" x14ac:dyDescent="0.5">
      <c r="A359">
        <v>527.01702880859375</v>
      </c>
      <c r="B359">
        <v>163.5</v>
      </c>
    </row>
    <row r="360" spans="1:2" x14ac:dyDescent="0.5">
      <c r="A360">
        <v>527.0269775390625</v>
      </c>
      <c r="B360">
        <v>126.5</v>
      </c>
    </row>
    <row r="361" spans="1:2" x14ac:dyDescent="0.5">
      <c r="A361">
        <v>527.0369873046875</v>
      </c>
      <c r="B361">
        <v>88.75</v>
      </c>
    </row>
    <row r="362" spans="1:2" x14ac:dyDescent="0.5">
      <c r="A362">
        <v>527.0469970703125</v>
      </c>
      <c r="B362">
        <v>99</v>
      </c>
    </row>
    <row r="363" spans="1:2" x14ac:dyDescent="0.5">
      <c r="A363">
        <v>527.0570068359375</v>
      </c>
      <c r="B363">
        <v>126.5</v>
      </c>
    </row>
    <row r="364" spans="1:2" x14ac:dyDescent="0.5">
      <c r="A364">
        <v>527.0670166015625</v>
      </c>
      <c r="B364">
        <v>112.30000305175781</v>
      </c>
    </row>
    <row r="365" spans="1:2" x14ac:dyDescent="0.5">
      <c r="A365">
        <v>527.0770263671875</v>
      </c>
      <c r="B365">
        <v>83.75</v>
      </c>
    </row>
    <row r="366" spans="1:2" x14ac:dyDescent="0.5">
      <c r="A366">
        <v>527.08697509765625</v>
      </c>
      <c r="B366">
        <v>74.5</v>
      </c>
    </row>
    <row r="367" spans="1:2" x14ac:dyDescent="0.5">
      <c r="A367">
        <v>527.09698486328125</v>
      </c>
      <c r="B367">
        <v>59.25</v>
      </c>
    </row>
    <row r="368" spans="1:2" x14ac:dyDescent="0.5">
      <c r="A368">
        <v>527.10699462890625</v>
      </c>
      <c r="B368">
        <v>66</v>
      </c>
    </row>
    <row r="369" spans="1:2" x14ac:dyDescent="0.5">
      <c r="A369">
        <v>527.11700439453125</v>
      </c>
      <c r="B369">
        <v>81.25</v>
      </c>
    </row>
    <row r="370" spans="1:2" x14ac:dyDescent="0.5">
      <c r="A370">
        <v>527.12701416015625</v>
      </c>
      <c r="B370">
        <v>77.25</v>
      </c>
    </row>
    <row r="371" spans="1:2" x14ac:dyDescent="0.5">
      <c r="A371">
        <v>527.13702392578125</v>
      </c>
      <c r="B371">
        <v>93</v>
      </c>
    </row>
    <row r="372" spans="1:2" x14ac:dyDescent="0.5">
      <c r="A372">
        <v>527.14697265625</v>
      </c>
      <c r="B372">
        <v>106.69999694824219</v>
      </c>
    </row>
    <row r="373" spans="1:2" x14ac:dyDescent="0.5">
      <c r="A373">
        <v>527.156982421875</v>
      </c>
      <c r="B373">
        <v>91.25</v>
      </c>
    </row>
    <row r="374" spans="1:2" x14ac:dyDescent="0.5">
      <c r="A374">
        <v>527.1669921875</v>
      </c>
      <c r="B374">
        <v>64</v>
      </c>
    </row>
    <row r="375" spans="1:2" x14ac:dyDescent="0.5">
      <c r="A375">
        <v>527.177001953125</v>
      </c>
      <c r="B375">
        <v>46.5</v>
      </c>
    </row>
    <row r="376" spans="1:2" x14ac:dyDescent="0.5">
      <c r="A376">
        <v>527.18701171875</v>
      </c>
      <c r="B376">
        <v>63.25</v>
      </c>
    </row>
    <row r="377" spans="1:2" x14ac:dyDescent="0.5">
      <c r="A377">
        <v>527.197021484375</v>
      </c>
      <c r="B377">
        <v>75.75</v>
      </c>
    </row>
    <row r="378" spans="1:2" x14ac:dyDescent="0.5">
      <c r="A378">
        <v>527.20697021484375</v>
      </c>
      <c r="B378">
        <v>62</v>
      </c>
    </row>
    <row r="379" spans="1:2" x14ac:dyDescent="0.5">
      <c r="A379">
        <v>527.21697998046875</v>
      </c>
      <c r="B379">
        <v>85</v>
      </c>
    </row>
    <row r="380" spans="1:2" x14ac:dyDescent="0.5">
      <c r="A380">
        <v>527.22698974609375</v>
      </c>
      <c r="B380">
        <v>109.5</v>
      </c>
    </row>
    <row r="381" spans="1:2" x14ac:dyDescent="0.5">
      <c r="A381">
        <v>527.23699951171875</v>
      </c>
      <c r="B381">
        <v>142</v>
      </c>
    </row>
    <row r="382" spans="1:2" x14ac:dyDescent="0.5">
      <c r="A382">
        <v>527.24700927734375</v>
      </c>
      <c r="B382">
        <v>262</v>
      </c>
    </row>
    <row r="383" spans="1:2" x14ac:dyDescent="0.5">
      <c r="A383">
        <v>527.25799560546875</v>
      </c>
      <c r="B383">
        <v>701.5</v>
      </c>
    </row>
    <row r="384" spans="1:2" x14ac:dyDescent="0.5">
      <c r="A384">
        <v>527.26800537109375</v>
      </c>
      <c r="B384">
        <v>2798</v>
      </c>
    </row>
    <row r="385" spans="1:2" x14ac:dyDescent="0.5">
      <c r="A385">
        <v>527.27801513671875</v>
      </c>
      <c r="B385">
        <v>8061</v>
      </c>
    </row>
    <row r="386" spans="1:2" x14ac:dyDescent="0.5">
      <c r="A386">
        <v>527.28802490234375</v>
      </c>
      <c r="B386">
        <v>13340</v>
      </c>
    </row>
    <row r="387" spans="1:2" x14ac:dyDescent="0.5">
      <c r="A387">
        <v>527.2979736328125</v>
      </c>
      <c r="B387">
        <v>12590</v>
      </c>
    </row>
    <row r="388" spans="1:2" x14ac:dyDescent="0.5">
      <c r="A388">
        <v>527.3079833984375</v>
      </c>
      <c r="B388">
        <v>6917</v>
      </c>
    </row>
    <row r="389" spans="1:2" x14ac:dyDescent="0.5">
      <c r="A389">
        <v>527.3179931640625</v>
      </c>
      <c r="B389">
        <v>2349</v>
      </c>
    </row>
    <row r="390" spans="1:2" x14ac:dyDescent="0.5">
      <c r="A390">
        <v>527.3280029296875</v>
      </c>
      <c r="B390">
        <v>604.5</v>
      </c>
    </row>
    <row r="391" spans="1:2" x14ac:dyDescent="0.5">
      <c r="A391">
        <v>527.3380126953125</v>
      </c>
      <c r="B391">
        <v>219</v>
      </c>
    </row>
    <row r="392" spans="1:2" x14ac:dyDescent="0.5">
      <c r="A392">
        <v>527.3480224609375</v>
      </c>
      <c r="B392">
        <v>185.69999694824219</v>
      </c>
    </row>
    <row r="393" spans="1:2" x14ac:dyDescent="0.5">
      <c r="A393">
        <v>527.35797119140625</v>
      </c>
      <c r="B393">
        <v>160</v>
      </c>
    </row>
    <row r="394" spans="1:2" x14ac:dyDescent="0.5">
      <c r="A394">
        <v>527.36798095703125</v>
      </c>
      <c r="B394">
        <v>118.5</v>
      </c>
    </row>
    <row r="395" spans="1:2" x14ac:dyDescent="0.5">
      <c r="A395">
        <v>527.37799072265625</v>
      </c>
      <c r="B395">
        <v>79.5</v>
      </c>
    </row>
    <row r="396" spans="1:2" x14ac:dyDescent="0.5">
      <c r="A396">
        <v>527.38800048828125</v>
      </c>
      <c r="B396">
        <v>45</v>
      </c>
    </row>
    <row r="397" spans="1:2" x14ac:dyDescent="0.5">
      <c r="A397">
        <v>527.39801025390625</v>
      </c>
      <c r="B397">
        <v>43.25</v>
      </c>
    </row>
    <row r="398" spans="1:2" x14ac:dyDescent="0.5">
      <c r="A398">
        <v>527.40802001953125</v>
      </c>
      <c r="B398">
        <v>72</v>
      </c>
    </row>
    <row r="399" spans="1:2" x14ac:dyDescent="0.5">
      <c r="A399">
        <v>527.41802978515625</v>
      </c>
      <c r="B399">
        <v>72.25</v>
      </c>
    </row>
    <row r="400" spans="1:2" x14ac:dyDescent="0.5">
      <c r="A400">
        <v>527.427978515625</v>
      </c>
      <c r="B400">
        <v>47.25</v>
      </c>
    </row>
    <row r="401" spans="1:2" x14ac:dyDescent="0.5">
      <c r="A401">
        <v>527.43798828125</v>
      </c>
      <c r="B401">
        <v>27.75</v>
      </c>
    </row>
    <row r="402" spans="1:2" x14ac:dyDescent="0.5">
      <c r="A402">
        <v>527.447998046875</v>
      </c>
      <c r="B402">
        <v>26.75</v>
      </c>
    </row>
    <row r="403" spans="1:2" x14ac:dyDescent="0.5">
      <c r="A403">
        <v>527.4580078125</v>
      </c>
      <c r="B403">
        <v>48.25</v>
      </c>
    </row>
    <row r="404" spans="1:2" x14ac:dyDescent="0.5">
      <c r="A404">
        <v>527.468017578125</v>
      </c>
      <c r="B404">
        <v>58.75</v>
      </c>
    </row>
    <row r="405" spans="1:2" x14ac:dyDescent="0.5">
      <c r="A405">
        <v>527.47802734375</v>
      </c>
      <c r="B405">
        <v>38.75</v>
      </c>
    </row>
    <row r="406" spans="1:2" x14ac:dyDescent="0.5">
      <c r="A406">
        <v>527.48797607421875</v>
      </c>
      <c r="B406">
        <v>24.25</v>
      </c>
    </row>
    <row r="407" spans="1:2" x14ac:dyDescent="0.5">
      <c r="A407">
        <v>527.49798583984375</v>
      </c>
      <c r="B407">
        <v>18.5</v>
      </c>
    </row>
    <row r="408" spans="1:2" x14ac:dyDescent="0.5">
      <c r="A408">
        <v>527.50799560546875</v>
      </c>
      <c r="B408">
        <v>6.25</v>
      </c>
    </row>
    <row r="409" spans="1:2" x14ac:dyDescent="0.5">
      <c r="A409">
        <v>527.51800537109375</v>
      </c>
      <c r="B409">
        <v>11.75</v>
      </c>
    </row>
    <row r="410" spans="1:2" x14ac:dyDescent="0.5">
      <c r="A410">
        <v>527.52801513671875</v>
      </c>
      <c r="B410">
        <v>35</v>
      </c>
    </row>
    <row r="411" spans="1:2" x14ac:dyDescent="0.5">
      <c r="A411">
        <v>527.53802490234375</v>
      </c>
      <c r="B411">
        <v>45</v>
      </c>
    </row>
    <row r="412" spans="1:2" x14ac:dyDescent="0.5">
      <c r="A412">
        <v>527.5479736328125</v>
      </c>
      <c r="B412">
        <v>48</v>
      </c>
    </row>
    <row r="413" spans="1:2" x14ac:dyDescent="0.5">
      <c r="A413">
        <v>527.5579833984375</v>
      </c>
      <c r="B413">
        <v>70.5</v>
      </c>
    </row>
    <row r="414" spans="1:2" x14ac:dyDescent="0.5">
      <c r="A414">
        <v>527.5679931640625</v>
      </c>
      <c r="B414">
        <v>97</v>
      </c>
    </row>
    <row r="415" spans="1:2" x14ac:dyDescent="0.5">
      <c r="A415">
        <v>527.5780029296875</v>
      </c>
      <c r="B415">
        <v>83.25</v>
      </c>
    </row>
    <row r="416" spans="1:2" x14ac:dyDescent="0.5">
      <c r="A416">
        <v>527.5880126953125</v>
      </c>
      <c r="B416">
        <v>48</v>
      </c>
    </row>
    <row r="417" spans="1:2" x14ac:dyDescent="0.5">
      <c r="A417">
        <v>527.5980224609375</v>
      </c>
      <c r="B417">
        <v>37.25</v>
      </c>
    </row>
    <row r="418" spans="1:2" x14ac:dyDescent="0.5">
      <c r="A418">
        <v>527.60797119140625</v>
      </c>
      <c r="B418">
        <v>30.75</v>
      </c>
    </row>
    <row r="419" spans="1:2" x14ac:dyDescent="0.5">
      <c r="A419">
        <v>527.61798095703125</v>
      </c>
      <c r="B419">
        <v>38.25</v>
      </c>
    </row>
    <row r="420" spans="1:2" x14ac:dyDescent="0.5">
      <c r="A420">
        <v>527.62799072265625</v>
      </c>
      <c r="B420">
        <v>76.25</v>
      </c>
    </row>
    <row r="421" spans="1:2" x14ac:dyDescent="0.5">
      <c r="A421">
        <v>527.63800048828125</v>
      </c>
      <c r="B421">
        <v>100.19999694824219</v>
      </c>
    </row>
    <row r="422" spans="1:2" x14ac:dyDescent="0.5">
      <c r="A422">
        <v>527.64801025390625</v>
      </c>
      <c r="B422">
        <v>83.75</v>
      </c>
    </row>
    <row r="423" spans="1:2" x14ac:dyDescent="0.5">
      <c r="A423">
        <v>527.65899658203125</v>
      </c>
      <c r="B423">
        <v>53.75</v>
      </c>
    </row>
    <row r="424" spans="1:2" x14ac:dyDescent="0.5">
      <c r="A424">
        <v>527.66900634765625</v>
      </c>
      <c r="B424">
        <v>75</v>
      </c>
    </row>
    <row r="425" spans="1:2" x14ac:dyDescent="0.5">
      <c r="A425">
        <v>527.67901611328125</v>
      </c>
      <c r="B425">
        <v>106.30000305175781</v>
      </c>
    </row>
    <row r="426" spans="1:2" x14ac:dyDescent="0.5">
      <c r="A426">
        <v>527.68902587890625</v>
      </c>
      <c r="B426">
        <v>80.25</v>
      </c>
    </row>
    <row r="427" spans="1:2" x14ac:dyDescent="0.5">
      <c r="A427">
        <v>527.698974609375</v>
      </c>
      <c r="B427">
        <v>58.25</v>
      </c>
    </row>
    <row r="428" spans="1:2" x14ac:dyDescent="0.5">
      <c r="A428">
        <v>527.708984375</v>
      </c>
      <c r="B428">
        <v>64.75</v>
      </c>
    </row>
    <row r="429" spans="1:2" x14ac:dyDescent="0.5">
      <c r="A429">
        <v>527.718994140625</v>
      </c>
      <c r="B429">
        <v>73.75</v>
      </c>
    </row>
    <row r="430" spans="1:2" x14ac:dyDescent="0.5">
      <c r="A430">
        <v>527.72900390625</v>
      </c>
      <c r="B430">
        <v>122.19999694824219</v>
      </c>
    </row>
    <row r="431" spans="1:2" x14ac:dyDescent="0.5">
      <c r="A431">
        <v>527.739013671875</v>
      </c>
      <c r="B431">
        <v>183.5</v>
      </c>
    </row>
    <row r="432" spans="1:2" x14ac:dyDescent="0.5">
      <c r="A432">
        <v>527.7490234375</v>
      </c>
      <c r="B432">
        <v>226.30000305175781</v>
      </c>
    </row>
    <row r="433" spans="1:2" x14ac:dyDescent="0.5">
      <c r="A433">
        <v>527.75897216796875</v>
      </c>
      <c r="B433">
        <v>369.20001220703125</v>
      </c>
    </row>
    <row r="434" spans="1:2" x14ac:dyDescent="0.5">
      <c r="A434">
        <v>527.76898193359375</v>
      </c>
      <c r="B434">
        <v>942</v>
      </c>
    </row>
    <row r="435" spans="1:2" x14ac:dyDescent="0.5">
      <c r="A435">
        <v>527.77899169921875</v>
      </c>
      <c r="B435">
        <v>2387</v>
      </c>
    </row>
    <row r="436" spans="1:2" x14ac:dyDescent="0.5">
      <c r="A436">
        <v>527.78900146484375</v>
      </c>
      <c r="B436">
        <v>3947</v>
      </c>
    </row>
    <row r="437" spans="1:2" x14ac:dyDescent="0.5">
      <c r="A437">
        <v>527.79901123046875</v>
      </c>
      <c r="B437">
        <v>3922</v>
      </c>
    </row>
    <row r="438" spans="1:2" x14ac:dyDescent="0.5">
      <c r="A438">
        <v>527.80902099609375</v>
      </c>
      <c r="B438">
        <v>2446</v>
      </c>
    </row>
    <row r="439" spans="1:2" x14ac:dyDescent="0.5">
      <c r="A439">
        <v>527.8189697265625</v>
      </c>
      <c r="B439">
        <v>1153</v>
      </c>
    </row>
    <row r="440" spans="1:2" x14ac:dyDescent="0.5">
      <c r="A440">
        <v>527.8289794921875</v>
      </c>
      <c r="B440">
        <v>551.79998779296875</v>
      </c>
    </row>
    <row r="441" spans="1:2" x14ac:dyDescent="0.5">
      <c r="A441">
        <v>527.8389892578125</v>
      </c>
      <c r="B441">
        <v>232.80000305175781</v>
      </c>
    </row>
    <row r="442" spans="1:2" x14ac:dyDescent="0.5">
      <c r="A442">
        <v>527.8489990234375</v>
      </c>
      <c r="B442">
        <v>102.30000305175781</v>
      </c>
    </row>
    <row r="443" spans="1:2" x14ac:dyDescent="0.5">
      <c r="A443">
        <v>527.8590087890625</v>
      </c>
      <c r="B443">
        <v>103.5</v>
      </c>
    </row>
    <row r="444" spans="1:2" x14ac:dyDescent="0.5">
      <c r="A444">
        <v>527.8690185546875</v>
      </c>
      <c r="B444">
        <v>83.75</v>
      </c>
    </row>
    <row r="445" spans="1:2" x14ac:dyDescent="0.5">
      <c r="A445">
        <v>527.8790283203125</v>
      </c>
      <c r="B445">
        <v>67.75</v>
      </c>
    </row>
    <row r="446" spans="1:2" x14ac:dyDescent="0.5">
      <c r="A446">
        <v>527.88897705078125</v>
      </c>
      <c r="B446">
        <v>79</v>
      </c>
    </row>
    <row r="447" spans="1:2" x14ac:dyDescent="0.5">
      <c r="A447">
        <v>527.89898681640625</v>
      </c>
      <c r="B447">
        <v>61.75</v>
      </c>
    </row>
    <row r="448" spans="1:2" x14ac:dyDescent="0.5">
      <c r="A448">
        <v>527.90899658203125</v>
      </c>
      <c r="B448">
        <v>21.75</v>
      </c>
    </row>
    <row r="449" spans="1:2" x14ac:dyDescent="0.5">
      <c r="A449">
        <v>527.91900634765625</v>
      </c>
      <c r="B449">
        <v>1.75</v>
      </c>
    </row>
    <row r="450" spans="1:2" x14ac:dyDescent="0.5">
      <c r="A450">
        <v>527.92901611328125</v>
      </c>
      <c r="B450">
        <v>6.25</v>
      </c>
    </row>
    <row r="451" spans="1:2" x14ac:dyDescent="0.5">
      <c r="A451">
        <v>527.93902587890625</v>
      </c>
      <c r="B451">
        <v>21</v>
      </c>
    </row>
    <row r="452" spans="1:2" x14ac:dyDescent="0.5">
      <c r="A452">
        <v>527.948974609375</v>
      </c>
      <c r="B452">
        <v>37.75</v>
      </c>
    </row>
    <row r="453" spans="1:2" x14ac:dyDescent="0.5">
      <c r="A453">
        <v>527.958984375</v>
      </c>
      <c r="B453">
        <v>76.75</v>
      </c>
    </row>
    <row r="454" spans="1:2" x14ac:dyDescent="0.5">
      <c r="A454">
        <v>527.969970703125</v>
      </c>
      <c r="B454">
        <v>126.30000305175781</v>
      </c>
    </row>
    <row r="455" spans="1:2" x14ac:dyDescent="0.5">
      <c r="A455">
        <v>527.97998046875</v>
      </c>
      <c r="B455">
        <v>116</v>
      </c>
    </row>
    <row r="456" spans="1:2" x14ac:dyDescent="0.5">
      <c r="A456">
        <v>527.989990234375</v>
      </c>
      <c r="B456">
        <v>58.75</v>
      </c>
    </row>
    <row r="457" spans="1:2" x14ac:dyDescent="0.5">
      <c r="A457">
        <v>528</v>
      </c>
      <c r="B457">
        <v>23</v>
      </c>
    </row>
    <row r="458" spans="1:2" x14ac:dyDescent="0.5">
      <c r="A458">
        <v>528.010009765625</v>
      </c>
      <c r="B458">
        <v>54.25</v>
      </c>
    </row>
    <row r="459" spans="1:2" x14ac:dyDescent="0.5">
      <c r="A459">
        <v>528.02001953125</v>
      </c>
      <c r="B459">
        <v>116.80000305175781</v>
      </c>
    </row>
    <row r="460" spans="1:2" x14ac:dyDescent="0.5">
      <c r="A460">
        <v>528.030029296875</v>
      </c>
      <c r="B460">
        <v>106.30000305175781</v>
      </c>
    </row>
    <row r="461" spans="1:2" x14ac:dyDescent="0.5">
      <c r="A461">
        <v>528.03997802734375</v>
      </c>
      <c r="B461">
        <v>50.25</v>
      </c>
    </row>
    <row r="462" spans="1:2" x14ac:dyDescent="0.5">
      <c r="A462">
        <v>528.04998779296875</v>
      </c>
      <c r="B462">
        <v>21.75</v>
      </c>
    </row>
    <row r="463" spans="1:2" x14ac:dyDescent="0.5">
      <c r="A463">
        <v>528.05999755859375</v>
      </c>
      <c r="B463">
        <v>13.75</v>
      </c>
    </row>
    <row r="464" spans="1:2" x14ac:dyDescent="0.5">
      <c r="A464">
        <v>528.07000732421875</v>
      </c>
      <c r="B464">
        <v>14.25</v>
      </c>
    </row>
    <row r="465" spans="1:2" x14ac:dyDescent="0.5">
      <c r="A465">
        <v>528.08001708984375</v>
      </c>
      <c r="B465">
        <v>31.5</v>
      </c>
    </row>
    <row r="466" spans="1:2" x14ac:dyDescent="0.5">
      <c r="A466">
        <v>528.09002685546875</v>
      </c>
      <c r="B466">
        <v>61</v>
      </c>
    </row>
    <row r="467" spans="1:2" x14ac:dyDescent="0.5">
      <c r="A467">
        <v>528.0999755859375</v>
      </c>
      <c r="B467">
        <v>62.75</v>
      </c>
    </row>
    <row r="468" spans="1:2" x14ac:dyDescent="0.5">
      <c r="A468">
        <v>528.1099853515625</v>
      </c>
      <c r="B468">
        <v>44.5</v>
      </c>
    </row>
    <row r="469" spans="1:2" x14ac:dyDescent="0.5">
      <c r="A469">
        <v>528.1199951171875</v>
      </c>
      <c r="B469">
        <v>39.5</v>
      </c>
    </row>
    <row r="470" spans="1:2" x14ac:dyDescent="0.5">
      <c r="A470">
        <v>528.1300048828125</v>
      </c>
      <c r="B470">
        <v>28.25</v>
      </c>
    </row>
    <row r="471" spans="1:2" x14ac:dyDescent="0.5">
      <c r="A471">
        <v>528.1400146484375</v>
      </c>
      <c r="B471">
        <v>12.5</v>
      </c>
    </row>
    <row r="472" spans="1:2" x14ac:dyDescent="0.5">
      <c r="A472">
        <v>528.1500244140625</v>
      </c>
      <c r="B472">
        <v>24.5</v>
      </c>
    </row>
    <row r="473" spans="1:2" x14ac:dyDescent="0.5">
      <c r="A473">
        <v>528.15997314453125</v>
      </c>
      <c r="B473">
        <v>39.25</v>
      </c>
    </row>
    <row r="474" spans="1:2" x14ac:dyDescent="0.5">
      <c r="A474">
        <v>528.16998291015625</v>
      </c>
      <c r="B474">
        <v>26</v>
      </c>
    </row>
    <row r="475" spans="1:2" x14ac:dyDescent="0.5">
      <c r="A475">
        <v>528.17999267578125</v>
      </c>
      <c r="B475">
        <v>12.75</v>
      </c>
    </row>
    <row r="476" spans="1:2" x14ac:dyDescent="0.5">
      <c r="A476">
        <v>528.19000244140625</v>
      </c>
      <c r="B476">
        <v>17</v>
      </c>
    </row>
    <row r="477" spans="1:2" x14ac:dyDescent="0.5">
      <c r="A477">
        <v>528.20001220703125</v>
      </c>
      <c r="B477">
        <v>32.5</v>
      </c>
    </row>
    <row r="478" spans="1:2" x14ac:dyDescent="0.5">
      <c r="A478">
        <v>528.21002197265625</v>
      </c>
      <c r="B478">
        <v>47.5</v>
      </c>
    </row>
    <row r="479" spans="1:2" x14ac:dyDescent="0.5">
      <c r="A479">
        <v>528.219970703125</v>
      </c>
      <c r="B479">
        <v>63.5</v>
      </c>
    </row>
    <row r="480" spans="1:2" x14ac:dyDescent="0.5">
      <c r="A480">
        <v>528.22998046875</v>
      </c>
      <c r="B480">
        <v>64.5</v>
      </c>
    </row>
    <row r="481" spans="1:2" x14ac:dyDescent="0.5">
      <c r="A481">
        <v>528.239990234375</v>
      </c>
      <c r="B481">
        <v>39.75</v>
      </c>
    </row>
    <row r="482" spans="1:2" x14ac:dyDescent="0.5">
      <c r="A482">
        <v>528.25</v>
      </c>
      <c r="B482">
        <v>40.25</v>
      </c>
    </row>
    <row r="483" spans="1:2" x14ac:dyDescent="0.5">
      <c r="A483">
        <v>528.260009765625</v>
      </c>
      <c r="B483">
        <v>90.75</v>
      </c>
    </row>
    <row r="484" spans="1:2" x14ac:dyDescent="0.5">
      <c r="A484">
        <v>528.27099609375</v>
      </c>
      <c r="B484">
        <v>328.5</v>
      </c>
    </row>
    <row r="485" spans="1:2" x14ac:dyDescent="0.5">
      <c r="A485">
        <v>528.281005859375</v>
      </c>
      <c r="B485">
        <v>779.29998779296875</v>
      </c>
    </row>
    <row r="486" spans="1:2" x14ac:dyDescent="0.5">
      <c r="A486">
        <v>528.291015625</v>
      </c>
      <c r="B486">
        <v>1065</v>
      </c>
    </row>
    <row r="487" spans="1:2" x14ac:dyDescent="0.5">
      <c r="A487">
        <v>528.301025390625</v>
      </c>
      <c r="B487">
        <v>964.29998779296875</v>
      </c>
    </row>
    <row r="488" spans="1:2" x14ac:dyDescent="0.5">
      <c r="A488">
        <v>528.31097412109375</v>
      </c>
      <c r="B488">
        <v>620</v>
      </c>
    </row>
    <row r="489" spans="1:2" x14ac:dyDescent="0.5">
      <c r="A489">
        <v>528.32098388671875</v>
      </c>
      <c r="B489">
        <v>284</v>
      </c>
    </row>
    <row r="490" spans="1:2" x14ac:dyDescent="0.5">
      <c r="A490">
        <v>528.33099365234375</v>
      </c>
      <c r="B490">
        <v>184</v>
      </c>
    </row>
    <row r="491" spans="1:2" x14ac:dyDescent="0.5">
      <c r="A491">
        <v>528.34100341796875</v>
      </c>
      <c r="B491">
        <v>218.80000305175781</v>
      </c>
    </row>
    <row r="492" spans="1:2" x14ac:dyDescent="0.5">
      <c r="A492">
        <v>528.35101318359375</v>
      </c>
      <c r="B492">
        <v>174</v>
      </c>
    </row>
    <row r="493" spans="1:2" x14ac:dyDescent="0.5">
      <c r="A493">
        <v>528.36102294921875</v>
      </c>
      <c r="B493">
        <v>98</v>
      </c>
    </row>
    <row r="494" spans="1:2" x14ac:dyDescent="0.5">
      <c r="A494">
        <v>528.3709716796875</v>
      </c>
      <c r="B494">
        <v>59.75</v>
      </c>
    </row>
    <row r="495" spans="1:2" x14ac:dyDescent="0.5">
      <c r="A495">
        <v>528.3809814453125</v>
      </c>
      <c r="B495">
        <v>61.75</v>
      </c>
    </row>
    <row r="496" spans="1:2" x14ac:dyDescent="0.5">
      <c r="A496">
        <v>528.3909912109375</v>
      </c>
      <c r="B496">
        <v>71</v>
      </c>
    </row>
    <row r="497" spans="1:2" x14ac:dyDescent="0.5">
      <c r="A497">
        <v>528.4010009765625</v>
      </c>
      <c r="B497">
        <v>38.75</v>
      </c>
    </row>
    <row r="498" spans="1:2" x14ac:dyDescent="0.5">
      <c r="A498">
        <v>528.4110107421875</v>
      </c>
      <c r="B498">
        <v>10.25</v>
      </c>
    </row>
    <row r="499" spans="1:2" x14ac:dyDescent="0.5">
      <c r="A499">
        <v>528.4210205078125</v>
      </c>
      <c r="B499">
        <v>20.5</v>
      </c>
    </row>
    <row r="500" spans="1:2" x14ac:dyDescent="0.5">
      <c r="A500">
        <v>528.4310302734375</v>
      </c>
      <c r="B500">
        <v>33.25</v>
      </c>
    </row>
    <row r="501" spans="1:2" x14ac:dyDescent="0.5">
      <c r="A501">
        <v>528.44097900390625</v>
      </c>
      <c r="B501">
        <v>28.25</v>
      </c>
    </row>
    <row r="502" spans="1:2" x14ac:dyDescent="0.5">
      <c r="A502">
        <v>528.45098876953125</v>
      </c>
      <c r="B502">
        <v>25.25</v>
      </c>
    </row>
    <row r="503" spans="1:2" x14ac:dyDescent="0.5">
      <c r="A503">
        <v>528.46099853515625</v>
      </c>
      <c r="B503">
        <v>20.75</v>
      </c>
    </row>
    <row r="504" spans="1:2" x14ac:dyDescent="0.5">
      <c r="A504">
        <v>528.47100830078125</v>
      </c>
      <c r="B504">
        <v>15.5</v>
      </c>
    </row>
    <row r="505" spans="1:2" x14ac:dyDescent="0.5">
      <c r="A505">
        <v>528.48101806640625</v>
      </c>
      <c r="B505">
        <v>18.75</v>
      </c>
    </row>
    <row r="506" spans="1:2" x14ac:dyDescent="0.5">
      <c r="A506">
        <v>528.49102783203125</v>
      </c>
      <c r="B506">
        <v>15.5</v>
      </c>
    </row>
    <row r="507" spans="1:2" x14ac:dyDescent="0.5">
      <c r="A507">
        <v>528.5009765625</v>
      </c>
      <c r="B507">
        <v>17.75</v>
      </c>
    </row>
    <row r="508" spans="1:2" x14ac:dyDescent="0.5">
      <c r="A508">
        <v>528.510986328125</v>
      </c>
      <c r="B508">
        <v>41.75</v>
      </c>
    </row>
    <row r="509" spans="1:2" x14ac:dyDescent="0.5">
      <c r="A509">
        <v>528.52099609375</v>
      </c>
      <c r="B509">
        <v>54.75</v>
      </c>
    </row>
    <row r="510" spans="1:2" x14ac:dyDescent="0.5">
      <c r="A510">
        <v>528.531005859375</v>
      </c>
      <c r="B510">
        <v>32.25</v>
      </c>
    </row>
    <row r="511" spans="1:2" x14ac:dyDescent="0.5">
      <c r="A511">
        <v>528.541015625</v>
      </c>
      <c r="B511">
        <v>7.75</v>
      </c>
    </row>
    <row r="512" spans="1:2" x14ac:dyDescent="0.5">
      <c r="A512">
        <v>528.552001953125</v>
      </c>
      <c r="B512">
        <v>8</v>
      </c>
    </row>
    <row r="513" spans="1:2" x14ac:dyDescent="0.5">
      <c r="A513">
        <v>528.56201171875</v>
      </c>
      <c r="B513">
        <v>19.75</v>
      </c>
    </row>
    <row r="514" spans="1:2" x14ac:dyDescent="0.5">
      <c r="A514">
        <v>528.572021484375</v>
      </c>
      <c r="B514">
        <v>29.75</v>
      </c>
    </row>
    <row r="515" spans="1:2" x14ac:dyDescent="0.5">
      <c r="A515">
        <v>528.58197021484375</v>
      </c>
      <c r="B515">
        <v>39.75</v>
      </c>
    </row>
    <row r="516" spans="1:2" x14ac:dyDescent="0.5">
      <c r="A516">
        <v>528.59197998046875</v>
      </c>
      <c r="B516">
        <v>55.5</v>
      </c>
    </row>
    <row r="517" spans="1:2" x14ac:dyDescent="0.5">
      <c r="A517">
        <v>528.60198974609375</v>
      </c>
      <c r="B517">
        <v>56</v>
      </c>
    </row>
    <row r="518" spans="1:2" x14ac:dyDescent="0.5">
      <c r="A518">
        <v>528.61199951171875</v>
      </c>
      <c r="B518">
        <v>27</v>
      </c>
    </row>
    <row r="519" spans="1:2" x14ac:dyDescent="0.5">
      <c r="A519">
        <v>528.62200927734375</v>
      </c>
      <c r="B519">
        <v>7.25</v>
      </c>
    </row>
    <row r="520" spans="1:2" x14ac:dyDescent="0.5">
      <c r="A520">
        <v>528.63201904296875</v>
      </c>
      <c r="B520">
        <v>16.75</v>
      </c>
    </row>
    <row r="521" spans="1:2" x14ac:dyDescent="0.5">
      <c r="A521">
        <v>528.64202880859375</v>
      </c>
      <c r="B521">
        <v>30.75</v>
      </c>
    </row>
    <row r="522" spans="1:2" x14ac:dyDescent="0.5">
      <c r="A522">
        <v>528.6519775390625</v>
      </c>
      <c r="B522">
        <v>45.75</v>
      </c>
    </row>
    <row r="523" spans="1:2" x14ac:dyDescent="0.5">
      <c r="A523">
        <v>528.6619873046875</v>
      </c>
      <c r="B523">
        <v>82.75</v>
      </c>
    </row>
    <row r="524" spans="1:2" x14ac:dyDescent="0.5">
      <c r="A524">
        <v>528.6719970703125</v>
      </c>
      <c r="B524">
        <v>91.75</v>
      </c>
    </row>
    <row r="525" spans="1:2" x14ac:dyDescent="0.5">
      <c r="A525">
        <v>528.6820068359375</v>
      </c>
      <c r="B525">
        <v>48</v>
      </c>
    </row>
    <row r="526" spans="1:2" x14ac:dyDescent="0.5">
      <c r="A526">
        <v>528.6920166015625</v>
      </c>
      <c r="B526">
        <v>26.25</v>
      </c>
    </row>
    <row r="527" spans="1:2" x14ac:dyDescent="0.5">
      <c r="A527">
        <v>528.7020263671875</v>
      </c>
      <c r="B527">
        <v>33.5</v>
      </c>
    </row>
    <row r="528" spans="1:2" x14ac:dyDescent="0.5">
      <c r="A528">
        <v>528.71197509765625</v>
      </c>
      <c r="B528">
        <v>74</v>
      </c>
    </row>
    <row r="529" spans="1:2" x14ac:dyDescent="0.5">
      <c r="A529">
        <v>528.72198486328125</v>
      </c>
      <c r="B529">
        <v>153.5</v>
      </c>
    </row>
    <row r="530" spans="1:2" x14ac:dyDescent="0.5">
      <c r="A530">
        <v>528.73199462890625</v>
      </c>
      <c r="B530">
        <v>203.80000305175781</v>
      </c>
    </row>
    <row r="531" spans="1:2" x14ac:dyDescent="0.5">
      <c r="A531">
        <v>528.74200439453125</v>
      </c>
      <c r="B531">
        <v>228.80000305175781</v>
      </c>
    </row>
    <row r="532" spans="1:2" x14ac:dyDescent="0.5">
      <c r="A532">
        <v>528.75201416015625</v>
      </c>
      <c r="B532">
        <v>280.5</v>
      </c>
    </row>
    <row r="533" spans="1:2" x14ac:dyDescent="0.5">
      <c r="A533">
        <v>528.76202392578125</v>
      </c>
      <c r="B533">
        <v>383.5</v>
      </c>
    </row>
    <row r="534" spans="1:2" x14ac:dyDescent="0.5">
      <c r="A534">
        <v>528.77197265625</v>
      </c>
      <c r="B534">
        <v>499.70001220703125</v>
      </c>
    </row>
    <row r="535" spans="1:2" x14ac:dyDescent="0.5">
      <c r="A535">
        <v>528.781982421875</v>
      </c>
      <c r="B535">
        <v>562.5</v>
      </c>
    </row>
    <row r="536" spans="1:2" x14ac:dyDescent="0.5">
      <c r="A536">
        <v>528.7919921875</v>
      </c>
      <c r="B536">
        <v>588.29998779296875</v>
      </c>
    </row>
    <row r="537" spans="1:2" x14ac:dyDescent="0.5">
      <c r="A537">
        <v>528.802001953125</v>
      </c>
      <c r="B537">
        <v>660.70001220703125</v>
      </c>
    </row>
    <row r="538" spans="1:2" x14ac:dyDescent="0.5">
      <c r="A538">
        <v>528.81201171875</v>
      </c>
      <c r="B538">
        <v>675</v>
      </c>
    </row>
    <row r="539" spans="1:2" x14ac:dyDescent="0.5">
      <c r="A539">
        <v>528.822998046875</v>
      </c>
      <c r="B539">
        <v>497.79998779296875</v>
      </c>
    </row>
    <row r="540" spans="1:2" x14ac:dyDescent="0.5">
      <c r="A540">
        <v>528.8330078125</v>
      </c>
      <c r="B540">
        <v>320.29998779296875</v>
      </c>
    </row>
    <row r="541" spans="1:2" x14ac:dyDescent="0.5">
      <c r="A541">
        <v>528.843017578125</v>
      </c>
      <c r="B541">
        <v>261.5</v>
      </c>
    </row>
    <row r="542" spans="1:2" x14ac:dyDescent="0.5">
      <c r="A542">
        <v>528.85302734375</v>
      </c>
      <c r="B542">
        <v>247</v>
      </c>
    </row>
    <row r="543" spans="1:2" x14ac:dyDescent="0.5">
      <c r="A543">
        <v>528.86297607421875</v>
      </c>
      <c r="B543">
        <v>242.19999694824219</v>
      </c>
    </row>
    <row r="544" spans="1:2" x14ac:dyDescent="0.5">
      <c r="A544">
        <v>528.87298583984375</v>
      </c>
      <c r="B544">
        <v>230.30000305175781</v>
      </c>
    </row>
    <row r="545" spans="1:2" x14ac:dyDescent="0.5">
      <c r="A545">
        <v>528.88299560546875</v>
      </c>
      <c r="B545">
        <v>175.5</v>
      </c>
    </row>
    <row r="546" spans="1:2" x14ac:dyDescent="0.5">
      <c r="A546">
        <v>528.89300537109375</v>
      </c>
      <c r="B546">
        <v>92.75</v>
      </c>
    </row>
    <row r="547" spans="1:2" x14ac:dyDescent="0.5">
      <c r="A547">
        <v>528.90301513671875</v>
      </c>
      <c r="B547">
        <v>49.25</v>
      </c>
    </row>
    <row r="548" spans="1:2" x14ac:dyDescent="0.5">
      <c r="A548">
        <v>528.91302490234375</v>
      </c>
      <c r="B548">
        <v>49.75</v>
      </c>
    </row>
    <row r="549" spans="1:2" x14ac:dyDescent="0.5">
      <c r="A549">
        <v>528.9229736328125</v>
      </c>
      <c r="B549">
        <v>58</v>
      </c>
    </row>
    <row r="550" spans="1:2" x14ac:dyDescent="0.5">
      <c r="A550">
        <v>528.9329833984375</v>
      </c>
      <c r="B550">
        <v>49.5</v>
      </c>
    </row>
    <row r="551" spans="1:2" x14ac:dyDescent="0.5">
      <c r="A551">
        <v>528.9429931640625</v>
      </c>
      <c r="B551">
        <v>29.25</v>
      </c>
    </row>
    <row r="552" spans="1:2" x14ac:dyDescent="0.5">
      <c r="A552">
        <v>528.9530029296875</v>
      </c>
      <c r="B552">
        <v>17.5</v>
      </c>
    </row>
    <row r="553" spans="1:2" x14ac:dyDescent="0.5">
      <c r="A553">
        <v>528.9630126953125</v>
      </c>
      <c r="B553">
        <v>14.5</v>
      </c>
    </row>
    <row r="554" spans="1:2" x14ac:dyDescent="0.5">
      <c r="A554">
        <v>528.9730224609375</v>
      </c>
      <c r="B554">
        <v>14.25</v>
      </c>
    </row>
    <row r="555" spans="1:2" x14ac:dyDescent="0.5">
      <c r="A555">
        <v>528.98297119140625</v>
      </c>
      <c r="B555">
        <v>14.75</v>
      </c>
    </row>
    <row r="556" spans="1:2" x14ac:dyDescent="0.5">
      <c r="A556">
        <v>528.99298095703125</v>
      </c>
      <c r="B556">
        <v>36.75</v>
      </c>
    </row>
    <row r="557" spans="1:2" x14ac:dyDescent="0.5">
      <c r="A557">
        <v>529.00299072265625</v>
      </c>
      <c r="B557">
        <v>61.25</v>
      </c>
    </row>
    <row r="558" spans="1:2" x14ac:dyDescent="0.5">
      <c r="A558">
        <v>529.01300048828125</v>
      </c>
      <c r="B558">
        <v>55</v>
      </c>
    </row>
    <row r="559" spans="1:2" x14ac:dyDescent="0.5">
      <c r="A559">
        <v>529.02301025390625</v>
      </c>
      <c r="B559">
        <v>77</v>
      </c>
    </row>
    <row r="560" spans="1:2" x14ac:dyDescent="0.5">
      <c r="A560">
        <v>529.03302001953125</v>
      </c>
      <c r="B560">
        <v>103.5</v>
      </c>
    </row>
    <row r="561" spans="1:2" x14ac:dyDescent="0.5">
      <c r="A561">
        <v>529.04302978515625</v>
      </c>
      <c r="B561">
        <v>81.75</v>
      </c>
    </row>
    <row r="562" spans="1:2" x14ac:dyDescent="0.5">
      <c r="A562">
        <v>529.052978515625</v>
      </c>
      <c r="B562">
        <v>58.5</v>
      </c>
    </row>
    <row r="563" spans="1:2" x14ac:dyDescent="0.5">
      <c r="A563">
        <v>529.06298828125</v>
      </c>
      <c r="B563">
        <v>52.5</v>
      </c>
    </row>
    <row r="564" spans="1:2" x14ac:dyDescent="0.5">
      <c r="A564">
        <v>529.072998046875</v>
      </c>
      <c r="B564">
        <v>48.5</v>
      </c>
    </row>
    <row r="565" spans="1:2" x14ac:dyDescent="0.5">
      <c r="A565">
        <v>529.0830078125</v>
      </c>
      <c r="B565">
        <v>41.5</v>
      </c>
    </row>
    <row r="566" spans="1:2" x14ac:dyDescent="0.5">
      <c r="A566">
        <v>529.093994140625</v>
      </c>
      <c r="B566">
        <v>47</v>
      </c>
    </row>
    <row r="567" spans="1:2" x14ac:dyDescent="0.5">
      <c r="A567">
        <v>529.10400390625</v>
      </c>
      <c r="B567">
        <v>48.75</v>
      </c>
    </row>
    <row r="568" spans="1:2" x14ac:dyDescent="0.5">
      <c r="A568">
        <v>529.114013671875</v>
      </c>
      <c r="B568">
        <v>35</v>
      </c>
    </row>
    <row r="569" spans="1:2" x14ac:dyDescent="0.5">
      <c r="A569">
        <v>529.1240234375</v>
      </c>
      <c r="B569">
        <v>22.75</v>
      </c>
    </row>
    <row r="570" spans="1:2" x14ac:dyDescent="0.5">
      <c r="A570">
        <v>529.13397216796875</v>
      </c>
      <c r="B570">
        <v>11.75</v>
      </c>
    </row>
    <row r="571" spans="1:2" x14ac:dyDescent="0.5">
      <c r="A571">
        <v>529.14398193359375</v>
      </c>
      <c r="B571">
        <v>9.25</v>
      </c>
    </row>
    <row r="572" spans="1:2" x14ac:dyDescent="0.5">
      <c r="A572">
        <v>529.15399169921875</v>
      </c>
      <c r="B572">
        <v>11.25</v>
      </c>
    </row>
    <row r="573" spans="1:2" x14ac:dyDescent="0.5">
      <c r="A573">
        <v>529.16400146484375</v>
      </c>
      <c r="B573">
        <v>6.25</v>
      </c>
    </row>
    <row r="574" spans="1:2" x14ac:dyDescent="0.5">
      <c r="A574">
        <v>529.17401123046875</v>
      </c>
      <c r="B574">
        <v>5.75</v>
      </c>
    </row>
    <row r="575" spans="1:2" x14ac:dyDescent="0.5">
      <c r="A575">
        <v>529.18402099609375</v>
      </c>
      <c r="B575">
        <v>16.75</v>
      </c>
    </row>
    <row r="576" spans="1:2" x14ac:dyDescent="0.5">
      <c r="A576">
        <v>529.1939697265625</v>
      </c>
      <c r="B576">
        <v>22.5</v>
      </c>
    </row>
    <row r="577" spans="1:2" x14ac:dyDescent="0.5">
      <c r="A577">
        <v>529.2039794921875</v>
      </c>
      <c r="B577">
        <v>28.5</v>
      </c>
    </row>
    <row r="578" spans="1:2" x14ac:dyDescent="0.5">
      <c r="A578">
        <v>529.2139892578125</v>
      </c>
      <c r="B578">
        <v>34</v>
      </c>
    </row>
    <row r="579" spans="1:2" x14ac:dyDescent="0.5">
      <c r="A579">
        <v>529.2239990234375</v>
      </c>
      <c r="B579">
        <v>29</v>
      </c>
    </row>
    <row r="580" spans="1:2" x14ac:dyDescent="0.5">
      <c r="A580">
        <v>529.2340087890625</v>
      </c>
      <c r="B580">
        <v>48.75</v>
      </c>
    </row>
    <row r="581" spans="1:2" x14ac:dyDescent="0.5">
      <c r="A581">
        <v>529.2440185546875</v>
      </c>
      <c r="B581">
        <v>73</v>
      </c>
    </row>
    <row r="582" spans="1:2" x14ac:dyDescent="0.5">
      <c r="A582">
        <v>529.2540283203125</v>
      </c>
      <c r="B582">
        <v>51.25</v>
      </c>
    </row>
    <row r="583" spans="1:2" x14ac:dyDescent="0.5">
      <c r="A583">
        <v>529.26397705078125</v>
      </c>
      <c r="B583">
        <v>54</v>
      </c>
    </row>
    <row r="584" spans="1:2" x14ac:dyDescent="0.5">
      <c r="A584">
        <v>529.27398681640625</v>
      </c>
      <c r="B584">
        <v>132</v>
      </c>
    </row>
    <row r="585" spans="1:2" x14ac:dyDescent="0.5">
      <c r="A585">
        <v>529.28399658203125</v>
      </c>
      <c r="B585">
        <v>169.5</v>
      </c>
    </row>
    <row r="586" spans="1:2" x14ac:dyDescent="0.5">
      <c r="A586">
        <v>529.29400634765625</v>
      </c>
      <c r="B586">
        <v>133.69999694824219</v>
      </c>
    </row>
  </sheetData>
  <sheetProtection sheet="1" objects="1" scenarios="1"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T586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79.75</v>
      </c>
      <c r="C1" s="2" t="s">
        <v>18</v>
      </c>
      <c r="D1">
        <v>523.7750244140625</v>
      </c>
      <c r="E1">
        <v>205400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0.88671191159468299</v>
      </c>
      <c r="M1">
        <f>I$7*(L$1*J1) + $I$4</f>
        <v>199849.76964664747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199849.76964664747</v>
      </c>
      <c r="Q1">
        <f>IF(ISNUMBER(P1),P1-E1,"")</f>
        <v>-5550.2303533525264</v>
      </c>
      <c r="R1">
        <f>IF(ISNUMBER(P1),Q1*Q1,"")</f>
        <v>30805056.97527571</v>
      </c>
      <c r="S1">
        <f>IF(ISNUMBER(P1),((IF(P1&gt;E1,I$5*(P1-E1),P1-E1)))^2,"")</f>
        <v>30805056.97527571</v>
      </c>
      <c r="T1">
        <f>IF(ISNUMBER(P1),(M1*D1),"")</f>
        <v>104676317.97581755</v>
      </c>
    </row>
    <row r="2" spans="1:20" ht="14.7" thickTop="1" x14ac:dyDescent="0.5">
      <c r="A2">
        <v>523.44500732421875</v>
      </c>
      <c r="B2">
        <v>59.25</v>
      </c>
      <c r="C2" s="2" t="s">
        <v>19</v>
      </c>
      <c r="D2">
        <v>524.27398681640625</v>
      </c>
      <c r="E2">
        <v>133500</v>
      </c>
      <c r="F2" s="3" t="s">
        <v>22</v>
      </c>
      <c r="G2" s="4">
        <v>3.92987060546875</v>
      </c>
      <c r="H2" t="s">
        <v>431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0.10719486978176444</v>
      </c>
      <c r="M2">
        <f>I$7*((L$1*J2)+(L$2*J1)) + $I$4</f>
        <v>144260.76149317826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144260.76149317826</v>
      </c>
      <c r="Q2">
        <f t="shared" ref="Q2:Q30" si="4">IF(ISNUMBER(P2),P2-E2,"")</f>
        <v>10760.761493178259</v>
      </c>
      <c r="R2">
        <f t="shared" ref="R2:R30" si="5">IF(ISNUMBER(P2),Q2*Q2,"")</f>
        <v>115793987.913068</v>
      </c>
      <c r="S2">
        <f t="shared" ref="S2:S30" si="6">IF(ISNUMBER(P2),((IF(P2&gt;E2,I$5*(P2-E2),P2-E2)))^2,"")</f>
        <v>115793987.913068</v>
      </c>
      <c r="T2">
        <f t="shared" ref="T2:T30" si="7">IF(ISNUMBER(P2),(M2*D2),"")</f>
        <v>75632164.569199264</v>
      </c>
    </row>
    <row r="3" spans="1:20" x14ac:dyDescent="0.5">
      <c r="A3">
        <v>523.45501708984375</v>
      </c>
      <c r="B3">
        <v>61.25</v>
      </c>
      <c r="D3">
        <v>524.77398681640625</v>
      </c>
      <c r="E3">
        <v>51590</v>
      </c>
      <c r="F3" s="7" t="s">
        <v>16</v>
      </c>
      <c r="G3" s="8">
        <f>IF(ISBLANK(G2),"",$G$2*$G$6)</f>
        <v>7.8597412109375</v>
      </c>
      <c r="H3" t="s">
        <v>432</v>
      </c>
      <c r="I3">
        <v>11.072804062499927</v>
      </c>
      <c r="J3">
        <f>'hidden params'!J3</f>
        <v>0.20220994369181175</v>
      </c>
      <c r="K3">
        <f t="shared" si="0"/>
        <v>2</v>
      </c>
      <c r="L3">
        <f t="shared" si="1"/>
        <v>5.8942456946814497E-3</v>
      </c>
      <c r="M3">
        <f>I$7*((L$1*J3)+(L$2*J2)+(L$3*J1)) + $I$4</f>
        <v>56259.10273247071</v>
      </c>
      <c r="N3">
        <f t="shared" si="2"/>
        <v>0</v>
      </c>
      <c r="O3">
        <f>I$10*((N$1*J3)+(N$2*J2)+(N$3*J1)) + $I$4</f>
        <v>0</v>
      </c>
      <c r="P3">
        <f t="shared" si="3"/>
        <v>56259.10273247071</v>
      </c>
      <c r="Q3">
        <f t="shared" si="4"/>
        <v>4669.1027324707102</v>
      </c>
      <c r="R3">
        <f t="shared" si="5"/>
        <v>21800520.326365452</v>
      </c>
      <c r="S3">
        <f t="shared" si="6"/>
        <v>21800520.326365452</v>
      </c>
      <c r="T3">
        <f t="shared" si="7"/>
        <v>29523313.635632429</v>
      </c>
    </row>
    <row r="4" spans="1:20" x14ac:dyDescent="0.5">
      <c r="A4">
        <v>523.46502685546875</v>
      </c>
      <c r="B4">
        <v>65.25</v>
      </c>
      <c r="D4">
        <v>525.28497314453125</v>
      </c>
      <c r="E4">
        <v>41340</v>
      </c>
      <c r="F4" s="5" t="s">
        <v>23</v>
      </c>
      <c r="G4" s="6">
        <v>525.1553955078125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1.9461770890381828E-4</v>
      </c>
      <c r="M4">
        <f>I$7*((L$1*J4)+(L$2*J3)+(L$3*J2)+(L$4*J1)) + $I$4</f>
        <v>15559.375803158391</v>
      </c>
      <c r="N4">
        <f t="shared" si="2"/>
        <v>0</v>
      </c>
      <c r="O4">
        <f>I$10*((N$1*J4)+(N$2*J3)+(N$3*J2)+(N$4*J1)) + $I$4</f>
        <v>0</v>
      </c>
      <c r="P4">
        <f t="shared" si="3"/>
        <v>15559.375803158391</v>
      </c>
      <c r="Q4">
        <f t="shared" si="4"/>
        <v>-25780.624196841607</v>
      </c>
      <c r="R4">
        <f t="shared" si="5"/>
        <v>664640583.97877491</v>
      </c>
      <c r="S4">
        <f t="shared" si="6"/>
        <v>664640583.97877491</v>
      </c>
      <c r="T4">
        <f t="shared" si="7"/>
        <v>8173106.3009077245</v>
      </c>
    </row>
    <row r="5" spans="1:20" ht="14.7" thickBot="1" x14ac:dyDescent="0.55000000000000004">
      <c r="A5">
        <v>523.4749755859375</v>
      </c>
      <c r="B5">
        <v>56.75</v>
      </c>
      <c r="D5">
        <v>525.78497314453125</v>
      </c>
      <c r="E5">
        <v>73530</v>
      </c>
      <c r="F5" s="9" t="s">
        <v>24</v>
      </c>
      <c r="G5" s="10">
        <f>($G$4-1.00794)*$G$6</f>
        <v>1048.2949110156251</v>
      </c>
      <c r="H5" t="s">
        <v>433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4.2882551661178082E-6</v>
      </c>
      <c r="M5">
        <f>I$7*((L$1*J5)+(L$2*J4)+(L$3*J3)+(L$4*J2)+(L$5*J1)) + $I$4</f>
        <v>3395.6402104493172</v>
      </c>
      <c r="N5">
        <f t="shared" si="2"/>
        <v>0</v>
      </c>
      <c r="O5">
        <f>I$10*((N$1*J5)+(N$2*J4)+(N$3*J3)+(N$4*J2)+(N$5*J1)) + $I$4</f>
        <v>0</v>
      </c>
      <c r="P5">
        <f t="shared" si="3"/>
        <v>3395.6402104493172</v>
      </c>
      <c r="Q5">
        <f t="shared" si="4"/>
        <v>-70134.359789550683</v>
      </c>
      <c r="R5">
        <f t="shared" si="5"/>
        <v>4918828423.0901442</v>
      </c>
      <c r="S5">
        <f t="shared" si="6"/>
        <v>4918828423.0901442</v>
      </c>
      <c r="T5">
        <f t="shared" si="7"/>
        <v>1785376.5968595848</v>
      </c>
    </row>
    <row r="6" spans="1:20" ht="14.7" thickTop="1" x14ac:dyDescent="0.5">
      <c r="A6">
        <v>523.4849853515625</v>
      </c>
      <c r="B6">
        <v>47</v>
      </c>
      <c r="D6">
        <v>526.2860107421875</v>
      </c>
      <c r="E6">
        <v>95280</v>
      </c>
      <c r="F6" t="s">
        <v>25</v>
      </c>
      <c r="G6">
        <v>2</v>
      </c>
      <c r="H6" t="s">
        <v>434</v>
      </c>
      <c r="I6">
        <f>SUM(S1:S30)</f>
        <v>22365608569.008266</v>
      </c>
      <c r="J6">
        <f>'hidden params'!J6</f>
        <v>1.5654537401586068E-3</v>
      </c>
      <c r="K6">
        <f t="shared" si="0"/>
        <v>5</v>
      </c>
      <c r="L6">
        <f t="shared" si="1"/>
        <v>6.6227152974798362E-8</v>
      </c>
      <c r="M6">
        <f>I$7*((L$1*J6)+(L$2*J5)+(L$3*J4)+(L$4*J3)+(L$5*J2)+(L$6*J1)) + $I$4</f>
        <v>618.71139460213726</v>
      </c>
      <c r="N6">
        <f t="shared" si="2"/>
        <v>0</v>
      </c>
      <c r="O6">
        <f>I$10*((N$1*J6)+(N$2*J5)+(N$3*J4)+(N$4*J3)+(N$5*J2)+(N$6*J1)) + $I$4</f>
        <v>0</v>
      </c>
      <c r="P6">
        <f t="shared" si="3"/>
        <v>618.71139460213726</v>
      </c>
      <c r="Q6">
        <f t="shared" si="4"/>
        <v>-94661.288605397858</v>
      </c>
      <c r="R6">
        <f t="shared" si="5"/>
        <v>8960759560.4344273</v>
      </c>
      <c r="S6">
        <f t="shared" si="6"/>
        <v>8960759560.4344273</v>
      </c>
      <c r="T6">
        <f t="shared" si="7"/>
        <v>325619.1516658942</v>
      </c>
    </row>
    <row r="7" spans="1:20" x14ac:dyDescent="0.5">
      <c r="A7">
        <v>523.4949951171875</v>
      </c>
      <c r="B7">
        <v>53.5</v>
      </c>
      <c r="D7">
        <v>526.7860107421875</v>
      </c>
      <c r="E7">
        <v>75950</v>
      </c>
      <c r="F7" t="s">
        <v>26</v>
      </c>
      <c r="G7" s="11">
        <v>0.10000000149011612</v>
      </c>
      <c r="H7" t="s">
        <v>435</v>
      </c>
      <c r="I7">
        <v>225382.97617682058</v>
      </c>
      <c r="J7">
        <f>'hidden params'!J7</f>
        <v>2.2288478874357397E-4</v>
      </c>
      <c r="K7">
        <f t="shared" si="0"/>
        <v>6</v>
      </c>
      <c r="L7">
        <f t="shared" si="1"/>
        <v>7.3182619016649246E-10</v>
      </c>
      <c r="M7">
        <f>I$7*((L$1*J7)+(L$2*J6)+(L$3*J5)+(L$4*J4)+(L$5*J3)+(L$6*J2)+(L$7*J1)) + $I$4</f>
        <v>97.430933967779069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97.430933967779069</v>
      </c>
      <c r="Q7">
        <f t="shared" si="4"/>
        <v>-75852.569066032214</v>
      </c>
      <c r="R7">
        <f t="shared" si="5"/>
        <v>5753612233.9171867</v>
      </c>
      <c r="S7">
        <f t="shared" si="6"/>
        <v>5753612233.9171867</v>
      </c>
      <c r="T7">
        <f t="shared" si="7"/>
        <v>51325.253027771825</v>
      </c>
    </row>
    <row r="8" spans="1:20" x14ac:dyDescent="0.5">
      <c r="A8">
        <v>523.5050048828125</v>
      </c>
      <c r="B8">
        <v>75</v>
      </c>
      <c r="D8">
        <v>527.2979736328125</v>
      </c>
      <c r="E8">
        <v>41190</v>
      </c>
      <c r="F8" t="s">
        <v>27</v>
      </c>
      <c r="G8" s="11">
        <v>2.9999999329447746E-2</v>
      </c>
      <c r="H8" t="s">
        <v>436</v>
      </c>
      <c r="I8">
        <v>1.0799857218733786E-2</v>
      </c>
      <c r="J8">
        <f>'hidden params'!J8</f>
        <v>2.8200854503395628E-5</v>
      </c>
      <c r="K8">
        <f t="shared" si="0"/>
        <v>7</v>
      </c>
      <c r="L8">
        <f t="shared" si="1"/>
        <v>5.7901769903232403E-12</v>
      </c>
      <c r="M8">
        <f>I$7*((L$1*J8)+(L$2*J7)+(L$3*J6)+(L$4*J5)+(L$5*J4)+(L$6*J3)+(L$7*J2)+(L$8*J1)) + $I$4</f>
        <v>13.570578194366423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13.570578194366423</v>
      </c>
      <c r="Q8">
        <f t="shared" si="4"/>
        <v>-41176.429421805631</v>
      </c>
      <c r="R8">
        <f t="shared" si="5"/>
        <v>1695498339.9289405</v>
      </c>
      <c r="S8">
        <f t="shared" si="6"/>
        <v>1695498339.9289405</v>
      </c>
      <c r="T8">
        <f t="shared" si="7"/>
        <v>7155.7383829150458</v>
      </c>
    </row>
    <row r="9" spans="1:20" x14ac:dyDescent="0.5">
      <c r="A9">
        <v>523.5150146484375</v>
      </c>
      <c r="B9">
        <v>93.25</v>
      </c>
      <c r="D9">
        <v>527.79901123046875</v>
      </c>
      <c r="E9">
        <v>14280</v>
      </c>
      <c r="F9" t="s">
        <v>28</v>
      </c>
      <c r="G9">
        <v>6</v>
      </c>
      <c r="H9" t="s">
        <v>441</v>
      </c>
      <c r="I9">
        <f>I3*I8</f>
        <v>0.11958470288601462</v>
      </c>
      <c r="J9">
        <f>'hidden params'!J9</f>
        <v>3.2198967658273084E-6</v>
      </c>
      <c r="K9">
        <f t="shared" si="0"/>
        <v>8</v>
      </c>
      <c r="L9">
        <f t="shared" si="1"/>
        <v>3.2183199165633552E-14</v>
      </c>
      <c r="M9">
        <f>I$7*((L$1*J9)+(L$2*J8)+(L$3*J7)+(L$4*J6)+(L$5*J5)+(L$6*J4)+(L$7*J3)+(L$8*J2)+(L$9*J1)) + $I$4</f>
        <v>1.699596718335183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1.699596718335183</v>
      </c>
      <c r="Q9">
        <f t="shared" si="4"/>
        <v>-14278.300403281664</v>
      </c>
      <c r="R9">
        <f t="shared" si="5"/>
        <v>203869862.40635332</v>
      </c>
      <c r="S9">
        <f t="shared" si="6"/>
        <v>203869862.40635332</v>
      </c>
      <c r="T9">
        <f t="shared" si="7"/>
        <v>897.04546742785908</v>
      </c>
    </row>
    <row r="10" spans="1:20" x14ac:dyDescent="0.5">
      <c r="A10">
        <v>523.5250244140625</v>
      </c>
      <c r="B10">
        <v>87.75</v>
      </c>
      <c r="D10">
        <f>D9 + (1/$G$6)</f>
        <v>528.29901123046875</v>
      </c>
      <c r="E10">
        <v>0</v>
      </c>
      <c r="F10" s="2" t="s">
        <v>19</v>
      </c>
      <c r="G10">
        <v>523.7525634765625</v>
      </c>
      <c r="H10" t="s">
        <v>446</v>
      </c>
      <c r="J10">
        <f>'hidden params'!J10</f>
        <v>3.3555566333987669E-7</v>
      </c>
      <c r="K10">
        <f t="shared" si="0"/>
        <v>9</v>
      </c>
      <c r="L10">
        <f t="shared" si="1"/>
        <v>1.1996523670500405E-16</v>
      </c>
      <c r="M10">
        <f>I$7*((L1*J$10)+(L2*J$9)+(L3*J$8)+(L4*J$7)+(L5*J$6)+(L6*J$5)+(L7*J$4)+(L8*J$3)+(L9*J$2)+(L10*J$1)) + $I$4</f>
        <v>0.1937575262375561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0.1937575262375561</v>
      </c>
      <c r="Q10">
        <f t="shared" si="4"/>
        <v>0.1937575262375561</v>
      </c>
      <c r="R10">
        <f t="shared" si="5"/>
        <v>3.7541978973697238E-2</v>
      </c>
      <c r="S10">
        <f t="shared" si="6"/>
        <v>3.7541978973697238E-2</v>
      </c>
      <c r="T10">
        <f t="shared" si="7"/>
        <v>102.3619095297625</v>
      </c>
    </row>
    <row r="11" spans="1:20" x14ac:dyDescent="0.5">
      <c r="A11">
        <v>523.53497314453125</v>
      </c>
      <c r="B11">
        <v>88.25</v>
      </c>
      <c r="D11">
        <f>D10 + (1/$G$6)</f>
        <v>528.79901123046875</v>
      </c>
      <c r="E11">
        <v>0</v>
      </c>
      <c r="F11" s="2" t="s">
        <v>29</v>
      </c>
      <c r="G11">
        <v>527.68243408203125</v>
      </c>
      <c r="H11" t="s">
        <v>447</v>
      </c>
      <c r="J11">
        <f>'hidden params'!J11</f>
        <v>3.2197744332767282E-8</v>
      </c>
      <c r="K11">
        <f t="shared" si="0"/>
        <v>10</v>
      </c>
      <c r="L11">
        <f t="shared" si="1"/>
        <v>2.714860444557524E-19</v>
      </c>
      <c r="M11">
        <f t="shared" ref="M11:M30" si="8">I$7*((L2*J$10)+(L3*J$9)+(L4*J$8)+(L5*J$7)+(L6*J$6)+(L7*J$5)+(L8*J$4)+(L9*J$3)+(L10*J$2)+(L11*J$1)) + $I$4</f>
        <v>1.3861919877211661E-2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1.3861919877211661E-2</v>
      </c>
      <c r="Q11">
        <f t="shared" si="4"/>
        <v>1.3861919877211661E-2</v>
      </c>
      <c r="R11">
        <f t="shared" si="5"/>
        <v>1.9215282268223577E-4</v>
      </c>
      <c r="S11">
        <f t="shared" si="6"/>
        <v>1.9215282268223577E-4</v>
      </c>
      <c r="T11">
        <f t="shared" si="7"/>
        <v>7.3301695248255072</v>
      </c>
    </row>
    <row r="12" spans="1:20" x14ac:dyDescent="0.5">
      <c r="A12">
        <v>523.54498291015625</v>
      </c>
      <c r="B12">
        <v>97.5</v>
      </c>
      <c r="D12">
        <f>D11 + (1/$G$6)</f>
        <v>529.29901123046875</v>
      </c>
      <c r="E12">
        <v>0</v>
      </c>
      <c r="F12" t="s">
        <v>30</v>
      </c>
      <c r="G12" t="s">
        <v>31</v>
      </c>
      <c r="J12">
        <f>'hidden params'!J12</f>
        <v>2.82920264901344E-9</v>
      </c>
      <c r="K12">
        <f t="shared" si="0"/>
        <v>11</v>
      </c>
      <c r="L12">
        <f t="shared" si="1"/>
        <v>2.8907403042984173E-22</v>
      </c>
      <c r="M12">
        <f t="shared" si="8"/>
        <v>6.1786321366281917E-4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6.1786321366281917E-4</v>
      </c>
      <c r="Q12">
        <f t="shared" si="4"/>
        <v>6.1786321366281917E-4</v>
      </c>
      <c r="R12">
        <f t="shared" si="5"/>
        <v>3.8175495079774653E-7</v>
      </c>
      <c r="S12">
        <f t="shared" si="6"/>
        <v>3.8175495079774653E-7</v>
      </c>
      <c r="T12">
        <f t="shared" si="7"/>
        <v>0.32703438806741003</v>
      </c>
    </row>
    <row r="13" spans="1:20" x14ac:dyDescent="0.5">
      <c r="A13">
        <v>523.55499267578125</v>
      </c>
      <c r="B13">
        <v>84.5</v>
      </c>
      <c r="E13">
        <v>0</v>
      </c>
      <c r="F13">
        <v>20540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1.8290497127042496E-5</v>
      </c>
      <c r="N13">
        <f t="shared" si="2"/>
        <v>0</v>
      </c>
      <c r="O13">
        <f>I$10*((N$4*J10)+(N$5*J9)+(N$6*J8)+(N$7*J7)+(N$8*J6)+(N$9*J5)+(N$10*J4)+(N$11*J3)+(N$12*J2)+(N$13*J1)) + $I$4</f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523.56500244140625</v>
      </c>
      <c r="B14">
        <v>105</v>
      </c>
      <c r="E14">
        <v>0</v>
      </c>
      <c r="F14">
        <v>20540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3.773301183293648E-7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178.30000305175781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5.5782179603741853E-9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249</v>
      </c>
      <c r="E16">
        <v>0</v>
      </c>
      <c r="F16">
        <v>43042597.44369138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5.9759609788542679E-11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251</v>
      </c>
      <c r="E17">
        <v>0</v>
      </c>
      <c r="F17">
        <v>43042597.443692088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4.6203450267558584E-13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192.5</v>
      </c>
      <c r="E18">
        <v>0</v>
      </c>
      <c r="F18">
        <v>43042597.443691112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2.522768221388318E-15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166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9.2716524590525945E-18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178.80000305175781</v>
      </c>
      <c r="E20">
        <v>0</v>
      </c>
      <c r="F20">
        <v>3.0580593534855999E-2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2.0741875454783449E-20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244</v>
      </c>
      <c r="E21">
        <v>0</v>
      </c>
      <c r="F21">
        <v>0.68756506957147889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2.1862245161002767E-23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317.79998779296875</v>
      </c>
      <c r="E22">
        <v>0</v>
      </c>
      <c r="F22">
        <v>212337.96039842928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300.70001220703125</v>
      </c>
      <c r="E23">
        <v>0</v>
      </c>
      <c r="F23">
        <v>1.0009999999999999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391</v>
      </c>
      <c r="E24">
        <v>0</v>
      </c>
      <c r="F24">
        <v>6.5266584016875981</v>
      </c>
      <c r="H24" t="s">
        <v>442</v>
      </c>
      <c r="I24">
        <v>22365608569.008266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618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664.29998779296875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554.29998779296875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449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408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476.5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1069</v>
      </c>
      <c r="J31">
        <f>'hidden params'!J31</f>
        <v>0</v>
      </c>
    </row>
    <row r="32" spans="1:20" x14ac:dyDescent="0.5">
      <c r="A32">
        <v>523.7449951171875</v>
      </c>
      <c r="B32">
        <v>5344</v>
      </c>
      <c r="J32">
        <f>'hidden params'!J32</f>
        <v>0</v>
      </c>
    </row>
    <row r="33" spans="1:20" x14ac:dyDescent="0.5">
      <c r="A33">
        <v>523.7550048828125</v>
      </c>
      <c r="B33">
        <v>46250</v>
      </c>
    </row>
    <row r="34" spans="1:20" x14ac:dyDescent="0.5">
      <c r="A34">
        <v>523.7650146484375</v>
      </c>
      <c r="B34">
        <v>152200</v>
      </c>
      <c r="L34" t="s">
        <v>467</v>
      </c>
      <c r="M34" t="s">
        <v>468</v>
      </c>
      <c r="N34" t="s">
        <v>469</v>
      </c>
      <c r="O34" t="s">
        <v>470</v>
      </c>
      <c r="P34" t="s">
        <v>471</v>
      </c>
    </row>
    <row r="35" spans="1:20" x14ac:dyDescent="0.5">
      <c r="A35">
        <v>523.7750244140625</v>
      </c>
      <c r="B35">
        <v>205400</v>
      </c>
      <c r="L35">
        <v>0.99948594469433594</v>
      </c>
      <c r="M35">
        <v>0.99701202478863693</v>
      </c>
      <c r="N35">
        <v>0.99991165184568653</v>
      </c>
      <c r="O35">
        <v>0.99897215364152914</v>
      </c>
      <c r="P35">
        <v>0.99811561500946988</v>
      </c>
    </row>
    <row r="36" spans="1:20" x14ac:dyDescent="0.5">
      <c r="A36">
        <v>523.78497314453125</v>
      </c>
      <c r="B36">
        <v>119200</v>
      </c>
      <c r="J36" t="s">
        <v>473</v>
      </c>
      <c r="K36" t="s">
        <v>474</v>
      </c>
      <c r="L36" t="s">
        <v>475</v>
      </c>
      <c r="M36" t="s">
        <v>476</v>
      </c>
      <c r="N36" t="s">
        <v>468</v>
      </c>
      <c r="O36" t="s">
        <v>469</v>
      </c>
      <c r="P36" t="s">
        <v>464</v>
      </c>
      <c r="Q36" t="s">
        <v>465</v>
      </c>
      <c r="R36" t="s">
        <v>477</v>
      </c>
      <c r="S36" t="s">
        <v>464</v>
      </c>
      <c r="T36" t="s">
        <v>465</v>
      </c>
    </row>
    <row r="37" spans="1:20" x14ac:dyDescent="0.5">
      <c r="A37">
        <v>523.79498291015625</v>
      </c>
      <c r="B37">
        <v>26750</v>
      </c>
      <c r="J37">
        <v>1.0009999999999999</v>
      </c>
      <c r="K37">
        <v>34.724086703588135</v>
      </c>
      <c r="L37">
        <v>2.8827252061220197E-2</v>
      </c>
      <c r="M37">
        <v>2.4469118511449697</v>
      </c>
      <c r="N37">
        <v>-83.965779275195274</v>
      </c>
      <c r="O37">
        <v>85.967779275195269</v>
      </c>
      <c r="P37">
        <v>0.97793729672056062</v>
      </c>
      <c r="Q37" s="12" t="s">
        <v>472</v>
      </c>
      <c r="R37">
        <v>3468.9397306281858</v>
      </c>
      <c r="S37">
        <v>0.99999999997344813</v>
      </c>
      <c r="T37" s="12" t="s">
        <v>472</v>
      </c>
    </row>
    <row r="38" spans="1:20" x14ac:dyDescent="0.5">
      <c r="A38">
        <v>523.80499267578125</v>
      </c>
      <c r="B38">
        <v>2961</v>
      </c>
      <c r="J38">
        <v>3.0580593534855999E-2</v>
      </c>
      <c r="K38">
        <v>1.0342485107756481</v>
      </c>
      <c r="L38">
        <v>2.9567935768088936E-2</v>
      </c>
      <c r="M38">
        <v>2.4469118511449697</v>
      </c>
      <c r="N38">
        <v>-2.500134344511113</v>
      </c>
      <c r="O38">
        <v>2.561295531580825</v>
      </c>
      <c r="P38">
        <v>0.97737061073669296</v>
      </c>
      <c r="Q38" s="12" t="s">
        <v>472</v>
      </c>
      <c r="R38">
        <v>3382.0419789982279</v>
      </c>
      <c r="S38">
        <v>0.99999999996908362</v>
      </c>
      <c r="T38" s="12" t="s">
        <v>472</v>
      </c>
    </row>
    <row r="39" spans="1:20" x14ac:dyDescent="0.5">
      <c r="A39">
        <v>523.81500244140625</v>
      </c>
      <c r="B39">
        <v>900.20001220703125</v>
      </c>
      <c r="J39">
        <v>212337.96039842928</v>
      </c>
      <c r="K39">
        <v>3762.465372136015</v>
      </c>
      <c r="L39">
        <v>56.435857714720022</v>
      </c>
      <c r="M39">
        <v>2.4469118511449697</v>
      </c>
      <c r="N39">
        <v>203131.53928982708</v>
      </c>
      <c r="O39">
        <v>221544.38150703147</v>
      </c>
      <c r="P39">
        <v>2.0788701220341517E-9</v>
      </c>
      <c r="Q39" t="s">
        <v>466</v>
      </c>
      <c r="R39">
        <v>1.7719231008323497</v>
      </c>
      <c r="S39">
        <v>6.6289565343538065E-8</v>
      </c>
      <c r="T39" t="s">
        <v>466</v>
      </c>
    </row>
    <row r="40" spans="1:20" x14ac:dyDescent="0.5">
      <c r="A40">
        <v>523.82501220703125</v>
      </c>
      <c r="B40">
        <v>1215</v>
      </c>
      <c r="J40">
        <v>6.5266584016875981</v>
      </c>
      <c r="K40">
        <v>0.22555788902500543</v>
      </c>
      <c r="L40">
        <v>28.93562459685926</v>
      </c>
      <c r="M40">
        <v>2.4469118511449697</v>
      </c>
      <c r="N40">
        <v>5.9747381299130708</v>
      </c>
      <c r="O40">
        <v>7.0785786734621254</v>
      </c>
      <c r="P40">
        <v>1.1286659976412249E-7</v>
      </c>
      <c r="Q40" t="s">
        <v>466</v>
      </c>
      <c r="R40">
        <v>3.4559475177478709</v>
      </c>
      <c r="S40">
        <v>3.563744336238138E-6</v>
      </c>
      <c r="T40" t="s">
        <v>466</v>
      </c>
    </row>
    <row r="41" spans="1:20" x14ac:dyDescent="0.5">
      <c r="A41">
        <v>523.83502197265625</v>
      </c>
      <c r="B41">
        <v>1975</v>
      </c>
      <c r="I41" t="s">
        <v>462</v>
      </c>
      <c r="J41">
        <v>0.68756506957147889</v>
      </c>
      <c r="K41">
        <v>2.506460266413147E-2</v>
      </c>
      <c r="L41">
        <v>27.431716304659968</v>
      </c>
      <c r="M41">
        <v>2.4469118511449697</v>
      </c>
      <c r="N41">
        <v>0.62623419626837584</v>
      </c>
      <c r="O41">
        <v>0.74889594287458194</v>
      </c>
      <c r="P41">
        <v>1.5514262687582243E-7</v>
      </c>
      <c r="Q41" t="s">
        <v>466</v>
      </c>
      <c r="R41">
        <v>3.6454153611603402</v>
      </c>
      <c r="S41">
        <v>4.891264605983043E-6</v>
      </c>
      <c r="T41" t="s">
        <v>466</v>
      </c>
    </row>
    <row r="42" spans="1:20" x14ac:dyDescent="0.5">
      <c r="A42">
        <v>523.844970703125</v>
      </c>
      <c r="B42">
        <v>2095</v>
      </c>
      <c r="I42" t="s">
        <v>463</v>
      </c>
      <c r="J42">
        <v>182044.0945271297</v>
      </c>
      <c r="K42">
        <v>4754.0957091997225</v>
      </c>
      <c r="L42">
        <v>38.292055032643411</v>
      </c>
      <c r="M42">
        <v>2.4469118511449697</v>
      </c>
      <c r="N42">
        <v>170411.24139481146</v>
      </c>
      <c r="O42">
        <v>193676.94765944793</v>
      </c>
      <c r="P42">
        <v>2.1183418759072337E-8</v>
      </c>
      <c r="Q42" t="s">
        <v>466</v>
      </c>
      <c r="R42">
        <v>2.6115077896642389</v>
      </c>
      <c r="S42">
        <v>6.7270179467785662E-7</v>
      </c>
      <c r="T42" t="s">
        <v>466</v>
      </c>
    </row>
    <row r="43" spans="1:20" x14ac:dyDescent="0.5">
      <c r="A43">
        <v>523.85498046875</v>
      </c>
      <c r="B43">
        <v>1356</v>
      </c>
      <c r="F43">
        <v>56.885926146607297</v>
      </c>
    </row>
    <row r="44" spans="1:20" x14ac:dyDescent="0.5">
      <c r="A44">
        <v>523.864990234375</v>
      </c>
      <c r="B44">
        <v>587.20001220703125</v>
      </c>
      <c r="F44">
        <f xml:space="preserve"> $F$51 / 2</f>
        <v>56.885926146607297</v>
      </c>
    </row>
    <row r="45" spans="1:20" x14ac:dyDescent="0.5">
      <c r="A45">
        <v>523.875</v>
      </c>
      <c r="B45">
        <v>331.29998779296875</v>
      </c>
    </row>
    <row r="46" spans="1:20" x14ac:dyDescent="0.5">
      <c r="A46">
        <v>523.885009765625</v>
      </c>
      <c r="B46">
        <v>345</v>
      </c>
    </row>
    <row r="47" spans="1:20" x14ac:dyDescent="0.5">
      <c r="A47">
        <v>523.89501953125</v>
      </c>
      <c r="B47">
        <v>342.79998779296875</v>
      </c>
      <c r="I47" t="s">
        <v>478</v>
      </c>
      <c r="J47" t="s">
        <v>479</v>
      </c>
      <c r="K47" t="s">
        <v>461</v>
      </c>
    </row>
    <row r="48" spans="1:20" x14ac:dyDescent="0.5">
      <c r="A48">
        <v>523.905029296875</v>
      </c>
      <c r="B48">
        <v>285.29998779296875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523.91497802734375</v>
      </c>
      <c r="B49">
        <v>234.19999694824219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523.92498779296875</v>
      </c>
      <c r="B50">
        <v>227.69999694824219</v>
      </c>
      <c r="E50" t="s">
        <v>437</v>
      </c>
      <c r="F50">
        <f>MEDIAN(F54:F67)</f>
        <v>102.5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523.93499755859375</v>
      </c>
      <c r="B51">
        <v>244.19999694824219</v>
      </c>
      <c r="E51" t="s">
        <v>438</v>
      </c>
      <c r="F51">
        <f>AVERAGE(F54:F67)</f>
        <v>113.77185229321459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523.94500732421875</v>
      </c>
      <c r="B52">
        <v>338.79998779296875</v>
      </c>
      <c r="E52" t="s">
        <v>439</v>
      </c>
      <c r="F52">
        <f>SUM(E$1:E$11)</f>
        <v>732060</v>
      </c>
    </row>
    <row r="53" spans="1:11" x14ac:dyDescent="0.5">
      <c r="A53">
        <v>523.95501708984375</v>
      </c>
      <c r="B53">
        <v>821.70001220703125</v>
      </c>
      <c r="E53" t="s">
        <v>440</v>
      </c>
      <c r="F53">
        <f>ABS(F52/F50)</f>
        <v>7142.0487804878048</v>
      </c>
    </row>
    <row r="54" spans="1:11" x14ac:dyDescent="0.5">
      <c r="A54">
        <v>523.96502685546875</v>
      </c>
      <c r="B54">
        <v>1391</v>
      </c>
      <c r="F54">
        <f>AVERAGE(B1:B10)</f>
        <v>67.875</v>
      </c>
    </row>
    <row r="55" spans="1:11" x14ac:dyDescent="0.5">
      <c r="A55">
        <v>523.9749755859375</v>
      </c>
      <c r="B55">
        <v>1121</v>
      </c>
      <c r="F55">
        <v>267.79998779296875</v>
      </c>
    </row>
    <row r="56" spans="1:11" x14ac:dyDescent="0.5">
      <c r="A56">
        <v>523.9849853515625</v>
      </c>
      <c r="B56">
        <v>414.5</v>
      </c>
      <c r="F56">
        <v>227</v>
      </c>
    </row>
    <row r="57" spans="1:11" x14ac:dyDescent="0.5">
      <c r="A57">
        <v>523.9949951171875</v>
      </c>
      <c r="B57">
        <v>125.19999694824219</v>
      </c>
      <c r="F57">
        <v>139</v>
      </c>
    </row>
    <row r="58" spans="1:11" x14ac:dyDescent="0.5">
      <c r="A58">
        <v>524.0050048828125</v>
      </c>
      <c r="B58">
        <v>125.80000305175781</v>
      </c>
      <c r="F58">
        <v>146.80000305175781</v>
      </c>
    </row>
    <row r="59" spans="1:11" x14ac:dyDescent="0.5">
      <c r="A59">
        <v>524.0150146484375</v>
      </c>
      <c r="B59">
        <v>216</v>
      </c>
      <c r="F59">
        <v>102.5</v>
      </c>
    </row>
    <row r="60" spans="1:11" x14ac:dyDescent="0.5">
      <c r="A60">
        <v>524.0250244140625</v>
      </c>
      <c r="B60">
        <v>267.79998779296875</v>
      </c>
      <c r="F60">
        <v>80</v>
      </c>
    </row>
    <row r="61" spans="1:11" x14ac:dyDescent="0.5">
      <c r="A61">
        <v>524.03497314453125</v>
      </c>
      <c r="B61">
        <v>212.30000305175781</v>
      </c>
      <c r="F61">
        <v>129.5</v>
      </c>
    </row>
    <row r="62" spans="1:11" x14ac:dyDescent="0.5">
      <c r="A62">
        <v>524.04498291015625</v>
      </c>
      <c r="B62">
        <v>181</v>
      </c>
      <c r="F62">
        <v>72</v>
      </c>
    </row>
    <row r="63" spans="1:11" x14ac:dyDescent="0.5">
      <c r="A63">
        <v>524.05499267578125</v>
      </c>
      <c r="B63">
        <v>177</v>
      </c>
      <c r="F63">
        <v>35.75</v>
      </c>
    </row>
    <row r="64" spans="1:11" x14ac:dyDescent="0.5">
      <c r="A64">
        <v>524.06500244140625</v>
      </c>
      <c r="B64">
        <v>201.30000305175781</v>
      </c>
      <c r="F64">
        <v>6</v>
      </c>
    </row>
    <row r="65" spans="1:6" x14ac:dyDescent="0.5">
      <c r="A65">
        <v>524.07501220703125</v>
      </c>
      <c r="B65">
        <v>308</v>
      </c>
      <c r="F65">
        <v>53.75</v>
      </c>
    </row>
    <row r="66" spans="1:6" x14ac:dyDescent="0.5">
      <c r="A66">
        <v>524.08502197265625</v>
      </c>
      <c r="B66">
        <v>357.5</v>
      </c>
      <c r="F66">
        <f>AVERAGE(B$576:B$586)</f>
        <v>151.05908896706322</v>
      </c>
    </row>
    <row r="67" spans="1:6" x14ac:dyDescent="0.5">
      <c r="A67">
        <v>524.094970703125</v>
      </c>
      <c r="B67">
        <v>238.5</v>
      </c>
    </row>
    <row r="68" spans="1:6" x14ac:dyDescent="0.5">
      <c r="A68">
        <v>524.10400390625</v>
      </c>
      <c r="B68">
        <v>105.80000305175781</v>
      </c>
    </row>
    <row r="69" spans="1:6" x14ac:dyDescent="0.5">
      <c r="A69">
        <v>524.114990234375</v>
      </c>
      <c r="B69">
        <v>101.30000305175781</v>
      </c>
    </row>
    <row r="70" spans="1:6" x14ac:dyDescent="0.5">
      <c r="A70">
        <v>524.125</v>
      </c>
      <c r="B70">
        <v>160.5</v>
      </c>
    </row>
    <row r="71" spans="1:6" x14ac:dyDescent="0.5">
      <c r="A71">
        <v>524.135009765625</v>
      </c>
      <c r="B71">
        <v>180</v>
      </c>
    </row>
    <row r="72" spans="1:6" x14ac:dyDescent="0.5">
      <c r="A72">
        <v>524.14398193359375</v>
      </c>
      <c r="B72">
        <v>138.5</v>
      </c>
    </row>
    <row r="73" spans="1:6" x14ac:dyDescent="0.5">
      <c r="A73">
        <v>524.15399169921875</v>
      </c>
      <c r="B73">
        <v>90</v>
      </c>
    </row>
    <row r="74" spans="1:6" x14ac:dyDescent="0.5">
      <c r="A74">
        <v>524.16400146484375</v>
      </c>
      <c r="B74">
        <v>90.5</v>
      </c>
    </row>
    <row r="75" spans="1:6" x14ac:dyDescent="0.5">
      <c r="A75">
        <v>524.17401123046875</v>
      </c>
      <c r="B75">
        <v>129.80000305175781</v>
      </c>
    </row>
    <row r="76" spans="1:6" x14ac:dyDescent="0.5">
      <c r="A76">
        <v>524.18402099609375</v>
      </c>
      <c r="B76">
        <v>148</v>
      </c>
    </row>
    <row r="77" spans="1:6" x14ac:dyDescent="0.5">
      <c r="A77">
        <v>524.1939697265625</v>
      </c>
      <c r="B77">
        <v>114.30000305175781</v>
      </c>
    </row>
    <row r="78" spans="1:6" x14ac:dyDescent="0.5">
      <c r="A78">
        <v>524.2039794921875</v>
      </c>
      <c r="B78">
        <v>66.75</v>
      </c>
    </row>
    <row r="79" spans="1:6" x14ac:dyDescent="0.5">
      <c r="A79">
        <v>524.2139892578125</v>
      </c>
      <c r="B79">
        <v>125.80000305175781</v>
      </c>
    </row>
    <row r="80" spans="1:6" x14ac:dyDescent="0.5">
      <c r="A80">
        <v>524.2239990234375</v>
      </c>
      <c r="B80">
        <v>325.70001220703125</v>
      </c>
    </row>
    <row r="81" spans="1:2" x14ac:dyDescent="0.5">
      <c r="A81">
        <v>524.2340087890625</v>
      </c>
      <c r="B81">
        <v>680.79998779296875</v>
      </c>
    </row>
    <row r="82" spans="1:2" x14ac:dyDescent="0.5">
      <c r="A82">
        <v>524.2440185546875</v>
      </c>
      <c r="B82">
        <v>3172</v>
      </c>
    </row>
    <row r="83" spans="1:2" x14ac:dyDescent="0.5">
      <c r="A83">
        <v>524.2540283203125</v>
      </c>
      <c r="B83">
        <v>24780</v>
      </c>
    </row>
    <row r="84" spans="1:2" x14ac:dyDescent="0.5">
      <c r="A84">
        <v>524.26397705078125</v>
      </c>
      <c r="B84">
        <v>88010</v>
      </c>
    </row>
    <row r="85" spans="1:2" x14ac:dyDescent="0.5">
      <c r="A85">
        <v>524.27398681640625</v>
      </c>
      <c r="B85">
        <v>133500</v>
      </c>
    </row>
    <row r="86" spans="1:2" x14ac:dyDescent="0.5">
      <c r="A86">
        <v>524.28399658203125</v>
      </c>
      <c r="B86">
        <v>91570</v>
      </c>
    </row>
    <row r="87" spans="1:2" x14ac:dyDescent="0.5">
      <c r="A87">
        <v>524.29400634765625</v>
      </c>
      <c r="B87">
        <v>27230</v>
      </c>
    </row>
    <row r="88" spans="1:2" x14ac:dyDescent="0.5">
      <c r="A88">
        <v>524.30401611328125</v>
      </c>
      <c r="B88">
        <v>3663</v>
      </c>
    </row>
    <row r="89" spans="1:2" x14ac:dyDescent="0.5">
      <c r="A89">
        <v>524.31402587890625</v>
      </c>
      <c r="B89">
        <v>837</v>
      </c>
    </row>
    <row r="90" spans="1:2" x14ac:dyDescent="0.5">
      <c r="A90">
        <v>524.323974609375</v>
      </c>
      <c r="B90">
        <v>1008</v>
      </c>
    </row>
    <row r="91" spans="1:2" x14ac:dyDescent="0.5">
      <c r="A91">
        <v>524.333984375</v>
      </c>
      <c r="B91">
        <v>1437</v>
      </c>
    </row>
    <row r="92" spans="1:2" x14ac:dyDescent="0.5">
      <c r="A92">
        <v>524.343994140625</v>
      </c>
      <c r="B92">
        <v>1392</v>
      </c>
    </row>
    <row r="93" spans="1:2" x14ac:dyDescent="0.5">
      <c r="A93">
        <v>524.35400390625</v>
      </c>
      <c r="B93">
        <v>946.5</v>
      </c>
    </row>
    <row r="94" spans="1:2" x14ac:dyDescent="0.5">
      <c r="A94">
        <v>524.364013671875</v>
      </c>
      <c r="B94">
        <v>530.29998779296875</v>
      </c>
    </row>
    <row r="95" spans="1:2" x14ac:dyDescent="0.5">
      <c r="A95">
        <v>524.3740234375</v>
      </c>
      <c r="B95">
        <v>372</v>
      </c>
    </row>
    <row r="96" spans="1:2" x14ac:dyDescent="0.5">
      <c r="A96">
        <v>524.38397216796875</v>
      </c>
      <c r="B96">
        <v>612</v>
      </c>
    </row>
    <row r="97" spans="1:19" x14ac:dyDescent="0.5">
      <c r="A97">
        <v>524.39398193359375</v>
      </c>
      <c r="B97">
        <v>1061</v>
      </c>
      <c r="J97" t="s">
        <v>456</v>
      </c>
      <c r="K97">
        <f>AVERAGE(K101:K120)</f>
        <v>6.1573888548926647E-2</v>
      </c>
      <c r="L97">
        <f t="shared" ref="L97:P97" si="9">AVERAGE(L101:L120)</f>
        <v>214927.39926728094</v>
      </c>
      <c r="M97">
        <f t="shared" si="9"/>
        <v>4.4664474493597366</v>
      </c>
      <c r="N97">
        <f t="shared" si="9"/>
        <v>179722.68569860826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524.40399169921875</v>
      </c>
      <c r="B98">
        <v>999</v>
      </c>
      <c r="J98" t="s">
        <v>457</v>
      </c>
      <c r="K98">
        <f>K99/AVERAGE(K101:K120)</f>
        <v>0.36377237761625342</v>
      </c>
      <c r="L98">
        <f t="shared" ref="L98:P98" si="10">L99/AVERAGE(L101:L120)</f>
        <v>3.0577618184990399E-2</v>
      </c>
      <c r="M98">
        <f t="shared" si="10"/>
        <v>1.253629804089478E-2</v>
      </c>
      <c r="N98">
        <f t="shared" si="10"/>
        <v>4.1232299655162209E-2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524.41400146484375</v>
      </c>
      <c r="B99">
        <v>454.5</v>
      </c>
      <c r="J99" t="s">
        <v>448</v>
      </c>
      <c r="K99">
        <f>STDEV(K101:K120)</f>
        <v>2.2398879836521248E-2</v>
      </c>
      <c r="L99">
        <f t="shared" ref="L99:P99" si="11">STDEV(L101:L120)</f>
        <v>6571.9679522879014</v>
      </c>
      <c r="M99">
        <f t="shared" si="11"/>
        <v>5.5992716409167954E-2</v>
      </c>
      <c r="N99">
        <f t="shared" si="11"/>
        <v>7410.3796315555519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524.42401123046875</v>
      </c>
      <c r="B100">
        <v>117.5</v>
      </c>
      <c r="J100" t="s">
        <v>449</v>
      </c>
      <c r="K100" t="s">
        <v>450</v>
      </c>
      <c r="L100" t="s">
        <v>451</v>
      </c>
      <c r="M100" t="s">
        <v>452</v>
      </c>
      <c r="N100" t="s">
        <v>453</v>
      </c>
      <c r="O100" t="s">
        <v>454</v>
      </c>
      <c r="P100" t="s">
        <v>455</v>
      </c>
      <c r="Q100" t="s">
        <v>458</v>
      </c>
      <c r="R100" t="s">
        <v>459</v>
      </c>
      <c r="S100" t="s">
        <v>460</v>
      </c>
    </row>
    <row r="101" spans="1:19" x14ac:dyDescent="0.5">
      <c r="A101">
        <v>524.43402099609375</v>
      </c>
      <c r="B101">
        <v>65.75</v>
      </c>
      <c r="J101">
        <v>1</v>
      </c>
      <c r="K101">
        <v>7.6331725508017229E-2</v>
      </c>
      <c r="L101">
        <v>218854.63245616981</v>
      </c>
      <c r="M101">
        <v>4.5055404549193812</v>
      </c>
      <c r="N101">
        <v>181201.61778489387</v>
      </c>
      <c r="Q101">
        <f>L101/SUM(P101,N101,L101)</f>
        <v>0.54705965054737582</v>
      </c>
      <c r="R101">
        <f>N101/SUM(P101,N101,L101)</f>
        <v>0.45294034945262424</v>
      </c>
      <c r="S101">
        <f>P101/SUM(P101,N101,L101)</f>
        <v>0</v>
      </c>
    </row>
    <row r="102" spans="1:19" x14ac:dyDescent="0.5">
      <c r="A102">
        <v>524.4439697265625</v>
      </c>
      <c r="B102">
        <v>120.80000305175781</v>
      </c>
      <c r="J102">
        <v>2</v>
      </c>
      <c r="K102">
        <v>7.0966073625456677E-2</v>
      </c>
      <c r="L102">
        <v>215568.7670412173</v>
      </c>
      <c r="M102">
        <v>4.374890925238371</v>
      </c>
      <c r="N102">
        <v>168829.19654017276</v>
      </c>
      <c r="Q102">
        <f t="shared" ref="Q102:Q110" si="12">L102/SUM(P102,N102,L102)</f>
        <v>0.56079580919937433</v>
      </c>
      <c r="R102">
        <f t="shared" ref="R102:R110" si="13">N102/SUM(P102,N102,L102)</f>
        <v>0.43920419080062556</v>
      </c>
      <c r="S102">
        <f t="shared" ref="S102:S110" si="14">P102/SUM(P102,N102,L102)</f>
        <v>0</v>
      </c>
    </row>
    <row r="103" spans="1:19" x14ac:dyDescent="0.5">
      <c r="A103">
        <v>524.4539794921875</v>
      </c>
      <c r="B103">
        <v>275.70001220703125</v>
      </c>
      <c r="J103">
        <v>3</v>
      </c>
      <c r="K103">
        <v>8.4822727955764246E-2</v>
      </c>
      <c r="L103">
        <v>217850.98262710206</v>
      </c>
      <c r="M103">
        <v>4.478092283058877</v>
      </c>
      <c r="N103">
        <v>164505.56722638407</v>
      </c>
      <c r="Q103">
        <f t="shared" si="12"/>
        <v>0.56975873098180119</v>
      </c>
      <c r="R103">
        <f t="shared" si="13"/>
        <v>0.43024126901819881</v>
      </c>
      <c r="S103">
        <f t="shared" si="14"/>
        <v>0</v>
      </c>
    </row>
    <row r="104" spans="1:19" x14ac:dyDescent="0.5">
      <c r="A104">
        <v>524.4639892578125</v>
      </c>
      <c r="B104">
        <v>397.5</v>
      </c>
      <c r="J104">
        <v>4</v>
      </c>
      <c r="K104">
        <v>5.4228350060354223E-2</v>
      </c>
      <c r="L104">
        <v>224553.63123449593</v>
      </c>
      <c r="M104">
        <v>4.5702939072160191</v>
      </c>
      <c r="N104">
        <v>187772.5063754734</v>
      </c>
      <c r="Q104">
        <f t="shared" si="12"/>
        <v>0.54460198069448462</v>
      </c>
      <c r="R104">
        <f t="shared" si="13"/>
        <v>0.45539801930551532</v>
      </c>
      <c r="S104">
        <f t="shared" si="14"/>
        <v>0</v>
      </c>
    </row>
    <row r="105" spans="1:19" x14ac:dyDescent="0.5">
      <c r="A105">
        <v>524.4739990234375</v>
      </c>
      <c r="B105">
        <v>313</v>
      </c>
      <c r="J105">
        <v>5</v>
      </c>
      <c r="K105">
        <v>7.6104920243424565E-2</v>
      </c>
      <c r="L105">
        <v>221891.69203419535</v>
      </c>
      <c r="M105">
        <v>4.4872744070153514</v>
      </c>
      <c r="N105">
        <v>182298.10706374023</v>
      </c>
      <c r="Q105">
        <f t="shared" si="12"/>
        <v>0.54897895129815188</v>
      </c>
      <c r="R105">
        <f t="shared" si="13"/>
        <v>0.45102104870184823</v>
      </c>
      <c r="S105">
        <f t="shared" si="14"/>
        <v>0</v>
      </c>
    </row>
    <row r="106" spans="1:19" x14ac:dyDescent="0.5">
      <c r="A106">
        <v>524.4840087890625</v>
      </c>
      <c r="B106">
        <v>179.80000305175781</v>
      </c>
      <c r="J106">
        <v>6</v>
      </c>
      <c r="K106">
        <v>1.951363097003701E-2</v>
      </c>
      <c r="L106">
        <v>211910.16878594496</v>
      </c>
      <c r="M106">
        <v>4.4173246004588673</v>
      </c>
      <c r="N106">
        <v>185577.69485418123</v>
      </c>
      <c r="Q106">
        <f t="shared" si="12"/>
        <v>0.53312362004038993</v>
      </c>
      <c r="R106">
        <f t="shared" si="13"/>
        <v>0.46687637995961007</v>
      </c>
      <c r="S106">
        <f t="shared" si="14"/>
        <v>0</v>
      </c>
    </row>
    <row r="107" spans="1:19" x14ac:dyDescent="0.5">
      <c r="A107">
        <v>524.4940185546875</v>
      </c>
      <c r="B107">
        <v>197.80000305175781</v>
      </c>
      <c r="J107">
        <v>7</v>
      </c>
      <c r="K107">
        <v>8.6967850082747558E-2</v>
      </c>
      <c r="L107">
        <v>209089.83504843846</v>
      </c>
      <c r="M107">
        <v>4.4788755650780638</v>
      </c>
      <c r="N107">
        <v>178990.59269844907</v>
      </c>
      <c r="Q107">
        <f t="shared" si="12"/>
        <v>0.53877964488539032</v>
      </c>
      <c r="R107">
        <f t="shared" si="13"/>
        <v>0.46122035511460957</v>
      </c>
      <c r="S107">
        <f t="shared" si="14"/>
        <v>0</v>
      </c>
    </row>
    <row r="108" spans="1:19" x14ac:dyDescent="0.5">
      <c r="A108">
        <v>524.5040283203125</v>
      </c>
      <c r="B108">
        <v>258.29998779296875</v>
      </c>
      <c r="J108">
        <v>8</v>
      </c>
      <c r="K108">
        <v>5.6229604958722784E-2</v>
      </c>
      <c r="L108">
        <v>201773.77290076303</v>
      </c>
      <c r="M108">
        <v>4.4607555942024879</v>
      </c>
      <c r="N108">
        <v>180925.4687734035</v>
      </c>
      <c r="Q108">
        <f t="shared" si="12"/>
        <v>0.52723849678425805</v>
      </c>
      <c r="R108">
        <f t="shared" si="13"/>
        <v>0.47276150321574201</v>
      </c>
      <c r="S108">
        <f t="shared" si="14"/>
        <v>0</v>
      </c>
    </row>
    <row r="109" spans="1:19" x14ac:dyDescent="0.5">
      <c r="A109">
        <v>524.51397705078125</v>
      </c>
      <c r="B109">
        <v>254</v>
      </c>
      <c r="J109">
        <v>9</v>
      </c>
      <c r="K109">
        <v>5.9962827956351314E-2</v>
      </c>
      <c r="L109">
        <v>215442.55014605299</v>
      </c>
      <c r="M109">
        <v>4.4039244183843458</v>
      </c>
      <c r="N109">
        <v>185082.01114225475</v>
      </c>
      <c r="Q109">
        <f t="shared" si="12"/>
        <v>0.53790097030022577</v>
      </c>
      <c r="R109">
        <f t="shared" si="13"/>
        <v>0.46209902969977418</v>
      </c>
      <c r="S109">
        <f t="shared" si="14"/>
        <v>0</v>
      </c>
    </row>
    <row r="110" spans="1:19" x14ac:dyDescent="0.5">
      <c r="A110">
        <v>524.52398681640625</v>
      </c>
      <c r="B110">
        <v>227</v>
      </c>
      <c r="J110">
        <v>10</v>
      </c>
      <c r="K110">
        <v>3.0611174128390851E-2</v>
      </c>
      <c r="L110">
        <v>212337.96039842928</v>
      </c>
      <c r="M110">
        <v>4.4875023380256103</v>
      </c>
      <c r="N110">
        <v>182044.0945271297</v>
      </c>
      <c r="Q110">
        <f t="shared" si="12"/>
        <v>0.53840674986722925</v>
      </c>
      <c r="R110">
        <f t="shared" si="13"/>
        <v>0.4615932501327708</v>
      </c>
      <c r="S110">
        <f t="shared" si="14"/>
        <v>0</v>
      </c>
    </row>
    <row r="111" spans="1:19" x14ac:dyDescent="0.5">
      <c r="A111">
        <v>524.53399658203125</v>
      </c>
      <c r="B111">
        <v>187.30000305175781</v>
      </c>
      <c r="J111">
        <v>11</v>
      </c>
    </row>
    <row r="112" spans="1:19" x14ac:dyDescent="0.5">
      <c r="A112">
        <v>524.54400634765625</v>
      </c>
      <c r="B112">
        <v>113.80000305175781</v>
      </c>
      <c r="J112">
        <v>12</v>
      </c>
    </row>
    <row r="113" spans="1:10" x14ac:dyDescent="0.5">
      <c r="A113">
        <v>524.55401611328125</v>
      </c>
      <c r="B113">
        <v>87.25</v>
      </c>
      <c r="J113">
        <v>13</v>
      </c>
    </row>
    <row r="114" spans="1:10" x14ac:dyDescent="0.5">
      <c r="A114">
        <v>524.56402587890625</v>
      </c>
      <c r="B114">
        <v>127</v>
      </c>
      <c r="J114">
        <v>14</v>
      </c>
    </row>
    <row r="115" spans="1:10" x14ac:dyDescent="0.5">
      <c r="A115">
        <v>524.573974609375</v>
      </c>
      <c r="B115">
        <v>151.5</v>
      </c>
      <c r="J115">
        <v>15</v>
      </c>
    </row>
    <row r="116" spans="1:10" x14ac:dyDescent="0.5">
      <c r="A116">
        <v>524.583984375</v>
      </c>
      <c r="B116">
        <v>123.19999694824219</v>
      </c>
      <c r="J116">
        <v>16</v>
      </c>
    </row>
    <row r="117" spans="1:10" x14ac:dyDescent="0.5">
      <c r="A117">
        <v>524.593994140625</v>
      </c>
      <c r="B117">
        <v>88.25</v>
      </c>
      <c r="J117">
        <v>17</v>
      </c>
    </row>
    <row r="118" spans="1:10" x14ac:dyDescent="0.5">
      <c r="A118">
        <v>524.60400390625</v>
      </c>
      <c r="B118">
        <v>93.75</v>
      </c>
      <c r="J118">
        <v>18</v>
      </c>
    </row>
    <row r="119" spans="1:10" x14ac:dyDescent="0.5">
      <c r="A119">
        <v>524.614013671875</v>
      </c>
      <c r="B119">
        <v>95.25</v>
      </c>
      <c r="J119">
        <v>19</v>
      </c>
    </row>
    <row r="120" spans="1:10" x14ac:dyDescent="0.5">
      <c r="A120">
        <v>524.6240234375</v>
      </c>
      <c r="B120">
        <v>94.5</v>
      </c>
      <c r="J120">
        <v>20</v>
      </c>
    </row>
    <row r="121" spans="1:10" x14ac:dyDescent="0.5">
      <c r="A121">
        <v>524.63397216796875</v>
      </c>
      <c r="B121">
        <v>154.30000305175781</v>
      </c>
    </row>
    <row r="122" spans="1:10" x14ac:dyDescent="0.5">
      <c r="A122">
        <v>524.64398193359375</v>
      </c>
      <c r="B122">
        <v>217.5</v>
      </c>
    </row>
    <row r="123" spans="1:10" x14ac:dyDescent="0.5">
      <c r="A123">
        <v>524.65399169921875</v>
      </c>
      <c r="B123">
        <v>220.5</v>
      </c>
    </row>
    <row r="124" spans="1:10" x14ac:dyDescent="0.5">
      <c r="A124">
        <v>524.66400146484375</v>
      </c>
      <c r="B124">
        <v>185.5</v>
      </c>
    </row>
    <row r="125" spans="1:10" x14ac:dyDescent="0.5">
      <c r="A125">
        <v>524.67401123046875</v>
      </c>
      <c r="B125">
        <v>132.30000305175781</v>
      </c>
    </row>
    <row r="126" spans="1:10" x14ac:dyDescent="0.5">
      <c r="A126">
        <v>524.68402099609375</v>
      </c>
      <c r="B126">
        <v>140</v>
      </c>
    </row>
    <row r="127" spans="1:10" x14ac:dyDescent="0.5">
      <c r="A127">
        <v>524.6939697265625</v>
      </c>
      <c r="B127">
        <v>189</v>
      </c>
    </row>
    <row r="128" spans="1:10" x14ac:dyDescent="0.5">
      <c r="A128">
        <v>524.7039794921875</v>
      </c>
      <c r="B128">
        <v>218.80000305175781</v>
      </c>
    </row>
    <row r="129" spans="1:2" x14ac:dyDescent="0.5">
      <c r="A129">
        <v>524.7139892578125</v>
      </c>
      <c r="B129">
        <v>285</v>
      </c>
    </row>
    <row r="130" spans="1:2" x14ac:dyDescent="0.5">
      <c r="A130">
        <v>524.7239990234375</v>
      </c>
      <c r="B130">
        <v>347.29998779296875</v>
      </c>
    </row>
    <row r="131" spans="1:2" x14ac:dyDescent="0.5">
      <c r="A131">
        <v>524.7340087890625</v>
      </c>
      <c r="B131">
        <v>521.29998779296875</v>
      </c>
    </row>
    <row r="132" spans="1:2" x14ac:dyDescent="0.5">
      <c r="A132">
        <v>524.7440185546875</v>
      </c>
      <c r="B132">
        <v>1615</v>
      </c>
    </row>
    <row r="133" spans="1:2" x14ac:dyDescent="0.5">
      <c r="A133">
        <v>524.7540283203125</v>
      </c>
      <c r="B133">
        <v>8999</v>
      </c>
    </row>
    <row r="134" spans="1:2" x14ac:dyDescent="0.5">
      <c r="A134">
        <v>524.76397705078125</v>
      </c>
      <c r="B134">
        <v>31030</v>
      </c>
    </row>
    <row r="135" spans="1:2" x14ac:dyDescent="0.5">
      <c r="A135">
        <v>524.77398681640625</v>
      </c>
      <c r="B135">
        <v>51590</v>
      </c>
    </row>
    <row r="136" spans="1:2" x14ac:dyDescent="0.5">
      <c r="A136">
        <v>524.78399658203125</v>
      </c>
      <c r="B136">
        <v>42590</v>
      </c>
    </row>
    <row r="137" spans="1:2" x14ac:dyDescent="0.5">
      <c r="A137">
        <v>524.79400634765625</v>
      </c>
      <c r="B137">
        <v>17400</v>
      </c>
    </row>
    <row r="138" spans="1:2" x14ac:dyDescent="0.5">
      <c r="A138">
        <v>524.80401611328125</v>
      </c>
      <c r="B138">
        <v>3686</v>
      </c>
    </row>
    <row r="139" spans="1:2" x14ac:dyDescent="0.5">
      <c r="A139">
        <v>524.81402587890625</v>
      </c>
      <c r="B139">
        <v>827.5</v>
      </c>
    </row>
    <row r="140" spans="1:2" x14ac:dyDescent="0.5">
      <c r="A140">
        <v>524.823974609375</v>
      </c>
      <c r="B140">
        <v>507.5</v>
      </c>
    </row>
    <row r="141" spans="1:2" x14ac:dyDescent="0.5">
      <c r="A141">
        <v>524.833984375</v>
      </c>
      <c r="B141">
        <v>601.5</v>
      </c>
    </row>
    <row r="142" spans="1:2" x14ac:dyDescent="0.5">
      <c r="A142">
        <v>524.843994140625</v>
      </c>
      <c r="B142">
        <v>643.29998779296875</v>
      </c>
    </row>
    <row r="143" spans="1:2" x14ac:dyDescent="0.5">
      <c r="A143">
        <v>524.85400390625</v>
      </c>
      <c r="B143">
        <v>590.5</v>
      </c>
    </row>
    <row r="144" spans="1:2" x14ac:dyDescent="0.5">
      <c r="A144">
        <v>524.864013671875</v>
      </c>
      <c r="B144">
        <v>499.70001220703125</v>
      </c>
    </row>
    <row r="145" spans="1:2" x14ac:dyDescent="0.5">
      <c r="A145">
        <v>524.8740234375</v>
      </c>
      <c r="B145">
        <v>383.29998779296875</v>
      </c>
    </row>
    <row r="146" spans="1:2" x14ac:dyDescent="0.5">
      <c r="A146">
        <v>524.88397216796875</v>
      </c>
      <c r="B146">
        <v>359</v>
      </c>
    </row>
    <row r="147" spans="1:2" x14ac:dyDescent="0.5">
      <c r="A147">
        <v>524.89398193359375</v>
      </c>
      <c r="B147">
        <v>496.5</v>
      </c>
    </row>
    <row r="148" spans="1:2" x14ac:dyDescent="0.5">
      <c r="A148">
        <v>524.90399169921875</v>
      </c>
      <c r="B148">
        <v>508.79998779296875</v>
      </c>
    </row>
    <row r="149" spans="1:2" x14ac:dyDescent="0.5">
      <c r="A149">
        <v>524.91400146484375</v>
      </c>
      <c r="B149">
        <v>252.69999694824219</v>
      </c>
    </row>
    <row r="150" spans="1:2" x14ac:dyDescent="0.5">
      <c r="A150">
        <v>524.92401123046875</v>
      </c>
      <c r="B150">
        <v>76.75</v>
      </c>
    </row>
    <row r="151" spans="1:2" x14ac:dyDescent="0.5">
      <c r="A151">
        <v>524.93402099609375</v>
      </c>
      <c r="B151">
        <v>87.25</v>
      </c>
    </row>
    <row r="152" spans="1:2" x14ac:dyDescent="0.5">
      <c r="A152">
        <v>524.9439697265625</v>
      </c>
      <c r="B152">
        <v>98.5</v>
      </c>
    </row>
    <row r="153" spans="1:2" x14ac:dyDescent="0.5">
      <c r="A153">
        <v>524.9539794921875</v>
      </c>
      <c r="B153">
        <v>85.75</v>
      </c>
    </row>
    <row r="154" spans="1:2" x14ac:dyDescent="0.5">
      <c r="A154">
        <v>524.9639892578125</v>
      </c>
      <c r="B154">
        <v>99.5</v>
      </c>
    </row>
    <row r="155" spans="1:2" x14ac:dyDescent="0.5">
      <c r="A155">
        <v>524.9739990234375</v>
      </c>
      <c r="B155">
        <v>132.5</v>
      </c>
    </row>
    <row r="156" spans="1:2" x14ac:dyDescent="0.5">
      <c r="A156">
        <v>524.9840087890625</v>
      </c>
      <c r="B156">
        <v>187.30000305175781</v>
      </c>
    </row>
    <row r="157" spans="1:2" x14ac:dyDescent="0.5">
      <c r="A157">
        <v>524.9940185546875</v>
      </c>
      <c r="B157">
        <v>233.5</v>
      </c>
    </row>
    <row r="158" spans="1:2" x14ac:dyDescent="0.5">
      <c r="A158">
        <v>525.0040283203125</v>
      </c>
      <c r="B158">
        <v>183.30000305175781</v>
      </c>
    </row>
    <row r="159" spans="1:2" x14ac:dyDescent="0.5">
      <c r="A159">
        <v>525.01397705078125</v>
      </c>
      <c r="B159">
        <v>122.5</v>
      </c>
    </row>
    <row r="160" spans="1:2" x14ac:dyDescent="0.5">
      <c r="A160">
        <v>525.02398681640625</v>
      </c>
      <c r="B160">
        <v>139</v>
      </c>
    </row>
    <row r="161" spans="1:2" x14ac:dyDescent="0.5">
      <c r="A161">
        <v>525.03399658203125</v>
      </c>
      <c r="B161">
        <v>153</v>
      </c>
    </row>
    <row r="162" spans="1:2" x14ac:dyDescent="0.5">
      <c r="A162">
        <v>525.04400634765625</v>
      </c>
      <c r="B162">
        <v>118.80000305175781</v>
      </c>
    </row>
    <row r="163" spans="1:2" x14ac:dyDescent="0.5">
      <c r="A163">
        <v>525.05401611328125</v>
      </c>
      <c r="B163">
        <v>76</v>
      </c>
    </row>
    <row r="164" spans="1:2" x14ac:dyDescent="0.5">
      <c r="A164">
        <v>525.06402587890625</v>
      </c>
      <c r="B164">
        <v>83.5</v>
      </c>
    </row>
    <row r="165" spans="1:2" x14ac:dyDescent="0.5">
      <c r="A165">
        <v>525.073974609375</v>
      </c>
      <c r="B165">
        <v>116.5</v>
      </c>
    </row>
    <row r="166" spans="1:2" x14ac:dyDescent="0.5">
      <c r="A166">
        <v>525.083984375</v>
      </c>
      <c r="B166">
        <v>106.5</v>
      </c>
    </row>
    <row r="167" spans="1:2" x14ac:dyDescent="0.5">
      <c r="A167">
        <v>525.093994140625</v>
      </c>
      <c r="B167">
        <v>81.5</v>
      </c>
    </row>
    <row r="168" spans="1:2" x14ac:dyDescent="0.5">
      <c r="A168">
        <v>525.10400390625</v>
      </c>
      <c r="B168">
        <v>102.5</v>
      </c>
    </row>
    <row r="169" spans="1:2" x14ac:dyDescent="0.5">
      <c r="A169">
        <v>525.114013671875</v>
      </c>
      <c r="B169">
        <v>118.30000305175781</v>
      </c>
    </row>
    <row r="170" spans="1:2" x14ac:dyDescent="0.5">
      <c r="A170">
        <v>525.1240234375</v>
      </c>
      <c r="B170">
        <v>97</v>
      </c>
    </row>
    <row r="171" spans="1:2" x14ac:dyDescent="0.5">
      <c r="A171">
        <v>525.13397216796875</v>
      </c>
      <c r="B171">
        <v>101.80000305175781</v>
      </c>
    </row>
    <row r="172" spans="1:2" x14ac:dyDescent="0.5">
      <c r="A172">
        <v>525.14398193359375</v>
      </c>
      <c r="B172">
        <v>116</v>
      </c>
    </row>
    <row r="173" spans="1:2" x14ac:dyDescent="0.5">
      <c r="A173">
        <v>525.15399169921875</v>
      </c>
      <c r="B173">
        <v>111.69999694824219</v>
      </c>
    </row>
    <row r="174" spans="1:2" x14ac:dyDescent="0.5">
      <c r="A174">
        <v>525.16400146484375</v>
      </c>
      <c r="B174">
        <v>111</v>
      </c>
    </row>
    <row r="175" spans="1:2" x14ac:dyDescent="0.5">
      <c r="A175">
        <v>525.17401123046875</v>
      </c>
      <c r="B175">
        <v>94.5</v>
      </c>
    </row>
    <row r="176" spans="1:2" x14ac:dyDescent="0.5">
      <c r="A176">
        <v>525.18499755859375</v>
      </c>
      <c r="B176">
        <v>61.5</v>
      </c>
    </row>
    <row r="177" spans="1:2" x14ac:dyDescent="0.5">
      <c r="A177">
        <v>525.19500732421875</v>
      </c>
      <c r="B177">
        <v>53.25</v>
      </c>
    </row>
    <row r="178" spans="1:2" x14ac:dyDescent="0.5">
      <c r="A178">
        <v>525.2039794921875</v>
      </c>
      <c r="B178">
        <v>69.5</v>
      </c>
    </row>
    <row r="179" spans="1:2" x14ac:dyDescent="0.5">
      <c r="A179">
        <v>525.2139892578125</v>
      </c>
      <c r="B179">
        <v>91</v>
      </c>
    </row>
    <row r="180" spans="1:2" x14ac:dyDescent="0.5">
      <c r="A180">
        <v>525.2239990234375</v>
      </c>
      <c r="B180">
        <v>100.80000305175781</v>
      </c>
    </row>
    <row r="181" spans="1:2" x14ac:dyDescent="0.5">
      <c r="A181">
        <v>525.2340087890625</v>
      </c>
      <c r="B181">
        <v>139.5</v>
      </c>
    </row>
    <row r="182" spans="1:2" x14ac:dyDescent="0.5">
      <c r="A182">
        <v>525.2449951171875</v>
      </c>
      <c r="B182">
        <v>571.29998779296875</v>
      </c>
    </row>
    <row r="183" spans="1:2" x14ac:dyDescent="0.5">
      <c r="A183">
        <v>525.2550048828125</v>
      </c>
      <c r="B183">
        <v>3543</v>
      </c>
    </row>
    <row r="184" spans="1:2" x14ac:dyDescent="0.5">
      <c r="A184">
        <v>525.2650146484375</v>
      </c>
      <c r="B184">
        <v>17210</v>
      </c>
    </row>
    <row r="185" spans="1:2" x14ac:dyDescent="0.5">
      <c r="A185">
        <v>525.2750244140625</v>
      </c>
      <c r="B185">
        <v>38380</v>
      </c>
    </row>
    <row r="186" spans="1:2" x14ac:dyDescent="0.5">
      <c r="A186">
        <v>525.28497314453125</v>
      </c>
      <c r="B186">
        <v>41340</v>
      </c>
    </row>
    <row r="187" spans="1:2" x14ac:dyDescent="0.5">
      <c r="A187">
        <v>525.29400634765625</v>
      </c>
      <c r="B187">
        <v>22420</v>
      </c>
    </row>
    <row r="188" spans="1:2" x14ac:dyDescent="0.5">
      <c r="A188">
        <v>525.30499267578125</v>
      </c>
      <c r="B188">
        <v>6389</v>
      </c>
    </row>
    <row r="189" spans="1:2" x14ac:dyDescent="0.5">
      <c r="A189">
        <v>525.31500244140625</v>
      </c>
      <c r="B189">
        <v>1350</v>
      </c>
    </row>
    <row r="190" spans="1:2" x14ac:dyDescent="0.5">
      <c r="A190">
        <v>525.32501220703125</v>
      </c>
      <c r="B190">
        <v>486.20001220703125</v>
      </c>
    </row>
    <row r="191" spans="1:2" x14ac:dyDescent="0.5">
      <c r="A191">
        <v>525.33502197265625</v>
      </c>
      <c r="B191">
        <v>378.29998779296875</v>
      </c>
    </row>
    <row r="192" spans="1:2" x14ac:dyDescent="0.5">
      <c r="A192">
        <v>525.344970703125</v>
      </c>
      <c r="B192">
        <v>301.29998779296875</v>
      </c>
    </row>
    <row r="193" spans="1:2" x14ac:dyDescent="0.5">
      <c r="A193">
        <v>525.35498046875</v>
      </c>
      <c r="B193">
        <v>231.5</v>
      </c>
    </row>
    <row r="194" spans="1:2" x14ac:dyDescent="0.5">
      <c r="A194">
        <v>525.364990234375</v>
      </c>
      <c r="B194">
        <v>156</v>
      </c>
    </row>
    <row r="195" spans="1:2" x14ac:dyDescent="0.5">
      <c r="A195">
        <v>525.375</v>
      </c>
      <c r="B195">
        <v>117.30000305175781</v>
      </c>
    </row>
    <row r="196" spans="1:2" x14ac:dyDescent="0.5">
      <c r="A196">
        <v>525.385009765625</v>
      </c>
      <c r="B196">
        <v>113</v>
      </c>
    </row>
    <row r="197" spans="1:2" x14ac:dyDescent="0.5">
      <c r="A197">
        <v>525.39501953125</v>
      </c>
      <c r="B197">
        <v>146.80000305175781</v>
      </c>
    </row>
    <row r="198" spans="1:2" x14ac:dyDescent="0.5">
      <c r="A198">
        <v>525.405029296875</v>
      </c>
      <c r="B198">
        <v>156.5</v>
      </c>
    </row>
    <row r="199" spans="1:2" x14ac:dyDescent="0.5">
      <c r="A199">
        <v>525.41497802734375</v>
      </c>
      <c r="B199">
        <v>114.5</v>
      </c>
    </row>
    <row r="200" spans="1:2" x14ac:dyDescent="0.5">
      <c r="A200">
        <v>525.42498779296875</v>
      </c>
      <c r="B200">
        <v>70.5</v>
      </c>
    </row>
    <row r="201" spans="1:2" x14ac:dyDescent="0.5">
      <c r="A201">
        <v>525.43499755859375</v>
      </c>
      <c r="B201">
        <v>44.25</v>
      </c>
    </row>
    <row r="202" spans="1:2" x14ac:dyDescent="0.5">
      <c r="A202">
        <v>525.44500732421875</v>
      </c>
      <c r="B202">
        <v>61.75</v>
      </c>
    </row>
    <row r="203" spans="1:2" x14ac:dyDescent="0.5">
      <c r="A203">
        <v>525.45501708984375</v>
      </c>
      <c r="B203">
        <v>87.5</v>
      </c>
    </row>
    <row r="204" spans="1:2" x14ac:dyDescent="0.5">
      <c r="A204">
        <v>525.46502685546875</v>
      </c>
      <c r="B204">
        <v>114</v>
      </c>
    </row>
    <row r="205" spans="1:2" x14ac:dyDescent="0.5">
      <c r="A205">
        <v>525.4749755859375</v>
      </c>
      <c r="B205">
        <v>161.69999694824219</v>
      </c>
    </row>
    <row r="206" spans="1:2" x14ac:dyDescent="0.5">
      <c r="A206">
        <v>525.4849853515625</v>
      </c>
      <c r="B206">
        <v>180.5</v>
      </c>
    </row>
    <row r="207" spans="1:2" x14ac:dyDescent="0.5">
      <c r="A207">
        <v>525.4949951171875</v>
      </c>
      <c r="B207">
        <v>147.19999694824219</v>
      </c>
    </row>
    <row r="208" spans="1:2" x14ac:dyDescent="0.5">
      <c r="A208">
        <v>525.5050048828125</v>
      </c>
      <c r="B208">
        <v>123</v>
      </c>
    </row>
    <row r="209" spans="1:2" x14ac:dyDescent="0.5">
      <c r="A209">
        <v>525.5150146484375</v>
      </c>
      <c r="B209">
        <v>142</v>
      </c>
    </row>
    <row r="210" spans="1:2" x14ac:dyDescent="0.5">
      <c r="A210">
        <v>525.5250244140625</v>
      </c>
      <c r="B210">
        <v>156.69999694824219</v>
      </c>
    </row>
    <row r="211" spans="1:2" x14ac:dyDescent="0.5">
      <c r="A211">
        <v>525.53497314453125</v>
      </c>
      <c r="B211">
        <v>146.80000305175781</v>
      </c>
    </row>
    <row r="212" spans="1:2" x14ac:dyDescent="0.5">
      <c r="A212">
        <v>525.54498291015625</v>
      </c>
      <c r="B212">
        <v>148.19999694824219</v>
      </c>
    </row>
    <row r="213" spans="1:2" x14ac:dyDescent="0.5">
      <c r="A213">
        <v>525.55499267578125</v>
      </c>
      <c r="B213">
        <v>154.5</v>
      </c>
    </row>
    <row r="214" spans="1:2" x14ac:dyDescent="0.5">
      <c r="A214">
        <v>525.56500244140625</v>
      </c>
      <c r="B214">
        <v>122.5</v>
      </c>
    </row>
    <row r="215" spans="1:2" x14ac:dyDescent="0.5">
      <c r="A215">
        <v>525.57501220703125</v>
      </c>
      <c r="B215">
        <v>76.5</v>
      </c>
    </row>
    <row r="216" spans="1:2" x14ac:dyDescent="0.5">
      <c r="A216">
        <v>525.58502197265625</v>
      </c>
      <c r="B216">
        <v>68.75</v>
      </c>
    </row>
    <row r="217" spans="1:2" x14ac:dyDescent="0.5">
      <c r="A217">
        <v>525.594970703125</v>
      </c>
      <c r="B217">
        <v>106</v>
      </c>
    </row>
    <row r="218" spans="1:2" x14ac:dyDescent="0.5">
      <c r="A218">
        <v>525.60498046875</v>
      </c>
      <c r="B218">
        <v>114.30000305175781</v>
      </c>
    </row>
    <row r="219" spans="1:2" x14ac:dyDescent="0.5">
      <c r="A219">
        <v>525.614990234375</v>
      </c>
      <c r="B219">
        <v>66.5</v>
      </c>
    </row>
    <row r="220" spans="1:2" x14ac:dyDescent="0.5">
      <c r="A220">
        <v>525.625</v>
      </c>
      <c r="B220">
        <v>38.75</v>
      </c>
    </row>
    <row r="221" spans="1:2" x14ac:dyDescent="0.5">
      <c r="A221">
        <v>525.635009765625</v>
      </c>
      <c r="B221">
        <v>44.25</v>
      </c>
    </row>
    <row r="222" spans="1:2" x14ac:dyDescent="0.5">
      <c r="A222">
        <v>525.64501953125</v>
      </c>
      <c r="B222">
        <v>63</v>
      </c>
    </row>
    <row r="223" spans="1:2" x14ac:dyDescent="0.5">
      <c r="A223">
        <v>525.655029296875</v>
      </c>
      <c r="B223">
        <v>107.30000305175781</v>
      </c>
    </row>
    <row r="224" spans="1:2" x14ac:dyDescent="0.5">
      <c r="A224">
        <v>525.66497802734375</v>
      </c>
      <c r="B224">
        <v>156.30000305175781</v>
      </c>
    </row>
    <row r="225" spans="1:2" x14ac:dyDescent="0.5">
      <c r="A225">
        <v>525.67498779296875</v>
      </c>
      <c r="B225">
        <v>191.5</v>
      </c>
    </row>
    <row r="226" spans="1:2" x14ac:dyDescent="0.5">
      <c r="A226">
        <v>525.68499755859375</v>
      </c>
      <c r="B226">
        <v>210</v>
      </c>
    </row>
    <row r="227" spans="1:2" x14ac:dyDescent="0.5">
      <c r="A227">
        <v>525.69500732421875</v>
      </c>
      <c r="B227">
        <v>204</v>
      </c>
    </row>
    <row r="228" spans="1:2" x14ac:dyDescent="0.5">
      <c r="A228">
        <v>525.70501708984375</v>
      </c>
      <c r="B228">
        <v>210.30000305175781</v>
      </c>
    </row>
    <row r="229" spans="1:2" x14ac:dyDescent="0.5">
      <c r="A229">
        <v>525.71502685546875</v>
      </c>
      <c r="B229">
        <v>261.20001220703125</v>
      </c>
    </row>
    <row r="230" spans="1:2" x14ac:dyDescent="0.5">
      <c r="A230">
        <v>525.7249755859375</v>
      </c>
      <c r="B230">
        <v>340</v>
      </c>
    </row>
    <row r="231" spans="1:2" x14ac:dyDescent="0.5">
      <c r="A231">
        <v>525.7349853515625</v>
      </c>
      <c r="B231">
        <v>488.5</v>
      </c>
    </row>
    <row r="232" spans="1:2" x14ac:dyDescent="0.5">
      <c r="A232">
        <v>525.7449951171875</v>
      </c>
      <c r="B232">
        <v>806</v>
      </c>
    </row>
    <row r="233" spans="1:2" x14ac:dyDescent="0.5">
      <c r="A233">
        <v>525.7550048828125</v>
      </c>
      <c r="B233">
        <v>2908</v>
      </c>
    </row>
    <row r="234" spans="1:2" x14ac:dyDescent="0.5">
      <c r="A234">
        <v>525.7650146484375</v>
      </c>
      <c r="B234">
        <v>17010</v>
      </c>
    </row>
    <row r="235" spans="1:2" x14ac:dyDescent="0.5">
      <c r="A235">
        <v>525.7750244140625</v>
      </c>
      <c r="B235">
        <v>51770</v>
      </c>
    </row>
    <row r="236" spans="1:2" x14ac:dyDescent="0.5">
      <c r="A236">
        <v>525.78497314453125</v>
      </c>
      <c r="B236">
        <v>73530</v>
      </c>
    </row>
    <row r="237" spans="1:2" x14ac:dyDescent="0.5">
      <c r="A237">
        <v>525.79498291015625</v>
      </c>
      <c r="B237">
        <v>50150</v>
      </c>
    </row>
    <row r="238" spans="1:2" x14ac:dyDescent="0.5">
      <c r="A238">
        <v>525.80499267578125</v>
      </c>
      <c r="B238">
        <v>16150</v>
      </c>
    </row>
    <row r="239" spans="1:2" x14ac:dyDescent="0.5">
      <c r="A239">
        <v>525.81500244140625</v>
      </c>
      <c r="B239">
        <v>2797</v>
      </c>
    </row>
    <row r="240" spans="1:2" x14ac:dyDescent="0.5">
      <c r="A240">
        <v>525.82501220703125</v>
      </c>
      <c r="B240">
        <v>681</v>
      </c>
    </row>
    <row r="241" spans="1:2" x14ac:dyDescent="0.5">
      <c r="A241">
        <v>525.83502197265625</v>
      </c>
      <c r="B241">
        <v>593</v>
      </c>
    </row>
    <row r="242" spans="1:2" x14ac:dyDescent="0.5">
      <c r="A242">
        <v>525.844970703125</v>
      </c>
      <c r="B242">
        <v>721.5</v>
      </c>
    </row>
    <row r="243" spans="1:2" x14ac:dyDescent="0.5">
      <c r="A243">
        <v>525.85498046875</v>
      </c>
      <c r="B243">
        <v>665</v>
      </c>
    </row>
    <row r="244" spans="1:2" x14ac:dyDescent="0.5">
      <c r="A244">
        <v>525.864990234375</v>
      </c>
      <c r="B244">
        <v>441.79998779296875</v>
      </c>
    </row>
    <row r="245" spans="1:2" x14ac:dyDescent="0.5">
      <c r="A245">
        <v>525.875</v>
      </c>
      <c r="B245">
        <v>257.20001220703125</v>
      </c>
    </row>
    <row r="246" spans="1:2" x14ac:dyDescent="0.5">
      <c r="A246">
        <v>525.885009765625</v>
      </c>
      <c r="B246">
        <v>179.30000305175781</v>
      </c>
    </row>
    <row r="247" spans="1:2" x14ac:dyDescent="0.5">
      <c r="A247">
        <v>525.89501953125</v>
      </c>
      <c r="B247">
        <v>182.5</v>
      </c>
    </row>
    <row r="248" spans="1:2" x14ac:dyDescent="0.5">
      <c r="A248">
        <v>525.905029296875</v>
      </c>
      <c r="B248">
        <v>233</v>
      </c>
    </row>
    <row r="249" spans="1:2" x14ac:dyDescent="0.5">
      <c r="A249">
        <v>525.91497802734375</v>
      </c>
      <c r="B249">
        <v>233.5</v>
      </c>
    </row>
    <row r="250" spans="1:2" x14ac:dyDescent="0.5">
      <c r="A250">
        <v>525.92498779296875</v>
      </c>
      <c r="B250">
        <v>177</v>
      </c>
    </row>
    <row r="251" spans="1:2" x14ac:dyDescent="0.5">
      <c r="A251">
        <v>525.93499755859375</v>
      </c>
      <c r="B251">
        <v>146.19999694824219</v>
      </c>
    </row>
    <row r="252" spans="1:2" x14ac:dyDescent="0.5">
      <c r="A252">
        <v>525.94500732421875</v>
      </c>
      <c r="B252">
        <v>138.5</v>
      </c>
    </row>
    <row r="253" spans="1:2" x14ac:dyDescent="0.5">
      <c r="A253">
        <v>525.95501708984375</v>
      </c>
      <c r="B253">
        <v>129.5</v>
      </c>
    </row>
    <row r="254" spans="1:2" x14ac:dyDescent="0.5">
      <c r="A254">
        <v>525.96502685546875</v>
      </c>
      <c r="B254">
        <v>156.30000305175781</v>
      </c>
    </row>
    <row r="255" spans="1:2" x14ac:dyDescent="0.5">
      <c r="A255">
        <v>525.9749755859375</v>
      </c>
      <c r="B255">
        <v>209</v>
      </c>
    </row>
    <row r="256" spans="1:2" x14ac:dyDescent="0.5">
      <c r="A256">
        <v>525.9849853515625</v>
      </c>
      <c r="B256">
        <v>221.69999694824219</v>
      </c>
    </row>
    <row r="257" spans="1:2" x14ac:dyDescent="0.5">
      <c r="A257">
        <v>525.9949951171875</v>
      </c>
      <c r="B257">
        <v>193</v>
      </c>
    </row>
    <row r="258" spans="1:2" x14ac:dyDescent="0.5">
      <c r="A258">
        <v>526.0050048828125</v>
      </c>
      <c r="B258">
        <v>157.5</v>
      </c>
    </row>
    <row r="259" spans="1:2" x14ac:dyDescent="0.5">
      <c r="A259">
        <v>526.0150146484375</v>
      </c>
      <c r="B259">
        <v>120</v>
      </c>
    </row>
    <row r="260" spans="1:2" x14ac:dyDescent="0.5">
      <c r="A260">
        <v>526.0250244140625</v>
      </c>
      <c r="B260">
        <v>97.75</v>
      </c>
    </row>
    <row r="261" spans="1:2" x14ac:dyDescent="0.5">
      <c r="A261">
        <v>526.03497314453125</v>
      </c>
      <c r="B261">
        <v>102.5</v>
      </c>
    </row>
    <row r="262" spans="1:2" x14ac:dyDescent="0.5">
      <c r="A262">
        <v>526.04498291015625</v>
      </c>
      <c r="B262">
        <v>96.5</v>
      </c>
    </row>
    <row r="263" spans="1:2" x14ac:dyDescent="0.5">
      <c r="A263">
        <v>526.05499267578125</v>
      </c>
      <c r="B263">
        <v>90.75</v>
      </c>
    </row>
    <row r="264" spans="1:2" x14ac:dyDescent="0.5">
      <c r="A264">
        <v>526.06500244140625</v>
      </c>
      <c r="B264">
        <v>126.80000305175781</v>
      </c>
    </row>
    <row r="265" spans="1:2" x14ac:dyDescent="0.5">
      <c r="A265">
        <v>526.07501220703125</v>
      </c>
      <c r="B265">
        <v>158.5</v>
      </c>
    </row>
    <row r="266" spans="1:2" x14ac:dyDescent="0.5">
      <c r="A266">
        <v>526.08502197265625</v>
      </c>
      <c r="B266">
        <v>162</v>
      </c>
    </row>
    <row r="267" spans="1:2" x14ac:dyDescent="0.5">
      <c r="A267">
        <v>526.094970703125</v>
      </c>
      <c r="B267">
        <v>168</v>
      </c>
    </row>
    <row r="268" spans="1:2" x14ac:dyDescent="0.5">
      <c r="A268">
        <v>526.10498046875</v>
      </c>
      <c r="B268">
        <v>154.80000305175781</v>
      </c>
    </row>
    <row r="269" spans="1:2" x14ac:dyDescent="0.5">
      <c r="A269">
        <v>526.114990234375</v>
      </c>
      <c r="B269">
        <v>119.5</v>
      </c>
    </row>
    <row r="270" spans="1:2" x14ac:dyDescent="0.5">
      <c r="A270">
        <v>526.125</v>
      </c>
      <c r="B270">
        <v>130.80000305175781</v>
      </c>
    </row>
    <row r="271" spans="1:2" x14ac:dyDescent="0.5">
      <c r="A271">
        <v>526.135009765625</v>
      </c>
      <c r="B271">
        <v>178.5</v>
      </c>
    </row>
    <row r="272" spans="1:2" x14ac:dyDescent="0.5">
      <c r="A272">
        <v>526.14501953125</v>
      </c>
      <c r="B272">
        <v>159</v>
      </c>
    </row>
    <row r="273" spans="1:2" x14ac:dyDescent="0.5">
      <c r="A273">
        <v>526.155029296875</v>
      </c>
      <c r="B273">
        <v>99.25</v>
      </c>
    </row>
    <row r="274" spans="1:2" x14ac:dyDescent="0.5">
      <c r="A274">
        <v>526.16497802734375</v>
      </c>
      <c r="B274">
        <v>104.80000305175781</v>
      </c>
    </row>
    <row r="275" spans="1:2" x14ac:dyDescent="0.5">
      <c r="A275">
        <v>526.17498779296875</v>
      </c>
      <c r="B275">
        <v>143.80000305175781</v>
      </c>
    </row>
    <row r="276" spans="1:2" x14ac:dyDescent="0.5">
      <c r="A276">
        <v>526.18499755859375</v>
      </c>
      <c r="B276">
        <v>185.69999694824219</v>
      </c>
    </row>
    <row r="277" spans="1:2" x14ac:dyDescent="0.5">
      <c r="A277">
        <v>526.19500732421875</v>
      </c>
      <c r="B277">
        <v>223.69999694824219</v>
      </c>
    </row>
    <row r="278" spans="1:2" x14ac:dyDescent="0.5">
      <c r="A278">
        <v>526.20501708984375</v>
      </c>
      <c r="B278">
        <v>249.5</v>
      </c>
    </row>
    <row r="279" spans="1:2" x14ac:dyDescent="0.5">
      <c r="A279">
        <v>526.21502685546875</v>
      </c>
      <c r="B279">
        <v>282</v>
      </c>
    </row>
    <row r="280" spans="1:2" x14ac:dyDescent="0.5">
      <c r="A280">
        <v>526.2249755859375</v>
      </c>
      <c r="B280">
        <v>323.70001220703125</v>
      </c>
    </row>
    <row r="281" spans="1:2" x14ac:dyDescent="0.5">
      <c r="A281">
        <v>526.2349853515625</v>
      </c>
      <c r="B281">
        <v>404.5</v>
      </c>
    </row>
    <row r="282" spans="1:2" x14ac:dyDescent="0.5">
      <c r="A282">
        <v>526.2449951171875</v>
      </c>
      <c r="B282">
        <v>696</v>
      </c>
    </row>
    <row r="283" spans="1:2" x14ac:dyDescent="0.5">
      <c r="A283">
        <v>526.2550048828125</v>
      </c>
      <c r="B283">
        <v>2134</v>
      </c>
    </row>
    <row r="284" spans="1:2" x14ac:dyDescent="0.5">
      <c r="A284">
        <v>526.2659912109375</v>
      </c>
      <c r="B284">
        <v>13000</v>
      </c>
    </row>
    <row r="285" spans="1:2" x14ac:dyDescent="0.5">
      <c r="A285">
        <v>526.2760009765625</v>
      </c>
      <c r="B285">
        <v>53500</v>
      </c>
    </row>
    <row r="286" spans="1:2" x14ac:dyDescent="0.5">
      <c r="A286">
        <v>526.2860107421875</v>
      </c>
      <c r="B286">
        <v>95280</v>
      </c>
    </row>
    <row r="287" spans="1:2" x14ac:dyDescent="0.5">
      <c r="A287">
        <v>526.2960205078125</v>
      </c>
      <c r="B287">
        <v>77710</v>
      </c>
    </row>
    <row r="288" spans="1:2" x14ac:dyDescent="0.5">
      <c r="A288">
        <v>526.3060302734375</v>
      </c>
      <c r="B288">
        <v>28820</v>
      </c>
    </row>
    <row r="289" spans="1:2" x14ac:dyDescent="0.5">
      <c r="A289">
        <v>526.31597900390625</v>
      </c>
      <c r="B289">
        <v>4904</v>
      </c>
    </row>
    <row r="290" spans="1:2" x14ac:dyDescent="0.5">
      <c r="A290">
        <v>526.32598876953125</v>
      </c>
      <c r="B290">
        <v>951.5</v>
      </c>
    </row>
    <row r="291" spans="1:2" x14ac:dyDescent="0.5">
      <c r="A291">
        <v>526.33599853515625</v>
      </c>
      <c r="B291">
        <v>597.29998779296875</v>
      </c>
    </row>
    <row r="292" spans="1:2" x14ac:dyDescent="0.5">
      <c r="A292">
        <v>526.34600830078125</v>
      </c>
      <c r="B292">
        <v>740.5</v>
      </c>
    </row>
    <row r="293" spans="1:2" x14ac:dyDescent="0.5">
      <c r="A293">
        <v>526.35601806640625</v>
      </c>
      <c r="B293">
        <v>739.29998779296875</v>
      </c>
    </row>
    <row r="294" spans="1:2" x14ac:dyDescent="0.5">
      <c r="A294">
        <v>526.36602783203125</v>
      </c>
      <c r="B294">
        <v>496.29998779296875</v>
      </c>
    </row>
    <row r="295" spans="1:2" x14ac:dyDescent="0.5">
      <c r="A295">
        <v>526.3759765625</v>
      </c>
      <c r="B295">
        <v>238.5</v>
      </c>
    </row>
    <row r="296" spans="1:2" x14ac:dyDescent="0.5">
      <c r="A296">
        <v>526.385986328125</v>
      </c>
      <c r="B296">
        <v>146</v>
      </c>
    </row>
    <row r="297" spans="1:2" x14ac:dyDescent="0.5">
      <c r="A297">
        <v>526.39599609375</v>
      </c>
      <c r="B297">
        <v>152.5</v>
      </c>
    </row>
    <row r="298" spans="1:2" x14ac:dyDescent="0.5">
      <c r="A298">
        <v>526.406005859375</v>
      </c>
      <c r="B298">
        <v>178</v>
      </c>
    </row>
    <row r="299" spans="1:2" x14ac:dyDescent="0.5">
      <c r="A299">
        <v>526.416015625</v>
      </c>
      <c r="B299">
        <v>186.30000305175781</v>
      </c>
    </row>
    <row r="300" spans="1:2" x14ac:dyDescent="0.5">
      <c r="A300">
        <v>526.426025390625</v>
      </c>
      <c r="B300">
        <v>152</v>
      </c>
    </row>
    <row r="301" spans="1:2" x14ac:dyDescent="0.5">
      <c r="A301">
        <v>526.43597412109375</v>
      </c>
      <c r="B301">
        <v>110</v>
      </c>
    </row>
    <row r="302" spans="1:2" x14ac:dyDescent="0.5">
      <c r="A302">
        <v>526.44598388671875</v>
      </c>
      <c r="B302">
        <v>91.5</v>
      </c>
    </row>
    <row r="303" spans="1:2" x14ac:dyDescent="0.5">
      <c r="A303">
        <v>526.45599365234375</v>
      </c>
      <c r="B303">
        <v>103.5</v>
      </c>
    </row>
    <row r="304" spans="1:2" x14ac:dyDescent="0.5">
      <c r="A304">
        <v>526.46600341796875</v>
      </c>
      <c r="B304">
        <v>131.30000305175781</v>
      </c>
    </row>
    <row r="305" spans="1:2" x14ac:dyDescent="0.5">
      <c r="A305">
        <v>526.47601318359375</v>
      </c>
      <c r="B305">
        <v>151.80000305175781</v>
      </c>
    </row>
    <row r="306" spans="1:2" x14ac:dyDescent="0.5">
      <c r="A306">
        <v>526.48602294921875</v>
      </c>
      <c r="B306">
        <v>127.80000305175781</v>
      </c>
    </row>
    <row r="307" spans="1:2" x14ac:dyDescent="0.5">
      <c r="A307">
        <v>526.4959716796875</v>
      </c>
      <c r="B307">
        <v>94.25</v>
      </c>
    </row>
    <row r="308" spans="1:2" x14ac:dyDescent="0.5">
      <c r="A308">
        <v>526.5059814453125</v>
      </c>
      <c r="B308">
        <v>95</v>
      </c>
    </row>
    <row r="309" spans="1:2" x14ac:dyDescent="0.5">
      <c r="A309">
        <v>526.5159912109375</v>
      </c>
      <c r="B309">
        <v>86.5</v>
      </c>
    </row>
    <row r="310" spans="1:2" x14ac:dyDescent="0.5">
      <c r="A310">
        <v>526.5260009765625</v>
      </c>
      <c r="B310">
        <v>75.25</v>
      </c>
    </row>
    <row r="311" spans="1:2" x14ac:dyDescent="0.5">
      <c r="A311">
        <v>526.5360107421875</v>
      </c>
      <c r="B311">
        <v>80</v>
      </c>
    </row>
    <row r="312" spans="1:2" x14ac:dyDescent="0.5">
      <c r="A312">
        <v>526.5460205078125</v>
      </c>
      <c r="B312">
        <v>92.75</v>
      </c>
    </row>
    <row r="313" spans="1:2" x14ac:dyDescent="0.5">
      <c r="A313">
        <v>526.5560302734375</v>
      </c>
      <c r="B313">
        <v>120.80000305175781</v>
      </c>
    </row>
    <row r="314" spans="1:2" x14ac:dyDescent="0.5">
      <c r="A314">
        <v>526.56597900390625</v>
      </c>
      <c r="B314">
        <v>144.80000305175781</v>
      </c>
    </row>
    <row r="315" spans="1:2" x14ac:dyDescent="0.5">
      <c r="A315">
        <v>526.57598876953125</v>
      </c>
      <c r="B315">
        <v>159.69999694824219</v>
      </c>
    </row>
    <row r="316" spans="1:2" x14ac:dyDescent="0.5">
      <c r="A316">
        <v>526.58599853515625</v>
      </c>
      <c r="B316">
        <v>171</v>
      </c>
    </row>
    <row r="317" spans="1:2" x14ac:dyDescent="0.5">
      <c r="A317">
        <v>526.59600830078125</v>
      </c>
      <c r="B317">
        <v>174.5</v>
      </c>
    </row>
    <row r="318" spans="1:2" x14ac:dyDescent="0.5">
      <c r="A318">
        <v>526.60601806640625</v>
      </c>
      <c r="B318">
        <v>167.5</v>
      </c>
    </row>
    <row r="319" spans="1:2" x14ac:dyDescent="0.5">
      <c r="A319">
        <v>526.61602783203125</v>
      </c>
      <c r="B319">
        <v>141</v>
      </c>
    </row>
    <row r="320" spans="1:2" x14ac:dyDescent="0.5">
      <c r="A320">
        <v>526.6259765625</v>
      </c>
      <c r="B320">
        <v>130.80000305175781</v>
      </c>
    </row>
    <row r="321" spans="1:2" x14ac:dyDescent="0.5">
      <c r="A321">
        <v>526.635986328125</v>
      </c>
      <c r="B321">
        <v>141.30000305175781</v>
      </c>
    </row>
    <row r="322" spans="1:2" x14ac:dyDescent="0.5">
      <c r="A322">
        <v>526.64599609375</v>
      </c>
      <c r="B322">
        <v>160.30000305175781</v>
      </c>
    </row>
    <row r="323" spans="1:2" x14ac:dyDescent="0.5">
      <c r="A323">
        <v>526.656005859375</v>
      </c>
      <c r="B323">
        <v>187.30000305175781</v>
      </c>
    </row>
    <row r="324" spans="1:2" x14ac:dyDescent="0.5">
      <c r="A324">
        <v>526.666015625</v>
      </c>
      <c r="B324">
        <v>178.80000305175781</v>
      </c>
    </row>
    <row r="325" spans="1:2" x14ac:dyDescent="0.5">
      <c r="A325">
        <v>526.676025390625</v>
      </c>
      <c r="B325">
        <v>142</v>
      </c>
    </row>
    <row r="326" spans="1:2" x14ac:dyDescent="0.5">
      <c r="A326">
        <v>526.68597412109375</v>
      </c>
      <c r="B326">
        <v>150</v>
      </c>
    </row>
    <row r="327" spans="1:2" x14ac:dyDescent="0.5">
      <c r="A327">
        <v>526.69598388671875</v>
      </c>
      <c r="B327">
        <v>178.80000305175781</v>
      </c>
    </row>
    <row r="328" spans="1:2" x14ac:dyDescent="0.5">
      <c r="A328">
        <v>526.70599365234375</v>
      </c>
      <c r="B328">
        <v>166.30000305175781</v>
      </c>
    </row>
    <row r="329" spans="1:2" x14ac:dyDescent="0.5">
      <c r="A329">
        <v>526.71600341796875</v>
      </c>
      <c r="B329">
        <v>155.80000305175781</v>
      </c>
    </row>
    <row r="330" spans="1:2" x14ac:dyDescent="0.5">
      <c r="A330">
        <v>526.72601318359375</v>
      </c>
      <c r="B330">
        <v>176</v>
      </c>
    </row>
    <row r="331" spans="1:2" x14ac:dyDescent="0.5">
      <c r="A331">
        <v>526.73602294921875</v>
      </c>
      <c r="B331">
        <v>294.20001220703125</v>
      </c>
    </row>
    <row r="332" spans="1:2" x14ac:dyDescent="0.5">
      <c r="A332">
        <v>526.7459716796875</v>
      </c>
      <c r="B332">
        <v>511.5</v>
      </c>
    </row>
    <row r="333" spans="1:2" x14ac:dyDescent="0.5">
      <c r="A333">
        <v>526.7559814453125</v>
      </c>
      <c r="B333">
        <v>1382</v>
      </c>
    </row>
    <row r="334" spans="1:2" x14ac:dyDescent="0.5">
      <c r="A334">
        <v>526.7659912109375</v>
      </c>
      <c r="B334">
        <v>8512</v>
      </c>
    </row>
    <row r="335" spans="1:2" x14ac:dyDescent="0.5">
      <c r="A335">
        <v>526.7760009765625</v>
      </c>
      <c r="B335">
        <v>37750</v>
      </c>
    </row>
    <row r="336" spans="1:2" x14ac:dyDescent="0.5">
      <c r="A336">
        <v>526.7860107421875</v>
      </c>
      <c r="B336">
        <v>75950</v>
      </c>
    </row>
    <row r="337" spans="1:2" x14ac:dyDescent="0.5">
      <c r="A337">
        <v>526.7960205078125</v>
      </c>
      <c r="B337">
        <v>72780</v>
      </c>
    </row>
    <row r="338" spans="1:2" x14ac:dyDescent="0.5">
      <c r="A338">
        <v>526.8060302734375</v>
      </c>
      <c r="B338">
        <v>33070</v>
      </c>
    </row>
    <row r="339" spans="1:2" x14ac:dyDescent="0.5">
      <c r="A339">
        <v>526.81597900390625</v>
      </c>
      <c r="B339">
        <v>6870</v>
      </c>
    </row>
    <row r="340" spans="1:2" x14ac:dyDescent="0.5">
      <c r="A340">
        <v>526.8270263671875</v>
      </c>
      <c r="B340">
        <v>1381</v>
      </c>
    </row>
    <row r="341" spans="1:2" x14ac:dyDescent="0.5">
      <c r="A341">
        <v>526.83697509765625</v>
      </c>
      <c r="B341">
        <v>784.29998779296875</v>
      </c>
    </row>
    <row r="342" spans="1:2" x14ac:dyDescent="0.5">
      <c r="A342">
        <v>526.84698486328125</v>
      </c>
      <c r="B342">
        <v>700.5</v>
      </c>
    </row>
    <row r="343" spans="1:2" x14ac:dyDescent="0.5">
      <c r="A343">
        <v>526.85699462890625</v>
      </c>
      <c r="B343">
        <v>714</v>
      </c>
    </row>
    <row r="344" spans="1:2" x14ac:dyDescent="0.5">
      <c r="A344">
        <v>526.86700439453125</v>
      </c>
      <c r="B344">
        <v>564</v>
      </c>
    </row>
    <row r="345" spans="1:2" x14ac:dyDescent="0.5">
      <c r="A345">
        <v>526.87701416015625</v>
      </c>
      <c r="B345">
        <v>338.5</v>
      </c>
    </row>
    <row r="346" spans="1:2" x14ac:dyDescent="0.5">
      <c r="A346">
        <v>526.88702392578125</v>
      </c>
      <c r="B346">
        <v>249</v>
      </c>
    </row>
    <row r="347" spans="1:2" x14ac:dyDescent="0.5">
      <c r="A347">
        <v>526.89697265625</v>
      </c>
      <c r="B347">
        <v>252.5</v>
      </c>
    </row>
    <row r="348" spans="1:2" x14ac:dyDescent="0.5">
      <c r="A348">
        <v>526.906982421875</v>
      </c>
      <c r="B348">
        <v>302.29998779296875</v>
      </c>
    </row>
    <row r="349" spans="1:2" x14ac:dyDescent="0.5">
      <c r="A349">
        <v>526.9169921875</v>
      </c>
      <c r="B349">
        <v>305.5</v>
      </c>
    </row>
    <row r="350" spans="1:2" x14ac:dyDescent="0.5">
      <c r="A350">
        <v>526.927001953125</v>
      </c>
      <c r="B350">
        <v>199.5</v>
      </c>
    </row>
    <row r="351" spans="1:2" x14ac:dyDescent="0.5">
      <c r="A351">
        <v>526.93701171875</v>
      </c>
      <c r="B351">
        <v>146</v>
      </c>
    </row>
    <row r="352" spans="1:2" x14ac:dyDescent="0.5">
      <c r="A352">
        <v>526.947021484375</v>
      </c>
      <c r="B352">
        <v>151.5</v>
      </c>
    </row>
    <row r="353" spans="1:2" x14ac:dyDescent="0.5">
      <c r="A353">
        <v>526.95697021484375</v>
      </c>
      <c r="B353">
        <v>145.19999694824219</v>
      </c>
    </row>
    <row r="354" spans="1:2" x14ac:dyDescent="0.5">
      <c r="A354">
        <v>526.96697998046875</v>
      </c>
      <c r="B354">
        <v>162.5</v>
      </c>
    </row>
    <row r="355" spans="1:2" x14ac:dyDescent="0.5">
      <c r="A355">
        <v>526.97698974609375</v>
      </c>
      <c r="B355">
        <v>193.80000305175781</v>
      </c>
    </row>
    <row r="356" spans="1:2" x14ac:dyDescent="0.5">
      <c r="A356">
        <v>526.98699951171875</v>
      </c>
      <c r="B356">
        <v>232.19999694824219</v>
      </c>
    </row>
    <row r="357" spans="1:2" x14ac:dyDescent="0.5">
      <c r="A357">
        <v>526.99700927734375</v>
      </c>
      <c r="B357">
        <v>235.69999694824219</v>
      </c>
    </row>
    <row r="358" spans="1:2" x14ac:dyDescent="0.5">
      <c r="A358">
        <v>527.00701904296875</v>
      </c>
      <c r="B358">
        <v>195</v>
      </c>
    </row>
    <row r="359" spans="1:2" x14ac:dyDescent="0.5">
      <c r="A359">
        <v>527.01702880859375</v>
      </c>
      <c r="B359">
        <v>162</v>
      </c>
    </row>
    <row r="360" spans="1:2" x14ac:dyDescent="0.5">
      <c r="A360">
        <v>527.0269775390625</v>
      </c>
      <c r="B360">
        <v>129.5</v>
      </c>
    </row>
    <row r="361" spans="1:2" x14ac:dyDescent="0.5">
      <c r="A361">
        <v>527.0369873046875</v>
      </c>
      <c r="B361">
        <v>150</v>
      </c>
    </row>
    <row r="362" spans="1:2" x14ac:dyDescent="0.5">
      <c r="A362">
        <v>527.0469970703125</v>
      </c>
      <c r="B362">
        <v>201.5</v>
      </c>
    </row>
    <row r="363" spans="1:2" x14ac:dyDescent="0.5">
      <c r="A363">
        <v>527.0570068359375</v>
      </c>
      <c r="B363">
        <v>161.30000305175781</v>
      </c>
    </row>
    <row r="364" spans="1:2" x14ac:dyDescent="0.5">
      <c r="A364">
        <v>527.0670166015625</v>
      </c>
      <c r="B364">
        <v>117.5</v>
      </c>
    </row>
    <row r="365" spans="1:2" x14ac:dyDescent="0.5">
      <c r="A365">
        <v>527.0770263671875</v>
      </c>
      <c r="B365">
        <v>132.30000305175781</v>
      </c>
    </row>
    <row r="366" spans="1:2" x14ac:dyDescent="0.5">
      <c r="A366">
        <v>527.08697509765625</v>
      </c>
      <c r="B366">
        <v>135</v>
      </c>
    </row>
    <row r="367" spans="1:2" x14ac:dyDescent="0.5">
      <c r="A367">
        <v>527.09698486328125</v>
      </c>
      <c r="B367">
        <v>132.5</v>
      </c>
    </row>
    <row r="368" spans="1:2" x14ac:dyDescent="0.5">
      <c r="A368">
        <v>527.10699462890625</v>
      </c>
      <c r="B368">
        <v>142.5</v>
      </c>
    </row>
    <row r="369" spans="1:2" x14ac:dyDescent="0.5">
      <c r="A369">
        <v>527.11700439453125</v>
      </c>
      <c r="B369">
        <v>131</v>
      </c>
    </row>
    <row r="370" spans="1:2" x14ac:dyDescent="0.5">
      <c r="A370">
        <v>527.12701416015625</v>
      </c>
      <c r="B370">
        <v>108.69999694824219</v>
      </c>
    </row>
    <row r="371" spans="1:2" x14ac:dyDescent="0.5">
      <c r="A371">
        <v>527.13702392578125</v>
      </c>
      <c r="B371">
        <v>95</v>
      </c>
    </row>
    <row r="372" spans="1:2" x14ac:dyDescent="0.5">
      <c r="A372">
        <v>527.14697265625</v>
      </c>
      <c r="B372">
        <v>65.75</v>
      </c>
    </row>
    <row r="373" spans="1:2" x14ac:dyDescent="0.5">
      <c r="A373">
        <v>527.156982421875</v>
      </c>
      <c r="B373">
        <v>57.75</v>
      </c>
    </row>
    <row r="374" spans="1:2" x14ac:dyDescent="0.5">
      <c r="A374">
        <v>527.1669921875</v>
      </c>
      <c r="B374">
        <v>63.75</v>
      </c>
    </row>
    <row r="375" spans="1:2" x14ac:dyDescent="0.5">
      <c r="A375">
        <v>527.177001953125</v>
      </c>
      <c r="B375">
        <v>57.75</v>
      </c>
    </row>
    <row r="376" spans="1:2" x14ac:dyDescent="0.5">
      <c r="A376">
        <v>527.18701171875</v>
      </c>
      <c r="B376">
        <v>73</v>
      </c>
    </row>
    <row r="377" spans="1:2" x14ac:dyDescent="0.5">
      <c r="A377">
        <v>527.197021484375</v>
      </c>
      <c r="B377">
        <v>105</v>
      </c>
    </row>
    <row r="378" spans="1:2" x14ac:dyDescent="0.5">
      <c r="A378">
        <v>527.20697021484375</v>
      </c>
      <c r="B378">
        <v>101.5</v>
      </c>
    </row>
    <row r="379" spans="1:2" x14ac:dyDescent="0.5">
      <c r="A379">
        <v>527.21697998046875</v>
      </c>
      <c r="B379">
        <v>104.80000305175781</v>
      </c>
    </row>
    <row r="380" spans="1:2" x14ac:dyDescent="0.5">
      <c r="A380">
        <v>527.22698974609375</v>
      </c>
      <c r="B380">
        <v>163.30000305175781</v>
      </c>
    </row>
    <row r="381" spans="1:2" x14ac:dyDescent="0.5">
      <c r="A381">
        <v>527.23699951171875</v>
      </c>
      <c r="B381">
        <v>168.80000305175781</v>
      </c>
    </row>
    <row r="382" spans="1:2" x14ac:dyDescent="0.5">
      <c r="A382">
        <v>527.24700927734375</v>
      </c>
      <c r="B382">
        <v>234.19999694824219</v>
      </c>
    </row>
    <row r="383" spans="1:2" x14ac:dyDescent="0.5">
      <c r="A383">
        <v>527.25799560546875</v>
      </c>
      <c r="B383">
        <v>907.79998779296875</v>
      </c>
    </row>
    <row r="384" spans="1:2" x14ac:dyDescent="0.5">
      <c r="A384">
        <v>527.26800537109375</v>
      </c>
      <c r="B384">
        <v>4745</v>
      </c>
    </row>
    <row r="385" spans="1:2" x14ac:dyDescent="0.5">
      <c r="A385">
        <v>527.27801513671875</v>
      </c>
      <c r="B385">
        <v>18980</v>
      </c>
    </row>
    <row r="386" spans="1:2" x14ac:dyDescent="0.5">
      <c r="A386">
        <v>527.28802490234375</v>
      </c>
      <c r="B386">
        <v>39230</v>
      </c>
    </row>
    <row r="387" spans="1:2" x14ac:dyDescent="0.5">
      <c r="A387">
        <v>527.2979736328125</v>
      </c>
      <c r="B387">
        <v>41190</v>
      </c>
    </row>
    <row r="388" spans="1:2" x14ac:dyDescent="0.5">
      <c r="A388">
        <v>527.3079833984375</v>
      </c>
      <c r="B388">
        <v>21780</v>
      </c>
    </row>
    <row r="389" spans="1:2" x14ac:dyDescent="0.5">
      <c r="A389">
        <v>527.3179931640625</v>
      </c>
      <c r="B389">
        <v>5500</v>
      </c>
    </row>
    <row r="390" spans="1:2" x14ac:dyDescent="0.5">
      <c r="A390">
        <v>527.3280029296875</v>
      </c>
      <c r="B390">
        <v>781.29998779296875</v>
      </c>
    </row>
    <row r="391" spans="1:2" x14ac:dyDescent="0.5">
      <c r="A391">
        <v>527.3380126953125</v>
      </c>
      <c r="B391">
        <v>191.5</v>
      </c>
    </row>
    <row r="392" spans="1:2" x14ac:dyDescent="0.5">
      <c r="A392">
        <v>527.3480224609375</v>
      </c>
      <c r="B392">
        <v>215.19999694824219</v>
      </c>
    </row>
    <row r="393" spans="1:2" x14ac:dyDescent="0.5">
      <c r="A393">
        <v>527.35797119140625</v>
      </c>
      <c r="B393">
        <v>314.29998779296875</v>
      </c>
    </row>
    <row r="394" spans="1:2" x14ac:dyDescent="0.5">
      <c r="A394">
        <v>527.36798095703125</v>
      </c>
      <c r="B394">
        <v>274.5</v>
      </c>
    </row>
    <row r="395" spans="1:2" x14ac:dyDescent="0.5">
      <c r="A395">
        <v>527.37799072265625</v>
      </c>
      <c r="B395">
        <v>165.30000305175781</v>
      </c>
    </row>
    <row r="396" spans="1:2" x14ac:dyDescent="0.5">
      <c r="A396">
        <v>527.38800048828125</v>
      </c>
      <c r="B396">
        <v>125.80000305175781</v>
      </c>
    </row>
    <row r="397" spans="1:2" x14ac:dyDescent="0.5">
      <c r="A397">
        <v>527.39801025390625</v>
      </c>
      <c r="B397">
        <v>98.5</v>
      </c>
    </row>
    <row r="398" spans="1:2" x14ac:dyDescent="0.5">
      <c r="A398">
        <v>527.40802001953125</v>
      </c>
      <c r="B398">
        <v>75</v>
      </c>
    </row>
    <row r="399" spans="1:2" x14ac:dyDescent="0.5">
      <c r="A399">
        <v>527.41802978515625</v>
      </c>
      <c r="B399">
        <v>105.80000305175781</v>
      </c>
    </row>
    <row r="400" spans="1:2" x14ac:dyDescent="0.5">
      <c r="A400">
        <v>527.427978515625</v>
      </c>
      <c r="B400">
        <v>140.5</v>
      </c>
    </row>
    <row r="401" spans="1:2" x14ac:dyDescent="0.5">
      <c r="A401">
        <v>527.43798828125</v>
      </c>
      <c r="B401">
        <v>147.80000305175781</v>
      </c>
    </row>
    <row r="402" spans="1:2" x14ac:dyDescent="0.5">
      <c r="A402">
        <v>527.447998046875</v>
      </c>
      <c r="B402">
        <v>118.5</v>
      </c>
    </row>
    <row r="403" spans="1:2" x14ac:dyDescent="0.5">
      <c r="A403">
        <v>527.4580078125</v>
      </c>
      <c r="B403">
        <v>66.5</v>
      </c>
    </row>
    <row r="404" spans="1:2" x14ac:dyDescent="0.5">
      <c r="A404">
        <v>527.468017578125</v>
      </c>
      <c r="B404">
        <v>44.5</v>
      </c>
    </row>
    <row r="405" spans="1:2" x14ac:dyDescent="0.5">
      <c r="A405">
        <v>527.47802734375</v>
      </c>
      <c r="B405">
        <v>46.5</v>
      </c>
    </row>
    <row r="406" spans="1:2" x14ac:dyDescent="0.5">
      <c r="A406">
        <v>527.48797607421875</v>
      </c>
      <c r="B406">
        <v>61.75</v>
      </c>
    </row>
    <row r="407" spans="1:2" x14ac:dyDescent="0.5">
      <c r="A407">
        <v>527.49798583984375</v>
      </c>
      <c r="B407">
        <v>94.75</v>
      </c>
    </row>
    <row r="408" spans="1:2" x14ac:dyDescent="0.5">
      <c r="A408">
        <v>527.50799560546875</v>
      </c>
      <c r="B408">
        <v>115.30000305175781</v>
      </c>
    </row>
    <row r="409" spans="1:2" x14ac:dyDescent="0.5">
      <c r="A409">
        <v>527.51800537109375</v>
      </c>
      <c r="B409">
        <v>104.30000305175781</v>
      </c>
    </row>
    <row r="410" spans="1:2" x14ac:dyDescent="0.5">
      <c r="A410">
        <v>527.52801513671875</v>
      </c>
      <c r="B410">
        <v>80.75</v>
      </c>
    </row>
    <row r="411" spans="1:2" x14ac:dyDescent="0.5">
      <c r="A411">
        <v>527.53802490234375</v>
      </c>
      <c r="B411">
        <v>70.25</v>
      </c>
    </row>
    <row r="412" spans="1:2" x14ac:dyDescent="0.5">
      <c r="A412">
        <v>527.5479736328125</v>
      </c>
      <c r="B412">
        <v>72</v>
      </c>
    </row>
    <row r="413" spans="1:2" x14ac:dyDescent="0.5">
      <c r="A413">
        <v>527.5579833984375</v>
      </c>
      <c r="B413">
        <v>63.5</v>
      </c>
    </row>
    <row r="414" spans="1:2" x14ac:dyDescent="0.5">
      <c r="A414">
        <v>527.5679931640625</v>
      </c>
      <c r="B414">
        <v>61.75</v>
      </c>
    </row>
    <row r="415" spans="1:2" x14ac:dyDescent="0.5">
      <c r="A415">
        <v>527.5780029296875</v>
      </c>
      <c r="B415">
        <v>71.25</v>
      </c>
    </row>
    <row r="416" spans="1:2" x14ac:dyDescent="0.5">
      <c r="A416">
        <v>527.5880126953125</v>
      </c>
      <c r="B416">
        <v>73</v>
      </c>
    </row>
    <row r="417" spans="1:2" x14ac:dyDescent="0.5">
      <c r="A417">
        <v>527.5980224609375</v>
      </c>
      <c r="B417">
        <v>95.75</v>
      </c>
    </row>
    <row r="418" spans="1:2" x14ac:dyDescent="0.5">
      <c r="A418">
        <v>527.60797119140625</v>
      </c>
      <c r="B418">
        <v>120.19999694824219</v>
      </c>
    </row>
    <row r="419" spans="1:2" x14ac:dyDescent="0.5">
      <c r="A419">
        <v>527.61798095703125</v>
      </c>
      <c r="B419">
        <v>107</v>
      </c>
    </row>
    <row r="420" spans="1:2" x14ac:dyDescent="0.5">
      <c r="A420">
        <v>527.62799072265625</v>
      </c>
      <c r="B420">
        <v>73.75</v>
      </c>
    </row>
    <row r="421" spans="1:2" x14ac:dyDescent="0.5">
      <c r="A421">
        <v>527.63800048828125</v>
      </c>
      <c r="B421">
        <v>41.25</v>
      </c>
    </row>
    <row r="422" spans="1:2" x14ac:dyDescent="0.5">
      <c r="A422">
        <v>527.64801025390625</v>
      </c>
      <c r="B422">
        <v>30.25</v>
      </c>
    </row>
    <row r="423" spans="1:2" x14ac:dyDescent="0.5">
      <c r="A423">
        <v>527.65899658203125</v>
      </c>
      <c r="B423">
        <v>61.5</v>
      </c>
    </row>
    <row r="424" spans="1:2" x14ac:dyDescent="0.5">
      <c r="A424">
        <v>527.66900634765625</v>
      </c>
      <c r="B424">
        <v>100.19999694824219</v>
      </c>
    </row>
    <row r="425" spans="1:2" x14ac:dyDescent="0.5">
      <c r="A425">
        <v>527.67901611328125</v>
      </c>
      <c r="B425">
        <v>127</v>
      </c>
    </row>
    <row r="426" spans="1:2" x14ac:dyDescent="0.5">
      <c r="A426">
        <v>527.68902587890625</v>
      </c>
      <c r="B426">
        <v>130.30000305175781</v>
      </c>
    </row>
    <row r="427" spans="1:2" x14ac:dyDescent="0.5">
      <c r="A427">
        <v>527.698974609375</v>
      </c>
      <c r="B427">
        <v>84.5</v>
      </c>
    </row>
    <row r="428" spans="1:2" x14ac:dyDescent="0.5">
      <c r="A428">
        <v>527.708984375</v>
      </c>
      <c r="B428">
        <v>111.5</v>
      </c>
    </row>
    <row r="429" spans="1:2" x14ac:dyDescent="0.5">
      <c r="A429">
        <v>527.718994140625</v>
      </c>
      <c r="B429">
        <v>251</v>
      </c>
    </row>
    <row r="430" spans="1:2" x14ac:dyDescent="0.5">
      <c r="A430">
        <v>527.72900390625</v>
      </c>
      <c r="B430">
        <v>336.79998779296875</v>
      </c>
    </row>
    <row r="431" spans="1:2" x14ac:dyDescent="0.5">
      <c r="A431">
        <v>527.739013671875</v>
      </c>
      <c r="B431">
        <v>324</v>
      </c>
    </row>
    <row r="432" spans="1:2" x14ac:dyDescent="0.5">
      <c r="A432">
        <v>527.7490234375</v>
      </c>
      <c r="B432">
        <v>321.70001220703125</v>
      </c>
    </row>
    <row r="433" spans="1:2" x14ac:dyDescent="0.5">
      <c r="A433">
        <v>527.75897216796875</v>
      </c>
      <c r="B433">
        <v>713.5</v>
      </c>
    </row>
    <row r="434" spans="1:2" x14ac:dyDescent="0.5">
      <c r="A434">
        <v>527.76898193359375</v>
      </c>
      <c r="B434">
        <v>2490</v>
      </c>
    </row>
    <row r="435" spans="1:2" x14ac:dyDescent="0.5">
      <c r="A435">
        <v>527.77899169921875</v>
      </c>
      <c r="B435">
        <v>7465</v>
      </c>
    </row>
    <row r="436" spans="1:2" x14ac:dyDescent="0.5">
      <c r="A436">
        <v>527.78900146484375</v>
      </c>
      <c r="B436">
        <v>13720</v>
      </c>
    </row>
    <row r="437" spans="1:2" x14ac:dyDescent="0.5">
      <c r="A437">
        <v>527.79901123046875</v>
      </c>
      <c r="B437">
        <v>14280</v>
      </c>
    </row>
    <row r="438" spans="1:2" x14ac:dyDescent="0.5">
      <c r="A438">
        <v>527.80902099609375</v>
      </c>
      <c r="B438">
        <v>8554</v>
      </c>
    </row>
    <row r="439" spans="1:2" x14ac:dyDescent="0.5">
      <c r="A439">
        <v>527.8189697265625</v>
      </c>
      <c r="B439">
        <v>3199</v>
      </c>
    </row>
    <row r="440" spans="1:2" x14ac:dyDescent="0.5">
      <c r="A440">
        <v>527.8289794921875</v>
      </c>
      <c r="B440">
        <v>929.70001220703125</v>
      </c>
    </row>
    <row r="441" spans="1:2" x14ac:dyDescent="0.5">
      <c r="A441">
        <v>527.8389892578125</v>
      </c>
      <c r="B441">
        <v>321.20001220703125</v>
      </c>
    </row>
    <row r="442" spans="1:2" x14ac:dyDescent="0.5">
      <c r="A442">
        <v>527.8489990234375</v>
      </c>
      <c r="B442">
        <v>229</v>
      </c>
    </row>
    <row r="443" spans="1:2" x14ac:dyDescent="0.5">
      <c r="A443">
        <v>527.8590087890625</v>
      </c>
      <c r="B443">
        <v>195.5</v>
      </c>
    </row>
    <row r="444" spans="1:2" x14ac:dyDescent="0.5">
      <c r="A444">
        <v>527.8690185546875</v>
      </c>
      <c r="B444">
        <v>129.80000305175781</v>
      </c>
    </row>
    <row r="445" spans="1:2" x14ac:dyDescent="0.5">
      <c r="A445">
        <v>527.8790283203125</v>
      </c>
      <c r="B445">
        <v>83.5</v>
      </c>
    </row>
    <row r="446" spans="1:2" x14ac:dyDescent="0.5">
      <c r="A446">
        <v>527.88897705078125</v>
      </c>
      <c r="B446">
        <v>81.25</v>
      </c>
    </row>
    <row r="447" spans="1:2" x14ac:dyDescent="0.5">
      <c r="A447">
        <v>527.89898681640625</v>
      </c>
      <c r="B447">
        <v>99.5</v>
      </c>
    </row>
    <row r="448" spans="1:2" x14ac:dyDescent="0.5">
      <c r="A448">
        <v>527.90899658203125</v>
      </c>
      <c r="B448">
        <v>98.5</v>
      </c>
    </row>
    <row r="449" spans="1:2" x14ac:dyDescent="0.5">
      <c r="A449">
        <v>527.91900634765625</v>
      </c>
      <c r="B449">
        <v>101</v>
      </c>
    </row>
    <row r="450" spans="1:2" x14ac:dyDescent="0.5">
      <c r="A450">
        <v>527.92901611328125</v>
      </c>
      <c r="B450">
        <v>113.30000305175781</v>
      </c>
    </row>
    <row r="451" spans="1:2" x14ac:dyDescent="0.5">
      <c r="A451">
        <v>527.93902587890625</v>
      </c>
      <c r="B451">
        <v>109.30000305175781</v>
      </c>
    </row>
    <row r="452" spans="1:2" x14ac:dyDescent="0.5">
      <c r="A452">
        <v>527.948974609375</v>
      </c>
      <c r="B452">
        <v>100</v>
      </c>
    </row>
    <row r="453" spans="1:2" x14ac:dyDescent="0.5">
      <c r="A453">
        <v>527.958984375</v>
      </c>
      <c r="B453">
        <v>68</v>
      </c>
    </row>
    <row r="454" spans="1:2" x14ac:dyDescent="0.5">
      <c r="A454">
        <v>527.969970703125</v>
      </c>
      <c r="B454">
        <v>46.5</v>
      </c>
    </row>
    <row r="455" spans="1:2" x14ac:dyDescent="0.5">
      <c r="A455">
        <v>527.97998046875</v>
      </c>
      <c r="B455">
        <v>70</v>
      </c>
    </row>
    <row r="456" spans="1:2" x14ac:dyDescent="0.5">
      <c r="A456">
        <v>527.989990234375</v>
      </c>
      <c r="B456">
        <v>80.75</v>
      </c>
    </row>
    <row r="457" spans="1:2" x14ac:dyDescent="0.5">
      <c r="A457">
        <v>528</v>
      </c>
      <c r="B457">
        <v>62.25</v>
      </c>
    </row>
    <row r="458" spans="1:2" x14ac:dyDescent="0.5">
      <c r="A458">
        <v>528.010009765625</v>
      </c>
      <c r="B458">
        <v>49.5</v>
      </c>
    </row>
    <row r="459" spans="1:2" x14ac:dyDescent="0.5">
      <c r="A459">
        <v>528.02001953125</v>
      </c>
      <c r="B459">
        <v>37.5</v>
      </c>
    </row>
    <row r="460" spans="1:2" x14ac:dyDescent="0.5">
      <c r="A460">
        <v>528.030029296875</v>
      </c>
      <c r="B460">
        <v>27.25</v>
      </c>
    </row>
    <row r="461" spans="1:2" x14ac:dyDescent="0.5">
      <c r="A461">
        <v>528.03997802734375</v>
      </c>
      <c r="B461">
        <v>35.75</v>
      </c>
    </row>
    <row r="462" spans="1:2" x14ac:dyDescent="0.5">
      <c r="A462">
        <v>528.04998779296875</v>
      </c>
      <c r="B462">
        <v>46.75</v>
      </c>
    </row>
    <row r="463" spans="1:2" x14ac:dyDescent="0.5">
      <c r="A463">
        <v>528.05999755859375</v>
      </c>
      <c r="B463">
        <v>45.75</v>
      </c>
    </row>
    <row r="464" spans="1:2" x14ac:dyDescent="0.5">
      <c r="A464">
        <v>528.07000732421875</v>
      </c>
      <c r="B464">
        <v>40.5</v>
      </c>
    </row>
    <row r="465" spans="1:2" x14ac:dyDescent="0.5">
      <c r="A465">
        <v>528.08001708984375</v>
      </c>
      <c r="B465">
        <v>34</v>
      </c>
    </row>
    <row r="466" spans="1:2" x14ac:dyDescent="0.5">
      <c r="A466">
        <v>528.09002685546875</v>
      </c>
      <c r="B466">
        <v>26.25</v>
      </c>
    </row>
    <row r="467" spans="1:2" x14ac:dyDescent="0.5">
      <c r="A467">
        <v>528.0999755859375</v>
      </c>
      <c r="B467">
        <v>19.5</v>
      </c>
    </row>
    <row r="468" spans="1:2" x14ac:dyDescent="0.5">
      <c r="A468">
        <v>528.1099853515625</v>
      </c>
      <c r="B468">
        <v>13.75</v>
      </c>
    </row>
    <row r="469" spans="1:2" x14ac:dyDescent="0.5">
      <c r="A469">
        <v>528.1199951171875</v>
      </c>
      <c r="B469">
        <v>11.5</v>
      </c>
    </row>
    <row r="470" spans="1:2" x14ac:dyDescent="0.5">
      <c r="A470">
        <v>528.1300048828125</v>
      </c>
      <c r="B470">
        <v>16.5</v>
      </c>
    </row>
    <row r="471" spans="1:2" x14ac:dyDescent="0.5">
      <c r="A471">
        <v>528.1400146484375</v>
      </c>
      <c r="B471">
        <v>20.75</v>
      </c>
    </row>
    <row r="472" spans="1:2" x14ac:dyDescent="0.5">
      <c r="A472">
        <v>528.1500244140625</v>
      </c>
      <c r="B472">
        <v>15</v>
      </c>
    </row>
    <row r="473" spans="1:2" x14ac:dyDescent="0.5">
      <c r="A473">
        <v>528.15997314453125</v>
      </c>
      <c r="B473">
        <v>32</v>
      </c>
    </row>
    <row r="474" spans="1:2" x14ac:dyDescent="0.5">
      <c r="A474">
        <v>528.16998291015625</v>
      </c>
      <c r="B474">
        <v>69.25</v>
      </c>
    </row>
    <row r="475" spans="1:2" x14ac:dyDescent="0.5">
      <c r="A475">
        <v>528.17999267578125</v>
      </c>
      <c r="B475">
        <v>66.75</v>
      </c>
    </row>
    <row r="476" spans="1:2" x14ac:dyDescent="0.5">
      <c r="A476">
        <v>528.19000244140625</v>
      </c>
      <c r="B476">
        <v>33.75</v>
      </c>
    </row>
    <row r="477" spans="1:2" x14ac:dyDescent="0.5">
      <c r="A477">
        <v>528.20001220703125</v>
      </c>
      <c r="B477">
        <v>25.5</v>
      </c>
    </row>
    <row r="478" spans="1:2" x14ac:dyDescent="0.5">
      <c r="A478">
        <v>528.21002197265625</v>
      </c>
      <c r="B478">
        <v>43.25</v>
      </c>
    </row>
    <row r="479" spans="1:2" x14ac:dyDescent="0.5">
      <c r="A479">
        <v>528.219970703125</v>
      </c>
      <c r="B479">
        <v>48.5</v>
      </c>
    </row>
    <row r="480" spans="1:2" x14ac:dyDescent="0.5">
      <c r="A480">
        <v>528.22998046875</v>
      </c>
      <c r="B480">
        <v>59.75</v>
      </c>
    </row>
    <row r="481" spans="1:2" x14ac:dyDescent="0.5">
      <c r="A481">
        <v>528.239990234375</v>
      </c>
      <c r="B481">
        <v>134.30000305175781</v>
      </c>
    </row>
    <row r="482" spans="1:2" x14ac:dyDescent="0.5">
      <c r="A482">
        <v>528.25</v>
      </c>
      <c r="B482">
        <v>201.30000305175781</v>
      </c>
    </row>
    <row r="483" spans="1:2" x14ac:dyDescent="0.5">
      <c r="A483">
        <v>528.260009765625</v>
      </c>
      <c r="B483">
        <v>302</v>
      </c>
    </row>
    <row r="484" spans="1:2" x14ac:dyDescent="0.5">
      <c r="A484">
        <v>528.27099609375</v>
      </c>
      <c r="B484">
        <v>840.20001220703125</v>
      </c>
    </row>
    <row r="485" spans="1:2" x14ac:dyDescent="0.5">
      <c r="A485">
        <v>528.281005859375</v>
      </c>
      <c r="B485">
        <v>2243</v>
      </c>
    </row>
    <row r="486" spans="1:2" x14ac:dyDescent="0.5">
      <c r="A486">
        <v>528.291015625</v>
      </c>
      <c r="B486">
        <v>3865</v>
      </c>
    </row>
    <row r="487" spans="1:2" x14ac:dyDescent="0.5">
      <c r="A487">
        <v>528.301025390625</v>
      </c>
      <c r="B487">
        <v>4051</v>
      </c>
    </row>
    <row r="488" spans="1:2" x14ac:dyDescent="0.5">
      <c r="A488">
        <v>528.31097412109375</v>
      </c>
      <c r="B488">
        <v>2583</v>
      </c>
    </row>
    <row r="489" spans="1:2" x14ac:dyDescent="0.5">
      <c r="A489">
        <v>528.32098388671875</v>
      </c>
      <c r="B489">
        <v>985.70001220703125</v>
      </c>
    </row>
    <row r="490" spans="1:2" x14ac:dyDescent="0.5">
      <c r="A490">
        <v>528.33099365234375</v>
      </c>
      <c r="B490">
        <v>241</v>
      </c>
    </row>
    <row r="491" spans="1:2" x14ac:dyDescent="0.5">
      <c r="A491">
        <v>528.34100341796875</v>
      </c>
      <c r="B491">
        <v>103</v>
      </c>
    </row>
    <row r="492" spans="1:2" x14ac:dyDescent="0.5">
      <c r="A492">
        <v>528.35101318359375</v>
      </c>
      <c r="B492">
        <v>90</v>
      </c>
    </row>
    <row r="493" spans="1:2" x14ac:dyDescent="0.5">
      <c r="A493">
        <v>528.36102294921875</v>
      </c>
      <c r="B493">
        <v>67.25</v>
      </c>
    </row>
    <row r="494" spans="1:2" x14ac:dyDescent="0.5">
      <c r="A494">
        <v>528.3709716796875</v>
      </c>
      <c r="B494">
        <v>41</v>
      </c>
    </row>
    <row r="495" spans="1:2" x14ac:dyDescent="0.5">
      <c r="A495">
        <v>528.3809814453125</v>
      </c>
      <c r="B495">
        <v>17</v>
      </c>
    </row>
    <row r="496" spans="1:2" x14ac:dyDescent="0.5">
      <c r="A496">
        <v>528.3909912109375</v>
      </c>
      <c r="B496">
        <v>10</v>
      </c>
    </row>
    <row r="497" spans="1:2" x14ac:dyDescent="0.5">
      <c r="A497">
        <v>528.4010009765625</v>
      </c>
      <c r="B497">
        <v>13.25</v>
      </c>
    </row>
    <row r="498" spans="1:2" x14ac:dyDescent="0.5">
      <c r="A498">
        <v>528.4110107421875</v>
      </c>
      <c r="B498">
        <v>18.5</v>
      </c>
    </row>
    <row r="499" spans="1:2" x14ac:dyDescent="0.5">
      <c r="A499">
        <v>528.4210205078125</v>
      </c>
      <c r="B499">
        <v>20.75</v>
      </c>
    </row>
    <row r="500" spans="1:2" x14ac:dyDescent="0.5">
      <c r="A500">
        <v>528.4310302734375</v>
      </c>
      <c r="B500">
        <v>12.25</v>
      </c>
    </row>
    <row r="501" spans="1:2" x14ac:dyDescent="0.5">
      <c r="A501">
        <v>528.44097900390625</v>
      </c>
      <c r="B501">
        <v>2.75</v>
      </c>
    </row>
    <row r="502" spans="1:2" x14ac:dyDescent="0.5">
      <c r="A502">
        <v>528.45098876953125</v>
      </c>
      <c r="B502">
        <v>13.25</v>
      </c>
    </row>
    <row r="503" spans="1:2" x14ac:dyDescent="0.5">
      <c r="A503">
        <v>528.46099853515625</v>
      </c>
      <c r="B503">
        <v>35.75</v>
      </c>
    </row>
    <row r="504" spans="1:2" x14ac:dyDescent="0.5">
      <c r="A504">
        <v>528.47100830078125</v>
      </c>
      <c r="B504">
        <v>31.75</v>
      </c>
    </row>
    <row r="505" spans="1:2" x14ac:dyDescent="0.5">
      <c r="A505">
        <v>528.48101806640625</v>
      </c>
      <c r="B505">
        <v>9.25</v>
      </c>
    </row>
    <row r="506" spans="1:2" x14ac:dyDescent="0.5">
      <c r="A506">
        <v>528.49102783203125</v>
      </c>
      <c r="B506">
        <v>11.25</v>
      </c>
    </row>
    <row r="507" spans="1:2" x14ac:dyDescent="0.5">
      <c r="A507">
        <v>528.5009765625</v>
      </c>
      <c r="B507">
        <v>26.5</v>
      </c>
    </row>
    <row r="508" spans="1:2" x14ac:dyDescent="0.5">
      <c r="A508">
        <v>528.510986328125</v>
      </c>
      <c r="B508">
        <v>26.25</v>
      </c>
    </row>
    <row r="509" spans="1:2" x14ac:dyDescent="0.5">
      <c r="A509">
        <v>528.52099609375</v>
      </c>
      <c r="B509">
        <v>18.25</v>
      </c>
    </row>
    <row r="510" spans="1:2" x14ac:dyDescent="0.5">
      <c r="A510">
        <v>528.531005859375</v>
      </c>
      <c r="B510">
        <v>9.25</v>
      </c>
    </row>
    <row r="511" spans="1:2" x14ac:dyDescent="0.5">
      <c r="A511">
        <v>528.541015625</v>
      </c>
      <c r="B511">
        <v>6</v>
      </c>
    </row>
    <row r="512" spans="1:2" x14ac:dyDescent="0.5">
      <c r="A512">
        <v>528.552001953125</v>
      </c>
      <c r="B512">
        <v>18.5</v>
      </c>
    </row>
    <row r="513" spans="1:2" x14ac:dyDescent="0.5">
      <c r="A513">
        <v>528.56201171875</v>
      </c>
      <c r="B513">
        <v>33.5</v>
      </c>
    </row>
    <row r="514" spans="1:2" x14ac:dyDescent="0.5">
      <c r="A514">
        <v>528.572021484375</v>
      </c>
      <c r="B514">
        <v>32</v>
      </c>
    </row>
    <row r="515" spans="1:2" x14ac:dyDescent="0.5">
      <c r="A515">
        <v>528.58197021484375</v>
      </c>
      <c r="B515">
        <v>38</v>
      </c>
    </row>
    <row r="516" spans="1:2" x14ac:dyDescent="0.5">
      <c r="A516">
        <v>528.59197998046875</v>
      </c>
      <c r="B516">
        <v>56</v>
      </c>
    </row>
    <row r="517" spans="1:2" x14ac:dyDescent="0.5">
      <c r="A517">
        <v>528.60198974609375</v>
      </c>
      <c r="B517">
        <v>55.5</v>
      </c>
    </row>
    <row r="518" spans="1:2" x14ac:dyDescent="0.5">
      <c r="A518">
        <v>528.61199951171875</v>
      </c>
      <c r="B518">
        <v>48.25</v>
      </c>
    </row>
    <row r="519" spans="1:2" x14ac:dyDescent="0.5">
      <c r="A519">
        <v>528.62200927734375</v>
      </c>
      <c r="B519">
        <v>58.75</v>
      </c>
    </row>
    <row r="520" spans="1:2" x14ac:dyDescent="0.5">
      <c r="A520">
        <v>528.63201904296875</v>
      </c>
      <c r="B520">
        <v>81</v>
      </c>
    </row>
    <row r="521" spans="1:2" x14ac:dyDescent="0.5">
      <c r="A521">
        <v>528.64202880859375</v>
      </c>
      <c r="B521">
        <v>83.75</v>
      </c>
    </row>
    <row r="522" spans="1:2" x14ac:dyDescent="0.5">
      <c r="A522">
        <v>528.6519775390625</v>
      </c>
      <c r="B522">
        <v>61.25</v>
      </c>
    </row>
    <row r="523" spans="1:2" x14ac:dyDescent="0.5">
      <c r="A523">
        <v>528.6619873046875</v>
      </c>
      <c r="B523">
        <v>36.25</v>
      </c>
    </row>
    <row r="524" spans="1:2" x14ac:dyDescent="0.5">
      <c r="A524">
        <v>528.6719970703125</v>
      </c>
      <c r="B524">
        <v>27.75</v>
      </c>
    </row>
    <row r="525" spans="1:2" x14ac:dyDescent="0.5">
      <c r="A525">
        <v>528.6820068359375</v>
      </c>
      <c r="B525">
        <v>55.75</v>
      </c>
    </row>
    <row r="526" spans="1:2" x14ac:dyDescent="0.5">
      <c r="A526">
        <v>528.6920166015625</v>
      </c>
      <c r="B526">
        <v>87.75</v>
      </c>
    </row>
    <row r="527" spans="1:2" x14ac:dyDescent="0.5">
      <c r="A527">
        <v>528.7020263671875</v>
      </c>
      <c r="B527">
        <v>124.19999694824219</v>
      </c>
    </row>
    <row r="528" spans="1:2" x14ac:dyDescent="0.5">
      <c r="A528">
        <v>528.71197509765625</v>
      </c>
      <c r="B528">
        <v>252.69999694824219</v>
      </c>
    </row>
    <row r="529" spans="1:2" x14ac:dyDescent="0.5">
      <c r="A529">
        <v>528.72198486328125</v>
      </c>
      <c r="B529">
        <v>361.5</v>
      </c>
    </row>
    <row r="530" spans="1:2" x14ac:dyDescent="0.5">
      <c r="A530">
        <v>528.73199462890625</v>
      </c>
      <c r="B530">
        <v>315.20001220703125</v>
      </c>
    </row>
    <row r="531" spans="1:2" x14ac:dyDescent="0.5">
      <c r="A531">
        <v>528.74200439453125</v>
      </c>
      <c r="B531">
        <v>225</v>
      </c>
    </row>
    <row r="532" spans="1:2" x14ac:dyDescent="0.5">
      <c r="A532">
        <v>528.75201416015625</v>
      </c>
      <c r="B532">
        <v>184.5</v>
      </c>
    </row>
    <row r="533" spans="1:2" x14ac:dyDescent="0.5">
      <c r="A533">
        <v>528.76202392578125</v>
      </c>
      <c r="B533">
        <v>243.5</v>
      </c>
    </row>
    <row r="534" spans="1:2" x14ac:dyDescent="0.5">
      <c r="A534">
        <v>528.77197265625</v>
      </c>
      <c r="B534">
        <v>519.70001220703125</v>
      </c>
    </row>
    <row r="535" spans="1:2" x14ac:dyDescent="0.5">
      <c r="A535">
        <v>528.781982421875</v>
      </c>
      <c r="B535">
        <v>1084</v>
      </c>
    </row>
    <row r="536" spans="1:2" x14ac:dyDescent="0.5">
      <c r="A536">
        <v>528.7919921875</v>
      </c>
      <c r="B536">
        <v>1666</v>
      </c>
    </row>
    <row r="537" spans="1:2" x14ac:dyDescent="0.5">
      <c r="A537">
        <v>528.802001953125</v>
      </c>
      <c r="B537">
        <v>1676</v>
      </c>
    </row>
    <row r="538" spans="1:2" x14ac:dyDescent="0.5">
      <c r="A538">
        <v>528.81201171875</v>
      </c>
      <c r="B538">
        <v>1073</v>
      </c>
    </row>
    <row r="539" spans="1:2" x14ac:dyDescent="0.5">
      <c r="A539">
        <v>528.822998046875</v>
      </c>
      <c r="B539">
        <v>509.5</v>
      </c>
    </row>
    <row r="540" spans="1:2" x14ac:dyDescent="0.5">
      <c r="A540">
        <v>528.8330078125</v>
      </c>
      <c r="B540">
        <v>304.5</v>
      </c>
    </row>
    <row r="541" spans="1:2" x14ac:dyDescent="0.5">
      <c r="A541">
        <v>528.843017578125</v>
      </c>
      <c r="B541">
        <v>268.29998779296875</v>
      </c>
    </row>
    <row r="542" spans="1:2" x14ac:dyDescent="0.5">
      <c r="A542">
        <v>528.85302734375</v>
      </c>
      <c r="B542">
        <v>236</v>
      </c>
    </row>
    <row r="543" spans="1:2" x14ac:dyDescent="0.5">
      <c r="A543">
        <v>528.86297607421875</v>
      </c>
      <c r="B543">
        <v>201.5</v>
      </c>
    </row>
    <row r="544" spans="1:2" x14ac:dyDescent="0.5">
      <c r="A544">
        <v>528.87298583984375</v>
      </c>
      <c r="B544">
        <v>174</v>
      </c>
    </row>
    <row r="545" spans="1:2" x14ac:dyDescent="0.5">
      <c r="A545">
        <v>528.88299560546875</v>
      </c>
      <c r="B545">
        <v>134.69999694824219</v>
      </c>
    </row>
    <row r="546" spans="1:2" x14ac:dyDescent="0.5">
      <c r="A546">
        <v>528.89300537109375</v>
      </c>
      <c r="B546">
        <v>102</v>
      </c>
    </row>
    <row r="547" spans="1:2" x14ac:dyDescent="0.5">
      <c r="A547">
        <v>528.90301513671875</v>
      </c>
      <c r="B547">
        <v>92.25</v>
      </c>
    </row>
    <row r="548" spans="1:2" x14ac:dyDescent="0.5">
      <c r="A548">
        <v>528.91302490234375</v>
      </c>
      <c r="B548">
        <v>60.5</v>
      </c>
    </row>
    <row r="549" spans="1:2" x14ac:dyDescent="0.5">
      <c r="A549">
        <v>528.9229736328125</v>
      </c>
      <c r="B549">
        <v>48.75</v>
      </c>
    </row>
    <row r="550" spans="1:2" x14ac:dyDescent="0.5">
      <c r="A550">
        <v>528.9329833984375</v>
      </c>
      <c r="B550">
        <v>80</v>
      </c>
    </row>
    <row r="551" spans="1:2" x14ac:dyDescent="0.5">
      <c r="A551">
        <v>528.9429931640625</v>
      </c>
      <c r="B551">
        <v>72.25</v>
      </c>
    </row>
    <row r="552" spans="1:2" x14ac:dyDescent="0.5">
      <c r="A552">
        <v>528.9530029296875</v>
      </c>
      <c r="B552">
        <v>62.25</v>
      </c>
    </row>
    <row r="553" spans="1:2" x14ac:dyDescent="0.5">
      <c r="A553">
        <v>528.9630126953125</v>
      </c>
      <c r="B553">
        <v>61.75</v>
      </c>
    </row>
    <row r="554" spans="1:2" x14ac:dyDescent="0.5">
      <c r="A554">
        <v>528.9730224609375</v>
      </c>
      <c r="B554">
        <v>61</v>
      </c>
    </row>
    <row r="555" spans="1:2" x14ac:dyDescent="0.5">
      <c r="A555">
        <v>528.98297119140625</v>
      </c>
      <c r="B555">
        <v>90.5</v>
      </c>
    </row>
    <row r="556" spans="1:2" x14ac:dyDescent="0.5">
      <c r="A556">
        <v>528.99298095703125</v>
      </c>
      <c r="B556">
        <v>103.5</v>
      </c>
    </row>
    <row r="557" spans="1:2" x14ac:dyDescent="0.5">
      <c r="A557">
        <v>529.00299072265625</v>
      </c>
      <c r="B557">
        <v>98.25</v>
      </c>
    </row>
    <row r="558" spans="1:2" x14ac:dyDescent="0.5">
      <c r="A558">
        <v>529.01300048828125</v>
      </c>
      <c r="B558">
        <v>84.75</v>
      </c>
    </row>
    <row r="559" spans="1:2" x14ac:dyDescent="0.5">
      <c r="A559">
        <v>529.02301025390625</v>
      </c>
      <c r="B559">
        <v>46.75</v>
      </c>
    </row>
    <row r="560" spans="1:2" x14ac:dyDescent="0.5">
      <c r="A560">
        <v>529.03302001953125</v>
      </c>
      <c r="B560">
        <v>28.25</v>
      </c>
    </row>
    <row r="561" spans="1:2" x14ac:dyDescent="0.5">
      <c r="A561">
        <v>529.04302978515625</v>
      </c>
      <c r="B561">
        <v>53.75</v>
      </c>
    </row>
    <row r="562" spans="1:2" x14ac:dyDescent="0.5">
      <c r="A562">
        <v>529.052978515625</v>
      </c>
      <c r="B562">
        <v>80.5</v>
      </c>
    </row>
    <row r="563" spans="1:2" x14ac:dyDescent="0.5">
      <c r="A563">
        <v>529.06298828125</v>
      </c>
      <c r="B563">
        <v>65.75</v>
      </c>
    </row>
    <row r="564" spans="1:2" x14ac:dyDescent="0.5">
      <c r="A564">
        <v>529.072998046875</v>
      </c>
      <c r="B564">
        <v>26.75</v>
      </c>
    </row>
    <row r="565" spans="1:2" x14ac:dyDescent="0.5">
      <c r="A565">
        <v>529.0830078125</v>
      </c>
      <c r="B565">
        <v>13.75</v>
      </c>
    </row>
    <row r="566" spans="1:2" x14ac:dyDescent="0.5">
      <c r="A566">
        <v>529.093994140625</v>
      </c>
      <c r="B566">
        <v>19.5</v>
      </c>
    </row>
    <row r="567" spans="1:2" x14ac:dyDescent="0.5">
      <c r="A567">
        <v>529.10400390625</v>
      </c>
      <c r="B567">
        <v>15</v>
      </c>
    </row>
    <row r="568" spans="1:2" x14ac:dyDescent="0.5">
      <c r="A568">
        <v>529.114013671875</v>
      </c>
      <c r="B568">
        <v>24.5</v>
      </c>
    </row>
    <row r="569" spans="1:2" x14ac:dyDescent="0.5">
      <c r="A569">
        <v>529.1240234375</v>
      </c>
      <c r="B569">
        <v>36.5</v>
      </c>
    </row>
    <row r="570" spans="1:2" x14ac:dyDescent="0.5">
      <c r="A570">
        <v>529.13397216796875</v>
      </c>
      <c r="B570">
        <v>34</v>
      </c>
    </row>
    <row r="571" spans="1:2" x14ac:dyDescent="0.5">
      <c r="A571">
        <v>529.14398193359375</v>
      </c>
      <c r="B571">
        <v>35</v>
      </c>
    </row>
    <row r="572" spans="1:2" x14ac:dyDescent="0.5">
      <c r="A572">
        <v>529.15399169921875</v>
      </c>
      <c r="B572">
        <v>29.75</v>
      </c>
    </row>
    <row r="573" spans="1:2" x14ac:dyDescent="0.5">
      <c r="A573">
        <v>529.16400146484375</v>
      </c>
      <c r="B573">
        <v>27</v>
      </c>
    </row>
    <row r="574" spans="1:2" x14ac:dyDescent="0.5">
      <c r="A574">
        <v>529.17401123046875</v>
      </c>
      <c r="B574">
        <v>27.75</v>
      </c>
    </row>
    <row r="575" spans="1:2" x14ac:dyDescent="0.5">
      <c r="A575">
        <v>529.18402099609375</v>
      </c>
      <c r="B575">
        <v>19.5</v>
      </c>
    </row>
    <row r="576" spans="1:2" x14ac:dyDescent="0.5">
      <c r="A576">
        <v>529.1939697265625</v>
      </c>
      <c r="B576">
        <v>32.25</v>
      </c>
    </row>
    <row r="577" spans="1:2" x14ac:dyDescent="0.5">
      <c r="A577">
        <v>529.2039794921875</v>
      </c>
      <c r="B577">
        <v>79.5</v>
      </c>
    </row>
    <row r="578" spans="1:2" x14ac:dyDescent="0.5">
      <c r="A578">
        <v>529.2139892578125</v>
      </c>
      <c r="B578">
        <v>112.5</v>
      </c>
    </row>
    <row r="579" spans="1:2" x14ac:dyDescent="0.5">
      <c r="A579">
        <v>529.2239990234375</v>
      </c>
      <c r="B579">
        <v>97</v>
      </c>
    </row>
    <row r="580" spans="1:2" x14ac:dyDescent="0.5">
      <c r="A580">
        <v>529.2340087890625</v>
      </c>
      <c r="B580">
        <v>70</v>
      </c>
    </row>
    <row r="581" spans="1:2" x14ac:dyDescent="0.5">
      <c r="A581">
        <v>529.2440185546875</v>
      </c>
      <c r="B581">
        <v>78</v>
      </c>
    </row>
    <row r="582" spans="1:2" x14ac:dyDescent="0.5">
      <c r="A582">
        <v>529.2540283203125</v>
      </c>
      <c r="B582">
        <v>119</v>
      </c>
    </row>
    <row r="583" spans="1:2" x14ac:dyDescent="0.5">
      <c r="A583">
        <v>529.26397705078125</v>
      </c>
      <c r="B583">
        <v>180.5</v>
      </c>
    </row>
    <row r="584" spans="1:2" x14ac:dyDescent="0.5">
      <c r="A584">
        <v>529.27398681640625</v>
      </c>
      <c r="B584">
        <v>254.30000305175781</v>
      </c>
    </row>
    <row r="585" spans="1:2" x14ac:dyDescent="0.5">
      <c r="A585">
        <v>529.28399658203125</v>
      </c>
      <c r="B585">
        <v>326.29998779296875</v>
      </c>
    </row>
    <row r="586" spans="1:2" x14ac:dyDescent="0.5">
      <c r="A586">
        <v>529.29400634765625</v>
      </c>
      <c r="B586">
        <v>312.29998779296875</v>
      </c>
    </row>
  </sheetData>
  <sheetProtection sheet="1" objects="1" scenarios="1"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T586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36.5</v>
      </c>
      <c r="C1" s="2" t="s">
        <v>18</v>
      </c>
      <c r="D1">
        <v>523.7750244140625</v>
      </c>
      <c r="E1">
        <v>33300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8.6066141864273964E-3</v>
      </c>
      <c r="M1">
        <f>I$7*(L$1*J1) + $I$4</f>
        <v>3186.8718730528822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3186.8718730528822</v>
      </c>
      <c r="Q1">
        <f>IF(ISNUMBER(P1),P1-E1,"")</f>
        <v>-30113.128126947118</v>
      </c>
      <c r="R1">
        <f>IF(ISNUMBER(P1),Q1*Q1,"")</f>
        <v>906800485.58993363</v>
      </c>
      <c r="S1">
        <f>IF(ISNUMBER(P1),((IF(P1&gt;E1,I$5*(P1-E1),P1-E1)))^2,"")</f>
        <v>906800485.58993363</v>
      </c>
      <c r="T1">
        <f>IF(ISNUMBER(P1),(M1*D1),"")</f>
        <v>1669203.8931127624</v>
      </c>
    </row>
    <row r="2" spans="1:20" ht="14.7" thickTop="1" x14ac:dyDescent="0.5">
      <c r="A2">
        <v>523.44500732421875</v>
      </c>
      <c r="B2">
        <v>54</v>
      </c>
      <c r="C2" s="2" t="s">
        <v>19</v>
      </c>
      <c r="D2">
        <v>524.27398681640625</v>
      </c>
      <c r="E2">
        <v>100000</v>
      </c>
      <c r="F2" s="3" t="s">
        <v>22</v>
      </c>
      <c r="G2" s="4">
        <v>4.7332763671875</v>
      </c>
      <c r="H2" t="s">
        <v>431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4.7087536289471675E-2</v>
      </c>
      <c r="M2">
        <f>I$7*((L$1*J2)+(L$2*J1)) + $I$4</f>
        <v>19350.822645734039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19350.822645734039</v>
      </c>
      <c r="Q2">
        <f t="shared" ref="Q2:Q30" si="4">IF(ISNUMBER(P2),P2-E2,"")</f>
        <v>-80649.177354265965</v>
      </c>
      <c r="R2">
        <f t="shared" ref="R2:R30" si="5">IF(ISNUMBER(P2),Q2*Q2,"")</f>
        <v>6504289807.9198465</v>
      </c>
      <c r="S2">
        <f t="shared" ref="S2:S30" si="6">IF(ISNUMBER(P2),((IF(P2&gt;E2,I$5*(P2-E2),P2-E2)))^2,"")</f>
        <v>6504289807.9198465</v>
      </c>
      <c r="T2">
        <f t="shared" ref="T2:T30" si="7">IF(ISNUMBER(P2),(M2*D2),"")</f>
        <v>10145132.936656183</v>
      </c>
    </row>
    <row r="3" spans="1:20" x14ac:dyDescent="0.5">
      <c r="A3">
        <v>523.45501708984375</v>
      </c>
      <c r="B3">
        <v>67</v>
      </c>
      <c r="D3">
        <v>524.77398681640625</v>
      </c>
      <c r="E3">
        <v>127100</v>
      </c>
      <c r="F3" s="7" t="s">
        <v>16</v>
      </c>
      <c r="G3" s="8">
        <f>IF(ISBLANK(G2),"",$G$2*$G$6)</f>
        <v>9.466552734375</v>
      </c>
      <c r="H3" t="s">
        <v>432</v>
      </c>
      <c r="I3">
        <v>17.341847031249927</v>
      </c>
      <c r="J3">
        <f>'hidden params'!J3</f>
        <v>0.20220994369181175</v>
      </c>
      <c r="K3">
        <f t="shared" si="0"/>
        <v>2</v>
      </c>
      <c r="L3">
        <f t="shared" si="1"/>
        <v>0.12138230910309573</v>
      </c>
      <c r="M3">
        <f>I$7*((L$1*J3)+(L$2*J2)+(L$3*J1)) + $I$4</f>
        <v>56068.1228339589</v>
      </c>
      <c r="N3">
        <f t="shared" si="2"/>
        <v>0</v>
      </c>
      <c r="O3">
        <f>I$10*((N$1*J3)+(N$2*J2)+(N$3*J1)) + $I$4</f>
        <v>0</v>
      </c>
      <c r="P3">
        <f t="shared" si="3"/>
        <v>56068.1228339589</v>
      </c>
      <c r="Q3">
        <f t="shared" si="4"/>
        <v>-71031.8771660411</v>
      </c>
      <c r="R3">
        <f t="shared" si="5"/>
        <v>5045527573.7315512</v>
      </c>
      <c r="S3">
        <f t="shared" si="6"/>
        <v>5045527573.7315512</v>
      </c>
      <c r="T3">
        <f t="shared" si="7"/>
        <v>29423092.352888595</v>
      </c>
    </row>
    <row r="4" spans="1:20" x14ac:dyDescent="0.5">
      <c r="A4">
        <v>523.46502685546875</v>
      </c>
      <c r="B4">
        <v>54.25</v>
      </c>
      <c r="D4">
        <v>525.28497314453125</v>
      </c>
      <c r="E4">
        <v>103000</v>
      </c>
      <c r="F4" s="5" t="s">
        <v>23</v>
      </c>
      <c r="G4" s="6">
        <v>525.93902587890625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0.19583489085083669</v>
      </c>
      <c r="M4">
        <f>I$7*((L$1*J4)+(L$2*J3)+(L$3*J2)+(L$4*J1)) + $I$4</f>
        <v>103206.86858667465</v>
      </c>
      <c r="N4">
        <f t="shared" si="2"/>
        <v>0</v>
      </c>
      <c r="O4">
        <f>I$10*((N$1*J4)+(N$2*J3)+(N$3*J2)+(N$4*J1)) + $I$4</f>
        <v>0</v>
      </c>
      <c r="P4">
        <f t="shared" si="3"/>
        <v>103206.86858667465</v>
      </c>
      <c r="Q4">
        <f t="shared" si="4"/>
        <v>206.86858667465276</v>
      </c>
      <c r="R4">
        <f t="shared" si="5"/>
        <v>42794.612152768321</v>
      </c>
      <c r="S4">
        <f t="shared" si="6"/>
        <v>42794.612152768321</v>
      </c>
      <c r="T4">
        <f t="shared" si="7"/>
        <v>54213017.193882562</v>
      </c>
    </row>
    <row r="5" spans="1:20" ht="14.7" thickBot="1" x14ac:dyDescent="0.55000000000000004">
      <c r="A5">
        <v>523.4749755859375</v>
      </c>
      <c r="B5">
        <v>24.75</v>
      </c>
      <c r="D5">
        <v>525.78497314453125</v>
      </c>
      <c r="E5">
        <v>77950</v>
      </c>
      <c r="F5" s="9" t="s">
        <v>24</v>
      </c>
      <c r="G5" s="10">
        <f>($G$4-1.00794)*$G$6</f>
        <v>1049.8621717578126</v>
      </c>
      <c r="H5" t="s">
        <v>433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0.22152025710049178</v>
      </c>
      <c r="M5">
        <f>I$7*((L$1*J5)+(L$2*J4)+(L$3*J3)+(L$4*J2)+(L$5*J1)) + $I$4</f>
        <v>135579.34770031509</v>
      </c>
      <c r="N5">
        <f t="shared" si="2"/>
        <v>0</v>
      </c>
      <c r="O5">
        <f>I$10*((N$1*J5)+(N$2*J4)+(N$3*J3)+(N$4*J2)+(N$5*J1)) + $I$4</f>
        <v>0</v>
      </c>
      <c r="P5">
        <f t="shared" si="3"/>
        <v>135579.34770031509</v>
      </c>
      <c r="Q5">
        <f t="shared" si="4"/>
        <v>57629.347700315091</v>
      </c>
      <c r="R5">
        <f t="shared" si="5"/>
        <v>3321141716.3638124</v>
      </c>
      <c r="S5">
        <f t="shared" si="6"/>
        <v>3321141716.3638124</v>
      </c>
      <c r="T5">
        <f t="shared" si="7"/>
        <v>71285583.68956323</v>
      </c>
    </row>
    <row r="6" spans="1:20" ht="14.7" thickTop="1" x14ac:dyDescent="0.5">
      <c r="A6">
        <v>523.4849853515625</v>
      </c>
      <c r="B6">
        <v>14.75</v>
      </c>
      <c r="D6">
        <v>526.2860107421875</v>
      </c>
      <c r="E6">
        <v>99710</v>
      </c>
      <c r="F6" t="s">
        <v>25</v>
      </c>
      <c r="G6">
        <v>2</v>
      </c>
      <c r="H6" t="s">
        <v>434</v>
      </c>
      <c r="I6">
        <f>SUM(S1:S30)</f>
        <v>20566720402.145729</v>
      </c>
      <c r="J6">
        <f>'hidden params'!J6</f>
        <v>1.5654537401586068E-3</v>
      </c>
      <c r="K6">
        <f t="shared" si="0"/>
        <v>5</v>
      </c>
      <c r="L6">
        <f t="shared" si="1"/>
        <v>0.18648232760678379</v>
      </c>
      <c r="M6">
        <f>I$7*((L$1*J6)+(L$2*J5)+(L$3*J4)+(L$4*J3)+(L$5*J2)+(L$6*J1)) + $I$4</f>
        <v>135390.26251645412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135390.26251645412</v>
      </c>
      <c r="Q6">
        <f t="shared" si="4"/>
        <v>35680.262516454124</v>
      </c>
      <c r="R6">
        <f t="shared" si="5"/>
        <v>1273081133.2430811</v>
      </c>
      <c r="S6">
        <f t="shared" si="6"/>
        <v>1273081133.2430811</v>
      </c>
      <c r="T6">
        <f t="shared" si="7"/>
        <v>71254001.153122157</v>
      </c>
    </row>
    <row r="7" spans="1:20" x14ac:dyDescent="0.5">
      <c r="A7">
        <v>523.4949951171875</v>
      </c>
      <c r="B7">
        <v>25</v>
      </c>
      <c r="D7">
        <v>526.7860107421875</v>
      </c>
      <c r="E7">
        <v>134900</v>
      </c>
      <c r="F7" t="s">
        <v>26</v>
      </c>
      <c r="G7" s="11">
        <v>0.10000000149011612</v>
      </c>
      <c r="H7" t="s">
        <v>435</v>
      </c>
      <c r="I7">
        <v>370281.71636629989</v>
      </c>
      <c r="J7">
        <f>'hidden params'!J7</f>
        <v>2.2288478874357397E-4</v>
      </c>
      <c r="K7">
        <f t="shared" si="0"/>
        <v>6</v>
      </c>
      <c r="L7">
        <f t="shared" si="1"/>
        <v>0.12101657906456678</v>
      </c>
      <c r="M7">
        <f>I$7*((L$1*J7)+(L$2*J6)+(L$3*J5)+(L$4*J4)+(L$5*J3)+(L$6*J2)+(L$7*J1)) + $I$4</f>
        <v>106918.27528273719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106918.27528273719</v>
      </c>
      <c r="Q7">
        <f t="shared" si="4"/>
        <v>-27981.724717262812</v>
      </c>
      <c r="R7">
        <f t="shared" si="5"/>
        <v>782976918.15267658</v>
      </c>
      <c r="S7">
        <f t="shared" si="6"/>
        <v>782976918.15267658</v>
      </c>
      <c r="T7">
        <f t="shared" si="7"/>
        <v>56323051.711628154</v>
      </c>
    </row>
    <row r="8" spans="1:20" x14ac:dyDescent="0.5">
      <c r="A8">
        <v>523.5050048828125</v>
      </c>
      <c r="B8">
        <v>25.25</v>
      </c>
      <c r="D8">
        <v>527.2979736328125</v>
      </c>
      <c r="E8">
        <v>117500</v>
      </c>
      <c r="F8" t="s">
        <v>27</v>
      </c>
      <c r="G8" s="11">
        <v>2.9999999329447746E-2</v>
      </c>
      <c r="H8" t="s">
        <v>436</v>
      </c>
      <c r="I8">
        <v>0.23982391337018572</v>
      </c>
      <c r="J8">
        <f>'hidden params'!J8</f>
        <v>2.8200854503395628E-5</v>
      </c>
      <c r="K8">
        <f t="shared" si="0"/>
        <v>7</v>
      </c>
      <c r="L8">
        <f t="shared" si="1"/>
        <v>6.185985524287458E-2</v>
      </c>
      <c r="M8">
        <f>I$7*((L$1*J8)+(L$2*J7)+(L$3*J6)+(L$4*J5)+(L$5*J4)+(L$6*J3)+(L$7*J2)+(L$8*J1)) + $I$4</f>
        <v>68600.395661739909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68600.395661739909</v>
      </c>
      <c r="Q8">
        <f t="shared" si="4"/>
        <v>-48899.604338260091</v>
      </c>
      <c r="R8">
        <f t="shared" si="5"/>
        <v>2391171304.438385</v>
      </c>
      <c r="S8">
        <f t="shared" si="6"/>
        <v>2391171304.438385</v>
      </c>
      <c r="T8">
        <f t="shared" si="7"/>
        <v>36172849.622844636</v>
      </c>
    </row>
    <row r="9" spans="1:20" x14ac:dyDescent="0.5">
      <c r="A9">
        <v>523.5150146484375</v>
      </c>
      <c r="B9">
        <v>18.25</v>
      </c>
      <c r="D9">
        <v>527.79901123046875</v>
      </c>
      <c r="E9">
        <v>54780</v>
      </c>
      <c r="F9" t="s">
        <v>28</v>
      </c>
      <c r="G9">
        <v>6</v>
      </c>
      <c r="H9" t="s">
        <v>441</v>
      </c>
      <c r="I9">
        <f>I3*I8</f>
        <v>4.1589896201014946</v>
      </c>
      <c r="J9">
        <f>'hidden params'!J9</f>
        <v>3.2198967658273084E-6</v>
      </c>
      <c r="K9">
        <f t="shared" si="0"/>
        <v>8</v>
      </c>
      <c r="L9">
        <f t="shared" si="1"/>
        <v>2.5228725061301839E-2</v>
      </c>
      <c r="M9">
        <f>I$7*((L$1*J9)+(L$2*J8)+(L$3*J7)+(L$4*J6)+(L$5*J5)+(L$6*J4)+(L$7*J3)+(L$8*J2)+(L$9*J1)) + $I$4</f>
        <v>36473.493861814226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36473.493861814226</v>
      </c>
      <c r="Q9">
        <f t="shared" si="4"/>
        <v>-18306.506138185774</v>
      </c>
      <c r="R9">
        <f t="shared" si="5"/>
        <v>335128166.98743343</v>
      </c>
      <c r="S9">
        <f t="shared" si="6"/>
        <v>335128166.98743343</v>
      </c>
      <c r="T9">
        <f t="shared" si="7"/>
        <v>19250673.996386118</v>
      </c>
    </row>
    <row r="10" spans="1:20" x14ac:dyDescent="0.5">
      <c r="A10">
        <v>523.5250244140625</v>
      </c>
      <c r="B10">
        <v>53.75</v>
      </c>
      <c r="D10">
        <v>528.301025390625</v>
      </c>
      <c r="E10">
        <v>17590</v>
      </c>
      <c r="F10" s="2" t="s">
        <v>19</v>
      </c>
      <c r="G10">
        <v>523.73858642578125</v>
      </c>
      <c r="H10" t="s">
        <v>446</v>
      </c>
      <c r="J10">
        <f>'hidden params'!J10</f>
        <v>3.3555566333987669E-7</v>
      </c>
      <c r="K10">
        <f t="shared" si="0"/>
        <v>9</v>
      </c>
      <c r="L10">
        <f t="shared" si="1"/>
        <v>8.2615936059121861E-3</v>
      </c>
      <c r="M10">
        <f>I$7*((L1*J$10)+(L2*J$9)+(L3*J$8)+(L4*J$7)+(L5*J$6)+(L6*J$5)+(L7*J$4)+(L8*J$3)+(L9*J$2)+(L10*J$1)) + $I$4</f>
        <v>16315.513375573715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16315.513375573715</v>
      </c>
      <c r="Q10">
        <f t="shared" si="4"/>
        <v>-1274.4866244262848</v>
      </c>
      <c r="R10">
        <f t="shared" si="5"/>
        <v>1624316.1558415061</v>
      </c>
      <c r="S10">
        <f t="shared" si="6"/>
        <v>1624316.1558415061</v>
      </c>
      <c r="T10">
        <f t="shared" si="7"/>
        <v>8619502.4460900519</v>
      </c>
    </row>
    <row r="11" spans="1:20" x14ac:dyDescent="0.5">
      <c r="A11">
        <v>523.53497314453125</v>
      </c>
      <c r="B11">
        <v>103.80000305175781</v>
      </c>
      <c r="D11">
        <v>528.802001953125</v>
      </c>
      <c r="E11">
        <v>5567</v>
      </c>
      <c r="F11" s="2" t="s">
        <v>29</v>
      </c>
      <c r="G11">
        <v>528.47186279296875</v>
      </c>
      <c r="H11" t="s">
        <v>447</v>
      </c>
      <c r="J11">
        <f>'hidden params'!J11</f>
        <v>3.2197744332767282E-8</v>
      </c>
      <c r="K11">
        <f t="shared" si="0"/>
        <v>10</v>
      </c>
      <c r="L11">
        <f t="shared" si="1"/>
        <v>2.1742242304102631E-3</v>
      </c>
      <c r="M11">
        <f t="shared" ref="M11:M30" si="8">I$7*((L2*J$10)+(L3*J$9)+(L4*J$8)+(L5*J$7)+(L6*J$6)+(L7*J$5)+(L8*J$4)+(L9*J$3)+(L10*J$2)+(L11*J$1)) + $I$4</f>
        <v>6216.4055226206356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6216.4055226206356</v>
      </c>
      <c r="Q11">
        <f t="shared" si="4"/>
        <v>649.40552262063557</v>
      </c>
      <c r="R11">
        <f t="shared" si="5"/>
        <v>421727.5328101808</v>
      </c>
      <c r="S11">
        <f t="shared" si="6"/>
        <v>421727.5328101808</v>
      </c>
      <c r="T11">
        <f t="shared" si="7"/>
        <v>3287247.6853142544</v>
      </c>
    </row>
    <row r="12" spans="1:20" x14ac:dyDescent="0.5">
      <c r="A12">
        <v>523.54498291015625</v>
      </c>
      <c r="B12">
        <v>86.5</v>
      </c>
      <c r="D12">
        <f>D11 + (1/$G$6)</f>
        <v>529.302001953125</v>
      </c>
      <c r="E12">
        <v>0</v>
      </c>
      <c r="F12" t="s">
        <v>30</v>
      </c>
      <c r="G12" t="s">
        <v>31</v>
      </c>
      <c r="J12">
        <f>'hidden params'!J12</f>
        <v>2.82920264901344E-9</v>
      </c>
      <c r="K12">
        <f t="shared" si="0"/>
        <v>11</v>
      </c>
      <c r="L12">
        <f t="shared" si="1"/>
        <v>4.5782052564941381E-4</v>
      </c>
      <c r="M12">
        <f t="shared" si="8"/>
        <v>2038.6376209338073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2038.6376209338073</v>
      </c>
      <c r="Q12">
        <f t="shared" si="4"/>
        <v>2038.6376209338073</v>
      </c>
      <c r="R12">
        <f t="shared" si="5"/>
        <v>4156043.3494866537</v>
      </c>
      <c r="S12">
        <f t="shared" si="6"/>
        <v>4156043.3494866537</v>
      </c>
      <c r="T12">
        <f t="shared" si="7"/>
        <v>1079054.9740172201</v>
      </c>
    </row>
    <row r="13" spans="1:20" x14ac:dyDescent="0.5">
      <c r="A13">
        <v>523.55499267578125</v>
      </c>
      <c r="B13">
        <v>60.25</v>
      </c>
      <c r="D13">
        <f>D12 + (1/$G$6)</f>
        <v>529.802001953125</v>
      </c>
      <c r="E13">
        <v>0</v>
      </c>
      <c r="F13">
        <v>13490</v>
      </c>
      <c r="J13">
        <f>'hidden params'!J13</f>
        <v>2.3609250813173977E-10</v>
      </c>
      <c r="K13">
        <f t="shared" si="0"/>
        <v>12</v>
      </c>
      <c r="L13">
        <f t="shared" si="1"/>
        <v>7.6332248911954443E-5</v>
      </c>
      <c r="M13">
        <f t="shared" si="8"/>
        <v>580.84406056341527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580.84406056341527</v>
      </c>
      <c r="Q13">
        <f t="shared" si="4"/>
        <v>580.84406056341527</v>
      </c>
      <c r="R13">
        <f t="shared" si="5"/>
        <v>337379.82269179641</v>
      </c>
      <c r="S13">
        <f t="shared" si="6"/>
        <v>337379.82269179641</v>
      </c>
      <c r="T13">
        <f t="shared" si="7"/>
        <v>307732.3461090796</v>
      </c>
    </row>
    <row r="14" spans="1:20" x14ac:dyDescent="0.5">
      <c r="A14">
        <v>523.56500244140625</v>
      </c>
      <c r="B14">
        <v>97.5</v>
      </c>
      <c r="D14">
        <f>D13 + (1/$G$6)</f>
        <v>530.302001953125</v>
      </c>
      <c r="E14">
        <v>0</v>
      </c>
      <c r="F14">
        <v>13490</v>
      </c>
      <c r="J14">
        <f>'hidden params'!J14</f>
        <v>0</v>
      </c>
      <c r="K14">
        <f t="shared" si="0"/>
        <v>13</v>
      </c>
      <c r="L14">
        <f t="shared" si="1"/>
        <v>9.8954246177376835E-6</v>
      </c>
      <c r="M14">
        <f t="shared" si="8"/>
        <v>145.03187934018845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145.03187934018845</v>
      </c>
      <c r="Q14">
        <f t="shared" si="4"/>
        <v>145.03187934018845</v>
      </c>
      <c r="R14">
        <f t="shared" si="5"/>
        <v>21034.246024946984</v>
      </c>
      <c r="S14">
        <f t="shared" si="6"/>
        <v>21034.246024946984</v>
      </c>
      <c r="T14">
        <f t="shared" si="7"/>
        <v>76910.69596112601</v>
      </c>
    </row>
    <row r="15" spans="1:20" x14ac:dyDescent="0.5">
      <c r="A15">
        <v>523.57501220703125</v>
      </c>
      <c r="B15">
        <v>119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31.640325700953852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73.75</v>
      </c>
      <c r="E16">
        <v>0</v>
      </c>
      <c r="F16">
        <v>5967138.8633160517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6.046890177395241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46.75</v>
      </c>
      <c r="E17">
        <v>0</v>
      </c>
      <c r="F17">
        <v>5967138.8633331005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1.0193987994804481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53.5</v>
      </c>
      <c r="E18">
        <v>0</v>
      </c>
      <c r="F18">
        <v>5967138.8633129792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0.15275808601202295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41.5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2.0435129125843467E-2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73</v>
      </c>
      <c r="E20">
        <v>0</v>
      </c>
      <c r="F20">
        <v>0.33024660895529279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2.429745060887716E-3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148.80000305175781</v>
      </c>
      <c r="E21">
        <v>0</v>
      </c>
      <c r="F21">
        <v>0.78447154423184651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2.5122342962432609E-4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173.80000305175781</v>
      </c>
      <c r="E22">
        <v>0</v>
      </c>
      <c r="F22">
        <v>225177.44225571776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2.1282298651943661E-5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139</v>
      </c>
      <c r="E23">
        <v>0</v>
      </c>
      <c r="F23">
        <v>4.7309095207703544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1.2295077650564524E-6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85.5</v>
      </c>
      <c r="E24">
        <v>0</v>
      </c>
      <c r="F24">
        <v>7.1505716125179983</v>
      </c>
      <c r="H24" t="s">
        <v>442</v>
      </c>
      <c r="I24">
        <v>20566720402.145729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76.5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113.30000305175781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154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179.5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169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168.5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519.70001220703125</v>
      </c>
      <c r="J31">
        <f>'hidden params'!J31</f>
        <v>0</v>
      </c>
    </row>
    <row r="32" spans="1:20" x14ac:dyDescent="0.5">
      <c r="A32">
        <v>523.7449951171875</v>
      </c>
      <c r="B32">
        <v>2739</v>
      </c>
      <c r="J32">
        <f>'hidden params'!J32</f>
        <v>0</v>
      </c>
    </row>
    <row r="33" spans="1:20" x14ac:dyDescent="0.5">
      <c r="A33">
        <v>523.7550048828125</v>
      </c>
      <c r="B33">
        <v>12070</v>
      </c>
    </row>
    <row r="34" spans="1:20" x14ac:dyDescent="0.5">
      <c r="A34">
        <v>523.7650146484375</v>
      </c>
      <c r="B34">
        <v>27860</v>
      </c>
      <c r="L34" t="s">
        <v>467</v>
      </c>
      <c r="M34" t="s">
        <v>468</v>
      </c>
      <c r="N34" t="s">
        <v>469</v>
      </c>
      <c r="O34" t="s">
        <v>470</v>
      </c>
      <c r="P34" t="s">
        <v>471</v>
      </c>
    </row>
    <row r="35" spans="1:20" x14ac:dyDescent="0.5">
      <c r="A35">
        <v>523.7750244140625</v>
      </c>
      <c r="B35">
        <v>33300</v>
      </c>
      <c r="L35">
        <v>0.99991474675673786</v>
      </c>
      <c r="M35">
        <v>0.99962210552042663</v>
      </c>
      <c r="N35">
        <v>0.99998076899170851</v>
      </c>
      <c r="O35">
        <v>0.99982950078159116</v>
      </c>
      <c r="P35">
        <v>0.99972293877008556</v>
      </c>
    </row>
    <row r="36" spans="1:20" x14ac:dyDescent="0.5">
      <c r="A36">
        <v>523.78497314453125</v>
      </c>
      <c r="B36">
        <v>21280</v>
      </c>
      <c r="J36" t="s">
        <v>473</v>
      </c>
      <c r="K36" t="s">
        <v>474</v>
      </c>
      <c r="L36" t="s">
        <v>475</v>
      </c>
      <c r="M36" t="s">
        <v>476</v>
      </c>
      <c r="N36" t="s">
        <v>468</v>
      </c>
      <c r="O36" t="s">
        <v>469</v>
      </c>
      <c r="P36" t="s">
        <v>464</v>
      </c>
      <c r="Q36" t="s">
        <v>465</v>
      </c>
      <c r="R36" t="s">
        <v>477</v>
      </c>
      <c r="S36" t="s">
        <v>464</v>
      </c>
      <c r="T36" t="s">
        <v>465</v>
      </c>
    </row>
    <row r="37" spans="1:20" x14ac:dyDescent="0.5">
      <c r="A37">
        <v>523.79498291015625</v>
      </c>
      <c r="B37">
        <v>7519</v>
      </c>
      <c r="J37">
        <v>4.7309095207703544</v>
      </c>
      <c r="K37">
        <v>0.28904450575560187</v>
      </c>
      <c r="L37">
        <v>16.367408570535218</v>
      </c>
      <c r="M37">
        <v>2.3060041352041671</v>
      </c>
      <c r="N37">
        <v>4.0643716952398918</v>
      </c>
      <c r="O37">
        <v>5.397447346300817</v>
      </c>
      <c r="P37">
        <v>1.9559674308055169E-7</v>
      </c>
      <c r="Q37" t="s">
        <v>466</v>
      </c>
      <c r="R37">
        <v>6.109702679507925</v>
      </c>
      <c r="S37">
        <v>1.0118546425700605E-5</v>
      </c>
      <c r="T37" t="s">
        <v>466</v>
      </c>
    </row>
    <row r="38" spans="1:20" x14ac:dyDescent="0.5">
      <c r="A38">
        <v>523.80499267578125</v>
      </c>
      <c r="B38">
        <v>1828</v>
      </c>
      <c r="J38">
        <v>0.33024660895529279</v>
      </c>
      <c r="K38">
        <v>1.7477486180328298E-2</v>
      </c>
      <c r="L38">
        <v>18.895543990016154</v>
      </c>
      <c r="M38">
        <v>2.3060041352041671</v>
      </c>
      <c r="N38">
        <v>0.28994345355048207</v>
      </c>
      <c r="O38">
        <v>0.37054976436010351</v>
      </c>
      <c r="P38">
        <v>6.3634358472755386E-8</v>
      </c>
      <c r="Q38" t="s">
        <v>466</v>
      </c>
      <c r="R38">
        <v>5.2922530334578894</v>
      </c>
      <c r="S38">
        <v>3.3398289282917818E-6</v>
      </c>
      <c r="T38" t="s">
        <v>466</v>
      </c>
    </row>
    <row r="39" spans="1:20" x14ac:dyDescent="0.5">
      <c r="A39">
        <v>523.81500244140625</v>
      </c>
      <c r="B39">
        <v>566.20001220703125</v>
      </c>
      <c r="J39">
        <v>225177.44225571776</v>
      </c>
      <c r="K39">
        <v>2007.4410955320907</v>
      </c>
      <c r="L39">
        <v>112.17138214261396</v>
      </c>
      <c r="M39">
        <v>2.3060041352041671</v>
      </c>
      <c r="N39">
        <v>220548.27478824198</v>
      </c>
      <c r="O39">
        <v>229806.60972319354</v>
      </c>
      <c r="P39">
        <v>4.458283729175075E-14</v>
      </c>
      <c r="Q39" t="s">
        <v>466</v>
      </c>
      <c r="R39">
        <v>0.89149298234429042</v>
      </c>
      <c r="S39">
        <v>2.4425802778451209E-12</v>
      </c>
      <c r="T39" t="s">
        <v>466</v>
      </c>
    </row>
    <row r="40" spans="1:20" x14ac:dyDescent="0.5">
      <c r="A40">
        <v>523.82501220703125</v>
      </c>
      <c r="B40">
        <v>437.20001220703125</v>
      </c>
      <c r="J40">
        <v>7.1505716125179983</v>
      </c>
      <c r="K40">
        <v>3.3054100017686099E-2</v>
      </c>
      <c r="L40">
        <v>216.3293391346906</v>
      </c>
      <c r="M40">
        <v>2.3060041352041671</v>
      </c>
      <c r="N40">
        <v>7.0743487211917619</v>
      </c>
      <c r="O40">
        <v>7.2267945038442347</v>
      </c>
      <c r="P40">
        <v>2.3336052293238592E-16</v>
      </c>
      <c r="Q40" t="s">
        <v>466</v>
      </c>
      <c r="R40">
        <v>0.46225814954178812</v>
      </c>
      <c r="S40">
        <v>1.2797116017225993E-14</v>
      </c>
      <c r="T40" t="s">
        <v>466</v>
      </c>
    </row>
    <row r="41" spans="1:20" x14ac:dyDescent="0.5">
      <c r="A41">
        <v>523.83502197265625</v>
      </c>
      <c r="B41">
        <v>589</v>
      </c>
      <c r="I41" t="s">
        <v>462</v>
      </c>
      <c r="J41">
        <v>0.78447154423184651</v>
      </c>
      <c r="K41">
        <v>4.5675289524542816E-3</v>
      </c>
      <c r="L41">
        <v>171.74965991410397</v>
      </c>
      <c r="M41">
        <v>2.3060041352041671</v>
      </c>
      <c r="N41">
        <v>0.77393880357982214</v>
      </c>
      <c r="O41">
        <v>0.79500428488387087</v>
      </c>
      <c r="P41">
        <v>1.4778384927346767E-15</v>
      </c>
      <c r="Q41" t="s">
        <v>466</v>
      </c>
      <c r="R41">
        <v>0.58224278318811418</v>
      </c>
      <c r="S41">
        <v>8.1026043258675565E-14</v>
      </c>
      <c r="T41" t="s">
        <v>466</v>
      </c>
    </row>
    <row r="42" spans="1:20" x14ac:dyDescent="0.5">
      <c r="A42">
        <v>523.844970703125</v>
      </c>
      <c r="B42">
        <v>634.5</v>
      </c>
      <c r="I42" t="s">
        <v>463</v>
      </c>
      <c r="J42">
        <v>241449.03519360634</v>
      </c>
      <c r="K42">
        <v>1976.9107451880886</v>
      </c>
      <c r="L42">
        <v>122.13451506665479</v>
      </c>
      <c r="M42">
        <v>2.3060041352041671</v>
      </c>
      <c r="N42">
        <v>236890.27084027306</v>
      </c>
      <c r="O42">
        <v>246007.79954693961</v>
      </c>
      <c r="P42">
        <v>2.257732322625158E-14</v>
      </c>
      <c r="Q42" t="s">
        <v>466</v>
      </c>
      <c r="R42">
        <v>0.81876937035714359</v>
      </c>
      <c r="S42">
        <v>1.2372001296037388E-12</v>
      </c>
      <c r="T42" t="s">
        <v>466</v>
      </c>
    </row>
    <row r="43" spans="1:20" x14ac:dyDescent="0.5">
      <c r="A43">
        <v>523.85498046875</v>
      </c>
      <c r="B43">
        <v>517.79998779296875</v>
      </c>
      <c r="F43">
        <v>109.65696908661813</v>
      </c>
    </row>
    <row r="44" spans="1:20" x14ac:dyDescent="0.5">
      <c r="A44">
        <v>523.864990234375</v>
      </c>
      <c r="B44">
        <v>317.79998779296875</v>
      </c>
      <c r="F44">
        <f xml:space="preserve"> $F$51 / 2</f>
        <v>109.65696908661813</v>
      </c>
    </row>
    <row r="45" spans="1:20" x14ac:dyDescent="0.5">
      <c r="A45">
        <v>523.875</v>
      </c>
      <c r="B45">
        <v>187.5</v>
      </c>
    </row>
    <row r="46" spans="1:20" x14ac:dyDescent="0.5">
      <c r="A46">
        <v>523.885009765625</v>
      </c>
      <c r="B46">
        <v>169.5</v>
      </c>
    </row>
    <row r="47" spans="1:20" x14ac:dyDescent="0.5">
      <c r="A47">
        <v>523.89501953125</v>
      </c>
      <c r="B47">
        <v>163.30000305175781</v>
      </c>
      <c r="I47" t="s">
        <v>478</v>
      </c>
      <c r="J47" t="s">
        <v>479</v>
      </c>
      <c r="K47" t="s">
        <v>461</v>
      </c>
    </row>
    <row r="48" spans="1:20" x14ac:dyDescent="0.5">
      <c r="A48">
        <v>523.905029296875</v>
      </c>
      <c r="B48">
        <v>120.19999694824219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523.91497802734375</v>
      </c>
      <c r="B49">
        <v>78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523.92498779296875</v>
      </c>
      <c r="B50">
        <v>85</v>
      </c>
      <c r="E50" t="s">
        <v>437</v>
      </c>
      <c r="F50">
        <f>MEDIAN(F54:F69)</f>
        <v>141.80000305175781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523.93499755859375</v>
      </c>
      <c r="B51">
        <v>105.80000305175781</v>
      </c>
      <c r="E51" t="s">
        <v>438</v>
      </c>
      <c r="F51">
        <f>AVERAGE(F54:F69)</f>
        <v>219.31393817323627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523.94500732421875</v>
      </c>
      <c r="B52">
        <v>104.5</v>
      </c>
      <c r="E52" t="s">
        <v>439</v>
      </c>
      <c r="F52">
        <f>SUM(E$1:E$13)</f>
        <v>871397</v>
      </c>
    </row>
    <row r="53" spans="1:11" x14ac:dyDescent="0.5">
      <c r="A53">
        <v>523.95501708984375</v>
      </c>
      <c r="B53">
        <v>96</v>
      </c>
      <c r="E53" t="s">
        <v>440</v>
      </c>
      <c r="F53">
        <f>ABS(F52/F50)</f>
        <v>6145.2537464469242</v>
      </c>
    </row>
    <row r="54" spans="1:11" x14ac:dyDescent="0.5">
      <c r="A54">
        <v>523.96502685546875</v>
      </c>
      <c r="B54">
        <v>87.75</v>
      </c>
      <c r="F54">
        <f>AVERAGE(B1:B10)</f>
        <v>37.35</v>
      </c>
    </row>
    <row r="55" spans="1:11" x14ac:dyDescent="0.5">
      <c r="A55">
        <v>523.9749755859375</v>
      </c>
      <c r="B55">
        <v>82</v>
      </c>
      <c r="F55">
        <v>210</v>
      </c>
    </row>
    <row r="56" spans="1:11" x14ac:dyDescent="0.5">
      <c r="A56">
        <v>523.9849853515625</v>
      </c>
      <c r="B56">
        <v>90.5</v>
      </c>
      <c r="F56">
        <v>141.80000305175781</v>
      </c>
    </row>
    <row r="57" spans="1:11" x14ac:dyDescent="0.5">
      <c r="A57">
        <v>523.9949951171875</v>
      </c>
      <c r="B57">
        <v>100</v>
      </c>
      <c r="F57">
        <v>186</v>
      </c>
    </row>
    <row r="58" spans="1:11" x14ac:dyDescent="0.5">
      <c r="A58">
        <v>524.0050048828125</v>
      </c>
      <c r="B58">
        <v>147.5</v>
      </c>
      <c r="F58">
        <v>87.25</v>
      </c>
    </row>
    <row r="59" spans="1:11" x14ac:dyDescent="0.5">
      <c r="A59">
        <v>524.0150146484375</v>
      </c>
      <c r="B59">
        <v>222</v>
      </c>
      <c r="F59">
        <v>131</v>
      </c>
    </row>
    <row r="60" spans="1:11" x14ac:dyDescent="0.5">
      <c r="A60">
        <v>524.0250244140625</v>
      </c>
      <c r="B60">
        <v>210</v>
      </c>
      <c r="F60">
        <v>164.30000305175781</v>
      </c>
    </row>
    <row r="61" spans="1:11" x14ac:dyDescent="0.5">
      <c r="A61">
        <v>524.03497314453125</v>
      </c>
      <c r="B61">
        <v>130.30000305175781</v>
      </c>
      <c r="F61">
        <v>98.25</v>
      </c>
    </row>
    <row r="62" spans="1:11" x14ac:dyDescent="0.5">
      <c r="A62">
        <v>524.04498291015625</v>
      </c>
      <c r="B62">
        <v>78.5</v>
      </c>
      <c r="F62">
        <v>181</v>
      </c>
    </row>
    <row r="63" spans="1:11" x14ac:dyDescent="0.5">
      <c r="A63">
        <v>524.05499267578125</v>
      </c>
      <c r="B63">
        <v>67.25</v>
      </c>
      <c r="F63">
        <v>60.5</v>
      </c>
    </row>
    <row r="64" spans="1:11" x14ac:dyDescent="0.5">
      <c r="A64">
        <v>524.06500244140625</v>
      </c>
      <c r="B64">
        <v>99.5</v>
      </c>
      <c r="F64">
        <v>66.25</v>
      </c>
    </row>
    <row r="65" spans="1:6" x14ac:dyDescent="0.5">
      <c r="A65">
        <v>524.07501220703125</v>
      </c>
      <c r="B65">
        <v>149.80000305175781</v>
      </c>
      <c r="F65">
        <v>82.25</v>
      </c>
    </row>
    <row r="66" spans="1:6" x14ac:dyDescent="0.5">
      <c r="A66">
        <v>524.08502197265625</v>
      </c>
      <c r="B66">
        <v>147</v>
      </c>
      <c r="F66">
        <v>844.29998779296875</v>
      </c>
    </row>
    <row r="67" spans="1:6" x14ac:dyDescent="0.5">
      <c r="A67">
        <v>524.094970703125</v>
      </c>
      <c r="B67">
        <v>106.69999694824219</v>
      </c>
      <c r="F67">
        <v>844.29998779296875</v>
      </c>
    </row>
    <row r="68" spans="1:6" x14ac:dyDescent="0.5">
      <c r="A68">
        <v>524.10400390625</v>
      </c>
      <c r="B68">
        <v>67.25</v>
      </c>
      <c r="F68">
        <f>AVERAGE(B$576:B$586)</f>
        <v>155.15909090909091</v>
      </c>
    </row>
    <row r="69" spans="1:6" x14ac:dyDescent="0.5">
      <c r="A69">
        <v>524.114990234375</v>
      </c>
      <c r="B69">
        <v>58</v>
      </c>
    </row>
    <row r="70" spans="1:6" x14ac:dyDescent="0.5">
      <c r="A70">
        <v>524.125</v>
      </c>
      <c r="B70">
        <v>84.5</v>
      </c>
    </row>
    <row r="71" spans="1:6" x14ac:dyDescent="0.5">
      <c r="A71">
        <v>524.135009765625</v>
      </c>
      <c r="B71">
        <v>75.75</v>
      </c>
    </row>
    <row r="72" spans="1:6" x14ac:dyDescent="0.5">
      <c r="A72">
        <v>524.14398193359375</v>
      </c>
      <c r="B72">
        <v>52.25</v>
      </c>
    </row>
    <row r="73" spans="1:6" x14ac:dyDescent="0.5">
      <c r="A73">
        <v>524.15399169921875</v>
      </c>
      <c r="B73">
        <v>121</v>
      </c>
    </row>
    <row r="74" spans="1:6" x14ac:dyDescent="0.5">
      <c r="A74">
        <v>524.16400146484375</v>
      </c>
      <c r="B74">
        <v>219.19999694824219</v>
      </c>
    </row>
    <row r="75" spans="1:6" x14ac:dyDescent="0.5">
      <c r="A75">
        <v>524.17401123046875</v>
      </c>
      <c r="B75">
        <v>204</v>
      </c>
    </row>
    <row r="76" spans="1:6" x14ac:dyDescent="0.5">
      <c r="A76">
        <v>524.18402099609375</v>
      </c>
      <c r="B76">
        <v>162.5</v>
      </c>
    </row>
    <row r="77" spans="1:6" x14ac:dyDescent="0.5">
      <c r="A77">
        <v>524.1939697265625</v>
      </c>
      <c r="B77">
        <v>196.19999694824219</v>
      </c>
    </row>
    <row r="78" spans="1:6" x14ac:dyDescent="0.5">
      <c r="A78">
        <v>524.2039794921875</v>
      </c>
      <c r="B78">
        <v>244.19999694824219</v>
      </c>
    </row>
    <row r="79" spans="1:6" x14ac:dyDescent="0.5">
      <c r="A79">
        <v>524.2139892578125</v>
      </c>
      <c r="B79">
        <v>242</v>
      </c>
    </row>
    <row r="80" spans="1:6" x14ac:dyDescent="0.5">
      <c r="A80">
        <v>524.2239990234375</v>
      </c>
      <c r="B80">
        <v>243</v>
      </c>
    </row>
    <row r="81" spans="1:2" x14ac:dyDescent="0.5">
      <c r="A81">
        <v>524.2340087890625</v>
      </c>
      <c r="B81">
        <v>496</v>
      </c>
    </row>
    <row r="82" spans="1:2" x14ac:dyDescent="0.5">
      <c r="A82">
        <v>524.2440185546875</v>
      </c>
      <c r="B82">
        <v>2451</v>
      </c>
    </row>
    <row r="83" spans="1:2" x14ac:dyDescent="0.5">
      <c r="A83">
        <v>524.2540283203125</v>
      </c>
      <c r="B83">
        <v>16880</v>
      </c>
    </row>
    <row r="84" spans="1:2" x14ac:dyDescent="0.5">
      <c r="A84">
        <v>524.26397705078125</v>
      </c>
      <c r="B84">
        <v>61950</v>
      </c>
    </row>
    <row r="85" spans="1:2" x14ac:dyDescent="0.5">
      <c r="A85">
        <v>524.27398681640625</v>
      </c>
      <c r="B85">
        <v>100000</v>
      </c>
    </row>
    <row r="86" spans="1:2" x14ac:dyDescent="0.5">
      <c r="A86">
        <v>524.28399658203125</v>
      </c>
      <c r="B86">
        <v>74970</v>
      </c>
    </row>
    <row r="87" spans="1:2" x14ac:dyDescent="0.5">
      <c r="A87">
        <v>524.29400634765625</v>
      </c>
      <c r="B87">
        <v>25820</v>
      </c>
    </row>
    <row r="88" spans="1:2" x14ac:dyDescent="0.5">
      <c r="A88">
        <v>524.30401611328125</v>
      </c>
      <c r="B88">
        <v>4104</v>
      </c>
    </row>
    <row r="89" spans="1:2" x14ac:dyDescent="0.5">
      <c r="A89">
        <v>524.31402587890625</v>
      </c>
      <c r="B89">
        <v>610.29998779296875</v>
      </c>
    </row>
    <row r="90" spans="1:2" x14ac:dyDescent="0.5">
      <c r="A90">
        <v>524.323974609375</v>
      </c>
      <c r="B90">
        <v>558.79998779296875</v>
      </c>
    </row>
    <row r="91" spans="1:2" x14ac:dyDescent="0.5">
      <c r="A91">
        <v>524.333984375</v>
      </c>
      <c r="B91">
        <v>908.5</v>
      </c>
    </row>
    <row r="92" spans="1:2" x14ac:dyDescent="0.5">
      <c r="A92">
        <v>524.343994140625</v>
      </c>
      <c r="B92">
        <v>1073</v>
      </c>
    </row>
    <row r="93" spans="1:2" x14ac:dyDescent="0.5">
      <c r="A93">
        <v>524.35400390625</v>
      </c>
      <c r="B93">
        <v>848.79998779296875</v>
      </c>
    </row>
    <row r="94" spans="1:2" x14ac:dyDescent="0.5">
      <c r="A94">
        <v>524.364013671875</v>
      </c>
      <c r="B94">
        <v>528.20001220703125</v>
      </c>
    </row>
    <row r="95" spans="1:2" x14ac:dyDescent="0.5">
      <c r="A95">
        <v>524.3740234375</v>
      </c>
      <c r="B95">
        <v>276.79998779296875</v>
      </c>
    </row>
    <row r="96" spans="1:2" x14ac:dyDescent="0.5">
      <c r="A96">
        <v>524.38397216796875</v>
      </c>
      <c r="B96">
        <v>193.30000305175781</v>
      </c>
    </row>
    <row r="97" spans="1:19" x14ac:dyDescent="0.5">
      <c r="A97">
        <v>524.39398193359375</v>
      </c>
      <c r="B97">
        <v>246.19999694824219</v>
      </c>
      <c r="J97" t="s">
        <v>456</v>
      </c>
      <c r="K97">
        <f>AVERAGE(K101:K120)</f>
        <v>1.5754596815316599</v>
      </c>
      <c r="L97">
        <f t="shared" ref="L97:P97" si="9">AVERAGE(L101:L120)</f>
        <v>226625.45957071328</v>
      </c>
      <c r="M97">
        <f t="shared" si="9"/>
        <v>5.6274357685329743</v>
      </c>
      <c r="N97">
        <f t="shared" si="9"/>
        <v>239717.73008978032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524.40399169921875</v>
      </c>
      <c r="B98">
        <v>253.30000305175781</v>
      </c>
      <c r="J98" t="s">
        <v>457</v>
      </c>
      <c r="K98">
        <f>K99/AVERAGE(K101:K120)</f>
        <v>5.0159215762867457E-2</v>
      </c>
      <c r="L98">
        <f t="shared" ref="L98:P98" si="10">L99/AVERAGE(L101:L120)</f>
        <v>3.6939085500847013E-2</v>
      </c>
      <c r="M98">
        <f t="shared" si="10"/>
        <v>1.5494727945735913E-2</v>
      </c>
      <c r="N98">
        <f t="shared" si="10"/>
        <v>2.450417062335826E-2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524.41400146484375</v>
      </c>
      <c r="B99">
        <v>176</v>
      </c>
      <c r="J99" t="s">
        <v>448</v>
      </c>
      <c r="K99">
        <f>STDEV(K101:K120)</f>
        <v>7.9023822091644977E-2</v>
      </c>
      <c r="L99">
        <f t="shared" ref="L99:P99" si="11">STDEV(L101:L120)</f>
        <v>8371.3372277513263</v>
      </c>
      <c r="M99">
        <f t="shared" si="11"/>
        <v>8.7195586265521735E-2</v>
      </c>
      <c r="N99">
        <f t="shared" si="11"/>
        <v>5874.0841595641195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524.42401123046875</v>
      </c>
      <c r="B100">
        <v>115.5</v>
      </c>
      <c r="J100" t="s">
        <v>449</v>
      </c>
      <c r="K100" t="s">
        <v>450</v>
      </c>
      <c r="L100" t="s">
        <v>451</v>
      </c>
      <c r="M100" t="s">
        <v>452</v>
      </c>
      <c r="N100" t="s">
        <v>453</v>
      </c>
      <c r="O100" t="s">
        <v>454</v>
      </c>
      <c r="P100" t="s">
        <v>455</v>
      </c>
      <c r="Q100" t="s">
        <v>458</v>
      </c>
      <c r="R100" t="s">
        <v>459</v>
      </c>
      <c r="S100" t="s">
        <v>460</v>
      </c>
    </row>
    <row r="101" spans="1:19" x14ac:dyDescent="0.5">
      <c r="A101">
        <v>524.43402099609375</v>
      </c>
      <c r="B101">
        <v>89.75</v>
      </c>
      <c r="J101">
        <v>1</v>
      </c>
      <c r="K101">
        <v>1.5150670460875695</v>
      </c>
      <c r="L101">
        <v>223556.88307993885</v>
      </c>
      <c r="M101">
        <v>5.5969907679809197</v>
      </c>
      <c r="N101">
        <v>240700.28035928501</v>
      </c>
      <c r="Q101">
        <f>L101/SUM(P101,N101,L101)</f>
        <v>0.48153674447115941</v>
      </c>
      <c r="R101">
        <f>N101/SUM(P101,N101,L101)</f>
        <v>0.51846325552884054</v>
      </c>
      <c r="S101">
        <f>P101/SUM(P101,N101,L101)</f>
        <v>0</v>
      </c>
    </row>
    <row r="102" spans="1:19" x14ac:dyDescent="0.5">
      <c r="A102">
        <v>524.4439697265625</v>
      </c>
      <c r="B102">
        <v>59.5</v>
      </c>
      <c r="J102">
        <v>2</v>
      </c>
      <c r="K102">
        <v>1.5460009008805489</v>
      </c>
      <c r="L102">
        <v>214304.71336773326</v>
      </c>
      <c r="M102">
        <v>5.5198222465301834</v>
      </c>
      <c r="N102">
        <v>233349.99100839291</v>
      </c>
      <c r="Q102">
        <f t="shared" ref="Q102:Q110" si="12">L102/SUM(P102,N102,L102)</f>
        <v>0.47872771417961296</v>
      </c>
      <c r="R102">
        <f t="shared" ref="R102:R110" si="13">N102/SUM(P102,N102,L102)</f>
        <v>0.52127228582038709</v>
      </c>
      <c r="S102">
        <f t="shared" ref="S102:S110" si="14">P102/SUM(P102,N102,L102)</f>
        <v>0</v>
      </c>
    </row>
    <row r="103" spans="1:19" x14ac:dyDescent="0.5">
      <c r="A103">
        <v>524.4539794921875</v>
      </c>
      <c r="B103">
        <v>83.25</v>
      </c>
      <c r="J103">
        <v>3</v>
      </c>
      <c r="K103">
        <v>1.6296969744808223</v>
      </c>
      <c r="L103">
        <v>231874.16223251543</v>
      </c>
      <c r="M103">
        <v>5.6912714772636894</v>
      </c>
      <c r="N103">
        <v>238809.24018628433</v>
      </c>
      <c r="Q103">
        <f t="shared" si="12"/>
        <v>0.49263296950972763</v>
      </c>
      <c r="R103">
        <f t="shared" si="13"/>
        <v>0.50736703049027243</v>
      </c>
      <c r="S103">
        <f t="shared" si="14"/>
        <v>0</v>
      </c>
    </row>
    <row r="104" spans="1:19" x14ac:dyDescent="0.5">
      <c r="A104">
        <v>524.4639892578125</v>
      </c>
      <c r="B104">
        <v>134.30000305175781</v>
      </c>
      <c r="J104">
        <v>4</v>
      </c>
      <c r="K104">
        <v>1.6918631865509792</v>
      </c>
      <c r="L104">
        <v>232985.11845014122</v>
      </c>
      <c r="M104">
        <v>5.7443047370499896</v>
      </c>
      <c r="N104">
        <v>237920.63079928534</v>
      </c>
      <c r="Q104">
        <f t="shared" si="12"/>
        <v>0.49475955394788579</v>
      </c>
      <c r="R104">
        <f t="shared" si="13"/>
        <v>0.50524044605211427</v>
      </c>
      <c r="S104">
        <f t="shared" si="14"/>
        <v>0</v>
      </c>
    </row>
    <row r="105" spans="1:19" x14ac:dyDescent="0.5">
      <c r="A105">
        <v>524.4739990234375</v>
      </c>
      <c r="B105">
        <v>125</v>
      </c>
      <c r="J105">
        <v>5</v>
      </c>
      <c r="K105">
        <v>1.6660191212649105</v>
      </c>
      <c r="L105">
        <v>218635.20914639311</v>
      </c>
      <c r="M105">
        <v>5.6717715231062655</v>
      </c>
      <c r="N105">
        <v>237764.93022896937</v>
      </c>
      <c r="Q105">
        <f t="shared" si="12"/>
        <v>0.47904281853555353</v>
      </c>
      <c r="R105">
        <f t="shared" si="13"/>
        <v>0.52095718146444647</v>
      </c>
      <c r="S105">
        <f t="shared" si="14"/>
        <v>0</v>
      </c>
    </row>
    <row r="106" spans="1:19" x14ac:dyDescent="0.5">
      <c r="A106">
        <v>524.4840087890625</v>
      </c>
      <c r="B106">
        <v>96.25</v>
      </c>
      <c r="J106">
        <v>6</v>
      </c>
      <c r="K106">
        <v>1.4432094568686786</v>
      </c>
      <c r="L106">
        <v>216297.88488394138</v>
      </c>
      <c r="M106">
        <v>5.517674980879784</v>
      </c>
      <c r="N106">
        <v>251095.90654621265</v>
      </c>
      <c r="Q106">
        <f t="shared" si="12"/>
        <v>0.46277440746934767</v>
      </c>
      <c r="R106">
        <f t="shared" si="13"/>
        <v>0.53722559253065238</v>
      </c>
      <c r="S106">
        <f t="shared" si="14"/>
        <v>0</v>
      </c>
    </row>
    <row r="107" spans="1:19" x14ac:dyDescent="0.5">
      <c r="A107">
        <v>524.4940185546875</v>
      </c>
      <c r="B107">
        <v>98</v>
      </c>
      <c r="J107">
        <v>7</v>
      </c>
      <c r="K107">
        <v>1.638268145876222</v>
      </c>
      <c r="L107">
        <v>238751.14292859528</v>
      </c>
      <c r="M107">
        <v>5.7639226931378689</v>
      </c>
      <c r="N107">
        <v>231685.20639918128</v>
      </c>
      <c r="Q107">
        <f t="shared" si="12"/>
        <v>0.50750998146668591</v>
      </c>
      <c r="R107">
        <f t="shared" si="13"/>
        <v>0.49249001853331403</v>
      </c>
      <c r="S107">
        <f t="shared" si="14"/>
        <v>0</v>
      </c>
    </row>
    <row r="108" spans="1:19" x14ac:dyDescent="0.5">
      <c r="A108">
        <v>524.5040283203125</v>
      </c>
      <c r="B108">
        <v>131.5</v>
      </c>
      <c r="J108">
        <v>8</v>
      </c>
      <c r="K108">
        <v>1.5041742571183538</v>
      </c>
      <c r="L108">
        <v>229450.7425616835</v>
      </c>
      <c r="M108">
        <v>5.5616750041859824</v>
      </c>
      <c r="N108">
        <v>237109.55118290841</v>
      </c>
      <c r="Q108">
        <f t="shared" si="12"/>
        <v>0.49179226273226595</v>
      </c>
      <c r="R108">
        <f t="shared" si="13"/>
        <v>0.50820773726773416</v>
      </c>
      <c r="S108">
        <f t="shared" si="14"/>
        <v>0</v>
      </c>
    </row>
    <row r="109" spans="1:19" x14ac:dyDescent="0.5">
      <c r="A109">
        <v>524.51397705078125</v>
      </c>
      <c r="B109">
        <v>159.5</v>
      </c>
      <c r="J109">
        <v>9</v>
      </c>
      <c r="K109">
        <v>1.5579308996797954</v>
      </c>
      <c r="L109">
        <v>235221.29680047356</v>
      </c>
      <c r="M109">
        <v>5.5975043001826572</v>
      </c>
      <c r="N109">
        <v>247292.52899367741</v>
      </c>
      <c r="Q109">
        <f t="shared" si="12"/>
        <v>0.48749130952534236</v>
      </c>
      <c r="R109">
        <f t="shared" si="13"/>
        <v>0.51250869047465775</v>
      </c>
      <c r="S109">
        <f t="shared" si="14"/>
        <v>0</v>
      </c>
    </row>
    <row r="110" spans="1:19" x14ac:dyDescent="0.5">
      <c r="A110">
        <v>524.52398681640625</v>
      </c>
      <c r="B110">
        <v>141.80000305175781</v>
      </c>
      <c r="J110">
        <v>10</v>
      </c>
      <c r="K110">
        <v>1.5623668265087189</v>
      </c>
      <c r="L110">
        <v>225177.44225571776</v>
      </c>
      <c r="M110">
        <v>5.6094199550123989</v>
      </c>
      <c r="N110">
        <v>241449.03519360634</v>
      </c>
      <c r="Q110">
        <f t="shared" si="12"/>
        <v>0.48256464889558726</v>
      </c>
      <c r="R110">
        <f t="shared" si="13"/>
        <v>0.51743535110441274</v>
      </c>
      <c r="S110">
        <f t="shared" si="14"/>
        <v>0</v>
      </c>
    </row>
    <row r="111" spans="1:19" x14ac:dyDescent="0.5">
      <c r="A111">
        <v>524.53399658203125</v>
      </c>
      <c r="B111">
        <v>122.19999694824219</v>
      </c>
      <c r="J111">
        <v>11</v>
      </c>
    </row>
    <row r="112" spans="1:19" x14ac:dyDescent="0.5">
      <c r="A112">
        <v>524.54400634765625</v>
      </c>
      <c r="B112">
        <v>125.5</v>
      </c>
      <c r="J112">
        <v>12</v>
      </c>
    </row>
    <row r="113" spans="1:10" x14ac:dyDescent="0.5">
      <c r="A113">
        <v>524.55401611328125</v>
      </c>
      <c r="B113">
        <v>100.19999694824219</v>
      </c>
      <c r="J113">
        <v>13</v>
      </c>
    </row>
    <row r="114" spans="1:10" x14ac:dyDescent="0.5">
      <c r="A114">
        <v>524.56402587890625</v>
      </c>
      <c r="B114">
        <v>85.5</v>
      </c>
      <c r="J114">
        <v>14</v>
      </c>
    </row>
    <row r="115" spans="1:10" x14ac:dyDescent="0.5">
      <c r="A115">
        <v>524.573974609375</v>
      </c>
      <c r="B115">
        <v>130.80000305175781</v>
      </c>
      <c r="J115">
        <v>15</v>
      </c>
    </row>
    <row r="116" spans="1:10" x14ac:dyDescent="0.5">
      <c r="A116">
        <v>524.583984375</v>
      </c>
      <c r="B116">
        <v>146.80000305175781</v>
      </c>
      <c r="J116">
        <v>16</v>
      </c>
    </row>
    <row r="117" spans="1:10" x14ac:dyDescent="0.5">
      <c r="A117">
        <v>524.593994140625</v>
      </c>
      <c r="B117">
        <v>109.5</v>
      </c>
      <c r="J117">
        <v>17</v>
      </c>
    </row>
    <row r="118" spans="1:10" x14ac:dyDescent="0.5">
      <c r="A118">
        <v>524.60400390625</v>
      </c>
      <c r="B118">
        <v>99.75</v>
      </c>
      <c r="J118">
        <v>18</v>
      </c>
    </row>
    <row r="119" spans="1:10" x14ac:dyDescent="0.5">
      <c r="A119">
        <v>524.614013671875</v>
      </c>
      <c r="B119">
        <v>112</v>
      </c>
      <c r="J119">
        <v>19</v>
      </c>
    </row>
    <row r="120" spans="1:10" x14ac:dyDescent="0.5">
      <c r="A120">
        <v>524.6240234375</v>
      </c>
      <c r="B120">
        <v>112.69999694824219</v>
      </c>
      <c r="J120">
        <v>20</v>
      </c>
    </row>
    <row r="121" spans="1:10" x14ac:dyDescent="0.5">
      <c r="A121">
        <v>524.63397216796875</v>
      </c>
      <c r="B121">
        <v>126.30000305175781</v>
      </c>
    </row>
    <row r="122" spans="1:10" x14ac:dyDescent="0.5">
      <c r="A122">
        <v>524.64398193359375</v>
      </c>
      <c r="B122">
        <v>158.69999694824219</v>
      </c>
    </row>
    <row r="123" spans="1:10" x14ac:dyDescent="0.5">
      <c r="A123">
        <v>524.65399169921875</v>
      </c>
      <c r="B123">
        <v>163.80000305175781</v>
      </c>
    </row>
    <row r="124" spans="1:10" x14ac:dyDescent="0.5">
      <c r="A124">
        <v>524.66400146484375</v>
      </c>
      <c r="B124">
        <v>128</v>
      </c>
    </row>
    <row r="125" spans="1:10" x14ac:dyDescent="0.5">
      <c r="A125">
        <v>524.67401123046875</v>
      </c>
      <c r="B125">
        <v>112.30000305175781</v>
      </c>
    </row>
    <row r="126" spans="1:10" x14ac:dyDescent="0.5">
      <c r="A126">
        <v>524.68402099609375</v>
      </c>
      <c r="B126">
        <v>192.80000305175781</v>
      </c>
    </row>
    <row r="127" spans="1:10" x14ac:dyDescent="0.5">
      <c r="A127">
        <v>524.6939697265625</v>
      </c>
      <c r="B127">
        <v>288.5</v>
      </c>
    </row>
    <row r="128" spans="1:10" x14ac:dyDescent="0.5">
      <c r="A128">
        <v>524.7039794921875</v>
      </c>
      <c r="B128">
        <v>295</v>
      </c>
    </row>
    <row r="129" spans="1:2" x14ac:dyDescent="0.5">
      <c r="A129">
        <v>524.7139892578125</v>
      </c>
      <c r="B129">
        <v>310.29998779296875</v>
      </c>
    </row>
    <row r="130" spans="1:2" x14ac:dyDescent="0.5">
      <c r="A130">
        <v>524.7239990234375</v>
      </c>
      <c r="B130">
        <v>343</v>
      </c>
    </row>
    <row r="131" spans="1:2" x14ac:dyDescent="0.5">
      <c r="A131">
        <v>524.7340087890625</v>
      </c>
      <c r="B131">
        <v>564.79998779296875</v>
      </c>
    </row>
    <row r="132" spans="1:2" x14ac:dyDescent="0.5">
      <c r="A132">
        <v>524.7440185546875</v>
      </c>
      <c r="B132">
        <v>1707</v>
      </c>
    </row>
    <row r="133" spans="1:2" x14ac:dyDescent="0.5">
      <c r="A133">
        <v>524.7540283203125</v>
      </c>
      <c r="B133">
        <v>11460</v>
      </c>
    </row>
    <row r="134" spans="1:2" x14ac:dyDescent="0.5">
      <c r="A134">
        <v>524.76397705078125</v>
      </c>
      <c r="B134">
        <v>61120</v>
      </c>
    </row>
    <row r="135" spans="1:2" x14ac:dyDescent="0.5">
      <c r="A135">
        <v>524.77398681640625</v>
      </c>
      <c r="B135">
        <v>127100</v>
      </c>
    </row>
    <row r="136" spans="1:2" x14ac:dyDescent="0.5">
      <c r="A136">
        <v>524.78399658203125</v>
      </c>
      <c r="B136">
        <v>117000</v>
      </c>
    </row>
    <row r="137" spans="1:2" x14ac:dyDescent="0.5">
      <c r="A137">
        <v>524.79400634765625</v>
      </c>
      <c r="B137">
        <v>48200</v>
      </c>
    </row>
    <row r="138" spans="1:2" x14ac:dyDescent="0.5">
      <c r="A138">
        <v>524.80401611328125</v>
      </c>
      <c r="B138">
        <v>8125</v>
      </c>
    </row>
    <row r="139" spans="1:2" x14ac:dyDescent="0.5">
      <c r="A139">
        <v>524.81402587890625</v>
      </c>
      <c r="B139">
        <v>1137</v>
      </c>
    </row>
    <row r="140" spans="1:2" x14ac:dyDescent="0.5">
      <c r="A140">
        <v>524.823974609375</v>
      </c>
      <c r="B140">
        <v>871</v>
      </c>
    </row>
    <row r="141" spans="1:2" x14ac:dyDescent="0.5">
      <c r="A141">
        <v>524.833984375</v>
      </c>
      <c r="B141">
        <v>1410</v>
      </c>
    </row>
    <row r="142" spans="1:2" x14ac:dyDescent="0.5">
      <c r="A142">
        <v>524.843994140625</v>
      </c>
      <c r="B142">
        <v>1689</v>
      </c>
    </row>
    <row r="143" spans="1:2" x14ac:dyDescent="0.5">
      <c r="A143">
        <v>524.85400390625</v>
      </c>
      <c r="B143">
        <v>1448</v>
      </c>
    </row>
    <row r="144" spans="1:2" x14ac:dyDescent="0.5">
      <c r="A144">
        <v>524.864013671875</v>
      </c>
      <c r="B144">
        <v>1022</v>
      </c>
    </row>
    <row r="145" spans="1:2" x14ac:dyDescent="0.5">
      <c r="A145">
        <v>524.8740234375</v>
      </c>
      <c r="B145">
        <v>613</v>
      </c>
    </row>
    <row r="146" spans="1:2" x14ac:dyDescent="0.5">
      <c r="A146">
        <v>524.88397216796875</v>
      </c>
      <c r="B146">
        <v>413.5</v>
      </c>
    </row>
    <row r="147" spans="1:2" x14ac:dyDescent="0.5">
      <c r="A147">
        <v>524.89398193359375</v>
      </c>
      <c r="B147">
        <v>508.20001220703125</v>
      </c>
    </row>
    <row r="148" spans="1:2" x14ac:dyDescent="0.5">
      <c r="A148">
        <v>524.90399169921875</v>
      </c>
      <c r="B148">
        <v>519.70001220703125</v>
      </c>
    </row>
    <row r="149" spans="1:2" x14ac:dyDescent="0.5">
      <c r="A149">
        <v>524.91400146484375</v>
      </c>
      <c r="B149">
        <v>311.5</v>
      </c>
    </row>
    <row r="150" spans="1:2" x14ac:dyDescent="0.5">
      <c r="A150">
        <v>524.92401123046875</v>
      </c>
      <c r="B150">
        <v>156.5</v>
      </c>
    </row>
    <row r="151" spans="1:2" x14ac:dyDescent="0.5">
      <c r="A151">
        <v>524.93402099609375</v>
      </c>
      <c r="B151">
        <v>107.5</v>
      </c>
    </row>
    <row r="152" spans="1:2" x14ac:dyDescent="0.5">
      <c r="A152">
        <v>524.9439697265625</v>
      </c>
      <c r="B152">
        <v>114.5</v>
      </c>
    </row>
    <row r="153" spans="1:2" x14ac:dyDescent="0.5">
      <c r="A153">
        <v>524.9539794921875</v>
      </c>
      <c r="B153">
        <v>189.80000305175781</v>
      </c>
    </row>
    <row r="154" spans="1:2" x14ac:dyDescent="0.5">
      <c r="A154">
        <v>524.9639892578125</v>
      </c>
      <c r="B154">
        <v>284.20001220703125</v>
      </c>
    </row>
    <row r="155" spans="1:2" x14ac:dyDescent="0.5">
      <c r="A155">
        <v>524.9739990234375</v>
      </c>
      <c r="B155">
        <v>339.29998779296875</v>
      </c>
    </row>
    <row r="156" spans="1:2" x14ac:dyDescent="0.5">
      <c r="A156">
        <v>524.9840087890625</v>
      </c>
      <c r="B156">
        <v>273.20001220703125</v>
      </c>
    </row>
    <row r="157" spans="1:2" x14ac:dyDescent="0.5">
      <c r="A157">
        <v>524.9940185546875</v>
      </c>
      <c r="B157">
        <v>165.80000305175781</v>
      </c>
    </row>
    <row r="158" spans="1:2" x14ac:dyDescent="0.5">
      <c r="A158">
        <v>525.0040283203125</v>
      </c>
      <c r="B158">
        <v>179.5</v>
      </c>
    </row>
    <row r="159" spans="1:2" x14ac:dyDescent="0.5">
      <c r="A159">
        <v>525.01397705078125</v>
      </c>
      <c r="B159">
        <v>227</v>
      </c>
    </row>
    <row r="160" spans="1:2" x14ac:dyDescent="0.5">
      <c r="A160">
        <v>525.02398681640625</v>
      </c>
      <c r="B160">
        <v>186</v>
      </c>
    </row>
    <row r="161" spans="1:2" x14ac:dyDescent="0.5">
      <c r="A161">
        <v>525.03399658203125</v>
      </c>
      <c r="B161">
        <v>169.5</v>
      </c>
    </row>
    <row r="162" spans="1:2" x14ac:dyDescent="0.5">
      <c r="A162">
        <v>525.04400634765625</v>
      </c>
      <c r="B162">
        <v>228.80000305175781</v>
      </c>
    </row>
    <row r="163" spans="1:2" x14ac:dyDescent="0.5">
      <c r="A163">
        <v>525.05401611328125</v>
      </c>
      <c r="B163">
        <v>252.30000305175781</v>
      </c>
    </row>
    <row r="164" spans="1:2" x14ac:dyDescent="0.5">
      <c r="A164">
        <v>525.06402587890625</v>
      </c>
      <c r="B164">
        <v>191</v>
      </c>
    </row>
    <row r="165" spans="1:2" x14ac:dyDescent="0.5">
      <c r="A165">
        <v>525.073974609375</v>
      </c>
      <c r="B165">
        <v>143.80000305175781</v>
      </c>
    </row>
    <row r="166" spans="1:2" x14ac:dyDescent="0.5">
      <c r="A166">
        <v>525.083984375</v>
      </c>
      <c r="B166">
        <v>191</v>
      </c>
    </row>
    <row r="167" spans="1:2" x14ac:dyDescent="0.5">
      <c r="A167">
        <v>525.093994140625</v>
      </c>
      <c r="B167">
        <v>238.80000305175781</v>
      </c>
    </row>
    <row r="168" spans="1:2" x14ac:dyDescent="0.5">
      <c r="A168">
        <v>525.10400390625</v>
      </c>
      <c r="B168">
        <v>237</v>
      </c>
    </row>
    <row r="169" spans="1:2" x14ac:dyDescent="0.5">
      <c r="A169">
        <v>525.114013671875</v>
      </c>
      <c r="B169">
        <v>223.5</v>
      </c>
    </row>
    <row r="170" spans="1:2" x14ac:dyDescent="0.5">
      <c r="A170">
        <v>525.1240234375</v>
      </c>
      <c r="B170">
        <v>181.69999694824219</v>
      </c>
    </row>
    <row r="171" spans="1:2" x14ac:dyDescent="0.5">
      <c r="A171">
        <v>525.13397216796875</v>
      </c>
      <c r="B171">
        <v>106.69999694824219</v>
      </c>
    </row>
    <row r="172" spans="1:2" x14ac:dyDescent="0.5">
      <c r="A172">
        <v>525.14398193359375</v>
      </c>
      <c r="B172">
        <v>66.75</v>
      </c>
    </row>
    <row r="173" spans="1:2" x14ac:dyDescent="0.5">
      <c r="A173">
        <v>525.15399169921875</v>
      </c>
      <c r="B173">
        <v>101</v>
      </c>
    </row>
    <row r="174" spans="1:2" x14ac:dyDescent="0.5">
      <c r="A174">
        <v>525.16400146484375</v>
      </c>
      <c r="B174">
        <v>154.5</v>
      </c>
    </row>
    <row r="175" spans="1:2" x14ac:dyDescent="0.5">
      <c r="A175">
        <v>525.17401123046875</v>
      </c>
      <c r="B175">
        <v>171.5</v>
      </c>
    </row>
    <row r="176" spans="1:2" x14ac:dyDescent="0.5">
      <c r="A176">
        <v>525.18499755859375</v>
      </c>
      <c r="B176">
        <v>155.5</v>
      </c>
    </row>
    <row r="177" spans="1:2" x14ac:dyDescent="0.5">
      <c r="A177">
        <v>525.19500732421875</v>
      </c>
      <c r="B177">
        <v>154.5</v>
      </c>
    </row>
    <row r="178" spans="1:2" x14ac:dyDescent="0.5">
      <c r="A178">
        <v>525.2039794921875</v>
      </c>
      <c r="B178">
        <v>186.30000305175781</v>
      </c>
    </row>
    <row r="179" spans="1:2" x14ac:dyDescent="0.5">
      <c r="A179">
        <v>525.2139892578125</v>
      </c>
      <c r="B179">
        <v>254.5</v>
      </c>
    </row>
    <row r="180" spans="1:2" x14ac:dyDescent="0.5">
      <c r="A180">
        <v>525.2239990234375</v>
      </c>
      <c r="B180">
        <v>330.5</v>
      </c>
    </row>
    <row r="181" spans="1:2" x14ac:dyDescent="0.5">
      <c r="A181">
        <v>525.2340087890625</v>
      </c>
      <c r="B181">
        <v>483.79998779296875</v>
      </c>
    </row>
    <row r="182" spans="1:2" x14ac:dyDescent="0.5">
      <c r="A182">
        <v>525.2449951171875</v>
      </c>
      <c r="B182">
        <v>1244</v>
      </c>
    </row>
    <row r="183" spans="1:2" x14ac:dyDescent="0.5">
      <c r="A183">
        <v>525.2550048828125</v>
      </c>
      <c r="B183">
        <v>6765</v>
      </c>
    </row>
    <row r="184" spans="1:2" x14ac:dyDescent="0.5">
      <c r="A184">
        <v>525.2650146484375</v>
      </c>
      <c r="B184">
        <v>39370</v>
      </c>
    </row>
    <row r="185" spans="1:2" x14ac:dyDescent="0.5">
      <c r="A185">
        <v>525.2750244140625</v>
      </c>
      <c r="B185">
        <v>94790</v>
      </c>
    </row>
    <row r="186" spans="1:2" x14ac:dyDescent="0.5">
      <c r="A186">
        <v>525.28497314453125</v>
      </c>
      <c r="B186">
        <v>103000</v>
      </c>
    </row>
    <row r="187" spans="1:2" x14ac:dyDescent="0.5">
      <c r="A187">
        <v>525.29400634765625</v>
      </c>
      <c r="B187">
        <v>51560</v>
      </c>
    </row>
    <row r="188" spans="1:2" x14ac:dyDescent="0.5">
      <c r="A188">
        <v>525.30499267578125</v>
      </c>
      <c r="B188">
        <v>10880</v>
      </c>
    </row>
    <row r="189" spans="1:2" x14ac:dyDescent="0.5">
      <c r="A189">
        <v>525.31500244140625</v>
      </c>
      <c r="B189">
        <v>1269</v>
      </c>
    </row>
    <row r="190" spans="1:2" x14ac:dyDescent="0.5">
      <c r="A190">
        <v>525.32501220703125</v>
      </c>
      <c r="B190">
        <v>543.29998779296875</v>
      </c>
    </row>
    <row r="191" spans="1:2" x14ac:dyDescent="0.5">
      <c r="A191">
        <v>525.33502197265625</v>
      </c>
      <c r="B191">
        <v>790.20001220703125</v>
      </c>
    </row>
    <row r="192" spans="1:2" x14ac:dyDescent="0.5">
      <c r="A192">
        <v>525.344970703125</v>
      </c>
      <c r="B192">
        <v>1011</v>
      </c>
    </row>
    <row r="193" spans="1:2" x14ac:dyDescent="0.5">
      <c r="A193">
        <v>525.35498046875</v>
      </c>
      <c r="B193">
        <v>918</v>
      </c>
    </row>
    <row r="194" spans="1:2" x14ac:dyDescent="0.5">
      <c r="A194">
        <v>525.364990234375</v>
      </c>
      <c r="B194">
        <v>597</v>
      </c>
    </row>
    <row r="195" spans="1:2" x14ac:dyDescent="0.5">
      <c r="A195">
        <v>525.375</v>
      </c>
      <c r="B195">
        <v>369.70001220703125</v>
      </c>
    </row>
    <row r="196" spans="1:2" x14ac:dyDescent="0.5">
      <c r="A196">
        <v>525.385009765625</v>
      </c>
      <c r="B196">
        <v>271</v>
      </c>
    </row>
    <row r="197" spans="1:2" x14ac:dyDescent="0.5">
      <c r="A197">
        <v>525.39501953125</v>
      </c>
      <c r="B197">
        <v>294.70001220703125</v>
      </c>
    </row>
    <row r="198" spans="1:2" x14ac:dyDescent="0.5">
      <c r="A198">
        <v>525.405029296875</v>
      </c>
      <c r="B198">
        <v>411.5</v>
      </c>
    </row>
    <row r="199" spans="1:2" x14ac:dyDescent="0.5">
      <c r="A199">
        <v>525.41497802734375</v>
      </c>
      <c r="B199">
        <v>363.5</v>
      </c>
    </row>
    <row r="200" spans="1:2" x14ac:dyDescent="0.5">
      <c r="A200">
        <v>525.42498779296875</v>
      </c>
      <c r="B200">
        <v>209.19999694824219</v>
      </c>
    </row>
    <row r="201" spans="1:2" x14ac:dyDescent="0.5">
      <c r="A201">
        <v>525.43499755859375</v>
      </c>
      <c r="B201">
        <v>125.80000305175781</v>
      </c>
    </row>
    <row r="202" spans="1:2" x14ac:dyDescent="0.5">
      <c r="A202">
        <v>525.44500732421875</v>
      </c>
      <c r="B202">
        <v>116.5</v>
      </c>
    </row>
    <row r="203" spans="1:2" x14ac:dyDescent="0.5">
      <c r="A203">
        <v>525.45501708984375</v>
      </c>
      <c r="B203">
        <v>171.80000305175781</v>
      </c>
    </row>
    <row r="204" spans="1:2" x14ac:dyDescent="0.5">
      <c r="A204">
        <v>525.46502685546875</v>
      </c>
      <c r="B204">
        <v>214.5</v>
      </c>
    </row>
    <row r="205" spans="1:2" x14ac:dyDescent="0.5">
      <c r="A205">
        <v>525.4749755859375</v>
      </c>
      <c r="B205">
        <v>223</v>
      </c>
    </row>
    <row r="206" spans="1:2" x14ac:dyDescent="0.5">
      <c r="A206">
        <v>525.4849853515625</v>
      </c>
      <c r="B206">
        <v>224.30000305175781</v>
      </c>
    </row>
    <row r="207" spans="1:2" x14ac:dyDescent="0.5">
      <c r="A207">
        <v>525.4949951171875</v>
      </c>
      <c r="B207">
        <v>200.19999694824219</v>
      </c>
    </row>
    <row r="208" spans="1:2" x14ac:dyDescent="0.5">
      <c r="A208">
        <v>525.5050048828125</v>
      </c>
      <c r="B208">
        <v>209.19999694824219</v>
      </c>
    </row>
    <row r="209" spans="1:2" x14ac:dyDescent="0.5">
      <c r="A209">
        <v>525.5150146484375</v>
      </c>
      <c r="B209">
        <v>236.80000305175781</v>
      </c>
    </row>
    <row r="210" spans="1:2" x14ac:dyDescent="0.5">
      <c r="A210">
        <v>525.5250244140625</v>
      </c>
      <c r="B210">
        <v>170.5</v>
      </c>
    </row>
    <row r="211" spans="1:2" x14ac:dyDescent="0.5">
      <c r="A211">
        <v>525.53497314453125</v>
      </c>
      <c r="B211">
        <v>87.25</v>
      </c>
    </row>
    <row r="212" spans="1:2" x14ac:dyDescent="0.5">
      <c r="A212">
        <v>525.54498291015625</v>
      </c>
      <c r="B212">
        <v>77.75</v>
      </c>
    </row>
    <row r="213" spans="1:2" x14ac:dyDescent="0.5">
      <c r="A213">
        <v>525.55499267578125</v>
      </c>
      <c r="B213">
        <v>96</v>
      </c>
    </row>
    <row r="214" spans="1:2" x14ac:dyDescent="0.5">
      <c r="A214">
        <v>525.56500244140625</v>
      </c>
      <c r="B214">
        <v>92.5</v>
      </c>
    </row>
    <row r="215" spans="1:2" x14ac:dyDescent="0.5">
      <c r="A215">
        <v>525.57501220703125</v>
      </c>
      <c r="B215">
        <v>91</v>
      </c>
    </row>
    <row r="216" spans="1:2" x14ac:dyDescent="0.5">
      <c r="A216">
        <v>525.58502197265625</v>
      </c>
      <c r="B216">
        <v>102.5</v>
      </c>
    </row>
    <row r="217" spans="1:2" x14ac:dyDescent="0.5">
      <c r="A217">
        <v>525.594970703125</v>
      </c>
      <c r="B217">
        <v>136</v>
      </c>
    </row>
    <row r="218" spans="1:2" x14ac:dyDescent="0.5">
      <c r="A218">
        <v>525.60498046875</v>
      </c>
      <c r="B218">
        <v>189</v>
      </c>
    </row>
    <row r="219" spans="1:2" x14ac:dyDescent="0.5">
      <c r="A219">
        <v>525.614990234375</v>
      </c>
      <c r="B219">
        <v>179.80000305175781</v>
      </c>
    </row>
    <row r="220" spans="1:2" x14ac:dyDescent="0.5">
      <c r="A220">
        <v>525.625</v>
      </c>
      <c r="B220">
        <v>146.80000305175781</v>
      </c>
    </row>
    <row r="221" spans="1:2" x14ac:dyDescent="0.5">
      <c r="A221">
        <v>525.635009765625</v>
      </c>
      <c r="B221">
        <v>136.69999694824219</v>
      </c>
    </row>
    <row r="222" spans="1:2" x14ac:dyDescent="0.5">
      <c r="A222">
        <v>525.64501953125</v>
      </c>
      <c r="B222">
        <v>129.30000305175781</v>
      </c>
    </row>
    <row r="223" spans="1:2" x14ac:dyDescent="0.5">
      <c r="A223">
        <v>525.655029296875</v>
      </c>
      <c r="B223">
        <v>123</v>
      </c>
    </row>
    <row r="224" spans="1:2" x14ac:dyDescent="0.5">
      <c r="A224">
        <v>525.66497802734375</v>
      </c>
      <c r="B224">
        <v>106.5</v>
      </c>
    </row>
    <row r="225" spans="1:2" x14ac:dyDescent="0.5">
      <c r="A225">
        <v>525.67498779296875</v>
      </c>
      <c r="B225">
        <v>137.69999694824219</v>
      </c>
    </row>
    <row r="226" spans="1:2" x14ac:dyDescent="0.5">
      <c r="A226">
        <v>525.68499755859375</v>
      </c>
      <c r="B226">
        <v>217.5</v>
      </c>
    </row>
    <row r="227" spans="1:2" x14ac:dyDescent="0.5">
      <c r="A227">
        <v>525.69500732421875</v>
      </c>
      <c r="B227">
        <v>296</v>
      </c>
    </row>
    <row r="228" spans="1:2" x14ac:dyDescent="0.5">
      <c r="A228">
        <v>525.70501708984375</v>
      </c>
      <c r="B228">
        <v>354</v>
      </c>
    </row>
    <row r="229" spans="1:2" x14ac:dyDescent="0.5">
      <c r="A229">
        <v>525.71502685546875</v>
      </c>
      <c r="B229">
        <v>349.5</v>
      </c>
    </row>
    <row r="230" spans="1:2" x14ac:dyDescent="0.5">
      <c r="A230">
        <v>525.7249755859375</v>
      </c>
      <c r="B230">
        <v>297.5</v>
      </c>
    </row>
    <row r="231" spans="1:2" x14ac:dyDescent="0.5">
      <c r="A231">
        <v>525.7349853515625</v>
      </c>
      <c r="B231">
        <v>328.79998779296875</v>
      </c>
    </row>
    <row r="232" spans="1:2" x14ac:dyDescent="0.5">
      <c r="A232">
        <v>525.7449951171875</v>
      </c>
      <c r="B232">
        <v>839</v>
      </c>
    </row>
    <row r="233" spans="1:2" x14ac:dyDescent="0.5">
      <c r="A233">
        <v>525.7550048828125</v>
      </c>
      <c r="B233">
        <v>4268</v>
      </c>
    </row>
    <row r="234" spans="1:2" x14ac:dyDescent="0.5">
      <c r="A234">
        <v>525.7650146484375</v>
      </c>
      <c r="B234">
        <v>21940</v>
      </c>
    </row>
    <row r="235" spans="1:2" x14ac:dyDescent="0.5">
      <c r="A235">
        <v>525.7750244140625</v>
      </c>
      <c r="B235">
        <v>59550</v>
      </c>
    </row>
    <row r="236" spans="1:2" x14ac:dyDescent="0.5">
      <c r="A236">
        <v>525.78497314453125</v>
      </c>
      <c r="B236">
        <v>77950</v>
      </c>
    </row>
    <row r="237" spans="1:2" x14ac:dyDescent="0.5">
      <c r="A237">
        <v>525.79498291015625</v>
      </c>
      <c r="B237">
        <v>49410</v>
      </c>
    </row>
    <row r="238" spans="1:2" x14ac:dyDescent="0.5">
      <c r="A238">
        <v>525.80499267578125</v>
      </c>
      <c r="B238">
        <v>15020</v>
      </c>
    </row>
    <row r="239" spans="1:2" x14ac:dyDescent="0.5">
      <c r="A239">
        <v>525.81500244140625</v>
      </c>
      <c r="B239">
        <v>2779</v>
      </c>
    </row>
    <row r="240" spans="1:2" x14ac:dyDescent="0.5">
      <c r="A240">
        <v>525.82501220703125</v>
      </c>
      <c r="B240">
        <v>635.5</v>
      </c>
    </row>
    <row r="241" spans="1:2" x14ac:dyDescent="0.5">
      <c r="A241">
        <v>525.83502197265625</v>
      </c>
      <c r="B241">
        <v>547.5</v>
      </c>
    </row>
    <row r="242" spans="1:2" x14ac:dyDescent="0.5">
      <c r="A242">
        <v>525.844970703125</v>
      </c>
      <c r="B242">
        <v>837</v>
      </c>
    </row>
    <row r="243" spans="1:2" x14ac:dyDescent="0.5">
      <c r="A243">
        <v>525.85498046875</v>
      </c>
      <c r="B243">
        <v>844.5</v>
      </c>
    </row>
    <row r="244" spans="1:2" x14ac:dyDescent="0.5">
      <c r="A244">
        <v>525.864990234375</v>
      </c>
      <c r="B244">
        <v>561.20001220703125</v>
      </c>
    </row>
    <row r="245" spans="1:2" x14ac:dyDescent="0.5">
      <c r="A245">
        <v>525.875</v>
      </c>
      <c r="B245">
        <v>321.20001220703125</v>
      </c>
    </row>
    <row r="246" spans="1:2" x14ac:dyDescent="0.5">
      <c r="A246">
        <v>525.885009765625</v>
      </c>
      <c r="B246">
        <v>228.80000305175781</v>
      </c>
    </row>
    <row r="247" spans="1:2" x14ac:dyDescent="0.5">
      <c r="A247">
        <v>525.89501953125</v>
      </c>
      <c r="B247">
        <v>250.5</v>
      </c>
    </row>
    <row r="248" spans="1:2" x14ac:dyDescent="0.5">
      <c r="A248">
        <v>525.905029296875</v>
      </c>
      <c r="B248">
        <v>324.29998779296875</v>
      </c>
    </row>
    <row r="249" spans="1:2" x14ac:dyDescent="0.5">
      <c r="A249">
        <v>525.91497802734375</v>
      </c>
      <c r="B249">
        <v>320.79998779296875</v>
      </c>
    </row>
    <row r="250" spans="1:2" x14ac:dyDescent="0.5">
      <c r="A250">
        <v>525.92498779296875</v>
      </c>
      <c r="B250">
        <v>198.19999694824219</v>
      </c>
    </row>
    <row r="251" spans="1:2" x14ac:dyDescent="0.5">
      <c r="A251">
        <v>525.93499755859375</v>
      </c>
      <c r="B251">
        <v>113.30000305175781</v>
      </c>
    </row>
    <row r="252" spans="1:2" x14ac:dyDescent="0.5">
      <c r="A252">
        <v>525.94500732421875</v>
      </c>
      <c r="B252">
        <v>108.30000305175781</v>
      </c>
    </row>
    <row r="253" spans="1:2" x14ac:dyDescent="0.5">
      <c r="A253">
        <v>525.95501708984375</v>
      </c>
      <c r="B253">
        <v>127.30000305175781</v>
      </c>
    </row>
    <row r="254" spans="1:2" x14ac:dyDescent="0.5">
      <c r="A254">
        <v>525.96502685546875</v>
      </c>
      <c r="B254">
        <v>200.69999694824219</v>
      </c>
    </row>
    <row r="255" spans="1:2" x14ac:dyDescent="0.5">
      <c r="A255">
        <v>525.9749755859375</v>
      </c>
      <c r="B255">
        <v>234.5</v>
      </c>
    </row>
    <row r="256" spans="1:2" x14ac:dyDescent="0.5">
      <c r="A256">
        <v>525.9849853515625</v>
      </c>
      <c r="B256">
        <v>164.30000305175781</v>
      </c>
    </row>
    <row r="257" spans="1:2" x14ac:dyDescent="0.5">
      <c r="A257">
        <v>525.9949951171875</v>
      </c>
      <c r="B257">
        <v>144.19999694824219</v>
      </c>
    </row>
    <row r="258" spans="1:2" x14ac:dyDescent="0.5">
      <c r="A258">
        <v>526.0050048828125</v>
      </c>
      <c r="B258">
        <v>230.30000305175781</v>
      </c>
    </row>
    <row r="259" spans="1:2" x14ac:dyDescent="0.5">
      <c r="A259">
        <v>526.0150146484375</v>
      </c>
      <c r="B259">
        <v>272.79998779296875</v>
      </c>
    </row>
    <row r="260" spans="1:2" x14ac:dyDescent="0.5">
      <c r="A260">
        <v>526.0250244140625</v>
      </c>
      <c r="B260">
        <v>201.5</v>
      </c>
    </row>
    <row r="261" spans="1:2" x14ac:dyDescent="0.5">
      <c r="A261">
        <v>526.03497314453125</v>
      </c>
      <c r="B261">
        <v>131</v>
      </c>
    </row>
    <row r="262" spans="1:2" x14ac:dyDescent="0.5">
      <c r="A262">
        <v>526.04498291015625</v>
      </c>
      <c r="B262">
        <v>134.30000305175781</v>
      </c>
    </row>
    <row r="263" spans="1:2" x14ac:dyDescent="0.5">
      <c r="A263">
        <v>526.05499267578125</v>
      </c>
      <c r="B263">
        <v>155</v>
      </c>
    </row>
    <row r="264" spans="1:2" x14ac:dyDescent="0.5">
      <c r="A264">
        <v>526.06500244140625</v>
      </c>
      <c r="B264">
        <v>156.30000305175781</v>
      </c>
    </row>
    <row r="265" spans="1:2" x14ac:dyDescent="0.5">
      <c r="A265">
        <v>526.07501220703125</v>
      </c>
      <c r="B265">
        <v>179.5</v>
      </c>
    </row>
    <row r="266" spans="1:2" x14ac:dyDescent="0.5">
      <c r="A266">
        <v>526.08502197265625</v>
      </c>
      <c r="B266">
        <v>202.30000305175781</v>
      </c>
    </row>
    <row r="267" spans="1:2" x14ac:dyDescent="0.5">
      <c r="A267">
        <v>526.094970703125</v>
      </c>
      <c r="B267">
        <v>161</v>
      </c>
    </row>
    <row r="268" spans="1:2" x14ac:dyDescent="0.5">
      <c r="A268">
        <v>526.10498046875</v>
      </c>
      <c r="B268">
        <v>110.30000305175781</v>
      </c>
    </row>
    <row r="269" spans="1:2" x14ac:dyDescent="0.5">
      <c r="A269">
        <v>526.114990234375</v>
      </c>
      <c r="B269">
        <v>104</v>
      </c>
    </row>
    <row r="270" spans="1:2" x14ac:dyDescent="0.5">
      <c r="A270">
        <v>526.125</v>
      </c>
      <c r="B270">
        <v>117</v>
      </c>
    </row>
    <row r="271" spans="1:2" x14ac:dyDescent="0.5">
      <c r="A271">
        <v>526.135009765625</v>
      </c>
      <c r="B271">
        <v>131</v>
      </c>
    </row>
    <row r="272" spans="1:2" x14ac:dyDescent="0.5">
      <c r="A272">
        <v>526.14501953125</v>
      </c>
      <c r="B272">
        <v>145.5</v>
      </c>
    </row>
    <row r="273" spans="1:2" x14ac:dyDescent="0.5">
      <c r="A273">
        <v>526.155029296875</v>
      </c>
      <c r="B273">
        <v>161.5</v>
      </c>
    </row>
    <row r="274" spans="1:2" x14ac:dyDescent="0.5">
      <c r="A274">
        <v>526.16497802734375</v>
      </c>
      <c r="B274">
        <v>165.5</v>
      </c>
    </row>
    <row r="275" spans="1:2" x14ac:dyDescent="0.5">
      <c r="A275">
        <v>526.17498779296875</v>
      </c>
      <c r="B275">
        <v>154</v>
      </c>
    </row>
    <row r="276" spans="1:2" x14ac:dyDescent="0.5">
      <c r="A276">
        <v>526.18499755859375</v>
      </c>
      <c r="B276">
        <v>161</v>
      </c>
    </row>
    <row r="277" spans="1:2" x14ac:dyDescent="0.5">
      <c r="A277">
        <v>526.19500732421875</v>
      </c>
      <c r="B277">
        <v>169</v>
      </c>
    </row>
    <row r="278" spans="1:2" x14ac:dyDescent="0.5">
      <c r="A278">
        <v>526.20501708984375</v>
      </c>
      <c r="B278">
        <v>152</v>
      </c>
    </row>
    <row r="279" spans="1:2" x14ac:dyDescent="0.5">
      <c r="A279">
        <v>526.21502685546875</v>
      </c>
      <c r="B279">
        <v>173.80000305175781</v>
      </c>
    </row>
    <row r="280" spans="1:2" x14ac:dyDescent="0.5">
      <c r="A280">
        <v>526.2249755859375</v>
      </c>
      <c r="B280">
        <v>252.30000305175781</v>
      </c>
    </row>
    <row r="281" spans="1:2" x14ac:dyDescent="0.5">
      <c r="A281">
        <v>526.2349853515625</v>
      </c>
      <c r="B281">
        <v>330.5</v>
      </c>
    </row>
    <row r="282" spans="1:2" x14ac:dyDescent="0.5">
      <c r="A282">
        <v>526.2449951171875</v>
      </c>
      <c r="B282">
        <v>590.70001220703125</v>
      </c>
    </row>
    <row r="283" spans="1:2" x14ac:dyDescent="0.5">
      <c r="A283">
        <v>526.2550048828125</v>
      </c>
      <c r="B283">
        <v>2273</v>
      </c>
    </row>
    <row r="284" spans="1:2" x14ac:dyDescent="0.5">
      <c r="A284">
        <v>526.2659912109375</v>
      </c>
      <c r="B284">
        <v>15250</v>
      </c>
    </row>
    <row r="285" spans="1:2" x14ac:dyDescent="0.5">
      <c r="A285">
        <v>526.2760009765625</v>
      </c>
      <c r="B285">
        <v>58150</v>
      </c>
    </row>
    <row r="286" spans="1:2" x14ac:dyDescent="0.5">
      <c r="A286">
        <v>526.2860107421875</v>
      </c>
      <c r="B286">
        <v>99710</v>
      </c>
    </row>
    <row r="287" spans="1:2" x14ac:dyDescent="0.5">
      <c r="A287">
        <v>526.2960205078125</v>
      </c>
      <c r="B287">
        <v>80660</v>
      </c>
    </row>
    <row r="288" spans="1:2" x14ac:dyDescent="0.5">
      <c r="A288">
        <v>526.3060302734375</v>
      </c>
      <c r="B288">
        <v>29890</v>
      </c>
    </row>
    <row r="289" spans="1:2" x14ac:dyDescent="0.5">
      <c r="A289">
        <v>526.31597900390625</v>
      </c>
      <c r="B289">
        <v>4825</v>
      </c>
    </row>
    <row r="290" spans="1:2" x14ac:dyDescent="0.5">
      <c r="A290">
        <v>526.32598876953125</v>
      </c>
      <c r="B290">
        <v>879.70001220703125</v>
      </c>
    </row>
    <row r="291" spans="1:2" x14ac:dyDescent="0.5">
      <c r="A291">
        <v>526.33599853515625</v>
      </c>
      <c r="B291">
        <v>506.29998779296875</v>
      </c>
    </row>
    <row r="292" spans="1:2" x14ac:dyDescent="0.5">
      <c r="A292">
        <v>526.34600830078125</v>
      </c>
      <c r="B292">
        <v>690.5</v>
      </c>
    </row>
    <row r="293" spans="1:2" x14ac:dyDescent="0.5">
      <c r="A293">
        <v>526.35601806640625</v>
      </c>
      <c r="B293">
        <v>787.5</v>
      </c>
    </row>
    <row r="294" spans="1:2" x14ac:dyDescent="0.5">
      <c r="A294">
        <v>526.36602783203125</v>
      </c>
      <c r="B294">
        <v>542.79998779296875</v>
      </c>
    </row>
    <row r="295" spans="1:2" x14ac:dyDescent="0.5">
      <c r="A295">
        <v>526.3759765625</v>
      </c>
      <c r="B295">
        <v>251.5</v>
      </c>
    </row>
    <row r="296" spans="1:2" x14ac:dyDescent="0.5">
      <c r="A296">
        <v>526.385986328125</v>
      </c>
      <c r="B296">
        <v>127.80000305175781</v>
      </c>
    </row>
    <row r="297" spans="1:2" x14ac:dyDescent="0.5">
      <c r="A297">
        <v>526.39599609375</v>
      </c>
      <c r="B297">
        <v>203.80000305175781</v>
      </c>
    </row>
    <row r="298" spans="1:2" x14ac:dyDescent="0.5">
      <c r="A298">
        <v>526.406005859375</v>
      </c>
      <c r="B298">
        <v>346</v>
      </c>
    </row>
    <row r="299" spans="1:2" x14ac:dyDescent="0.5">
      <c r="A299">
        <v>526.416015625</v>
      </c>
      <c r="B299">
        <v>338.20001220703125</v>
      </c>
    </row>
    <row r="300" spans="1:2" x14ac:dyDescent="0.5">
      <c r="A300">
        <v>526.426025390625</v>
      </c>
      <c r="B300">
        <v>248</v>
      </c>
    </row>
    <row r="301" spans="1:2" x14ac:dyDescent="0.5">
      <c r="A301">
        <v>526.43597412109375</v>
      </c>
      <c r="B301">
        <v>155.30000305175781</v>
      </c>
    </row>
    <row r="302" spans="1:2" x14ac:dyDescent="0.5">
      <c r="A302">
        <v>526.44598388671875</v>
      </c>
      <c r="B302">
        <v>112.30000305175781</v>
      </c>
    </row>
    <row r="303" spans="1:2" x14ac:dyDescent="0.5">
      <c r="A303">
        <v>526.45599365234375</v>
      </c>
      <c r="B303">
        <v>156</v>
      </c>
    </row>
    <row r="304" spans="1:2" x14ac:dyDescent="0.5">
      <c r="A304">
        <v>526.46600341796875</v>
      </c>
      <c r="B304">
        <v>229.5</v>
      </c>
    </row>
    <row r="305" spans="1:2" x14ac:dyDescent="0.5">
      <c r="A305">
        <v>526.47601318359375</v>
      </c>
      <c r="B305">
        <v>298.20001220703125</v>
      </c>
    </row>
    <row r="306" spans="1:2" x14ac:dyDescent="0.5">
      <c r="A306">
        <v>526.48602294921875</v>
      </c>
      <c r="B306">
        <v>292.5</v>
      </c>
    </row>
    <row r="307" spans="1:2" x14ac:dyDescent="0.5">
      <c r="A307">
        <v>526.4959716796875</v>
      </c>
      <c r="B307">
        <v>192.80000305175781</v>
      </c>
    </row>
    <row r="308" spans="1:2" x14ac:dyDescent="0.5">
      <c r="A308">
        <v>526.5059814453125</v>
      </c>
      <c r="B308">
        <v>102.30000305175781</v>
      </c>
    </row>
    <row r="309" spans="1:2" x14ac:dyDescent="0.5">
      <c r="A309">
        <v>526.5159912109375</v>
      </c>
      <c r="B309">
        <v>100.19999694824219</v>
      </c>
    </row>
    <row r="310" spans="1:2" x14ac:dyDescent="0.5">
      <c r="A310">
        <v>526.5260009765625</v>
      </c>
      <c r="B310">
        <v>142.80000305175781</v>
      </c>
    </row>
    <row r="311" spans="1:2" x14ac:dyDescent="0.5">
      <c r="A311">
        <v>526.5360107421875</v>
      </c>
      <c r="B311">
        <v>164.30000305175781</v>
      </c>
    </row>
    <row r="312" spans="1:2" x14ac:dyDescent="0.5">
      <c r="A312">
        <v>526.5460205078125</v>
      </c>
      <c r="B312">
        <v>150.80000305175781</v>
      </c>
    </row>
    <row r="313" spans="1:2" x14ac:dyDescent="0.5">
      <c r="A313">
        <v>526.5560302734375</v>
      </c>
      <c r="B313">
        <v>119</v>
      </c>
    </row>
    <row r="314" spans="1:2" x14ac:dyDescent="0.5">
      <c r="A314">
        <v>526.56597900390625</v>
      </c>
      <c r="B314">
        <v>118</v>
      </c>
    </row>
    <row r="315" spans="1:2" x14ac:dyDescent="0.5">
      <c r="A315">
        <v>526.57598876953125</v>
      </c>
      <c r="B315">
        <v>126.5</v>
      </c>
    </row>
    <row r="316" spans="1:2" x14ac:dyDescent="0.5">
      <c r="A316">
        <v>526.58599853515625</v>
      </c>
      <c r="B316">
        <v>126.30000305175781</v>
      </c>
    </row>
    <row r="317" spans="1:2" x14ac:dyDescent="0.5">
      <c r="A317">
        <v>526.59600830078125</v>
      </c>
      <c r="B317">
        <v>139.30000305175781</v>
      </c>
    </row>
    <row r="318" spans="1:2" x14ac:dyDescent="0.5">
      <c r="A318">
        <v>526.60601806640625</v>
      </c>
      <c r="B318">
        <v>138.5</v>
      </c>
    </row>
    <row r="319" spans="1:2" x14ac:dyDescent="0.5">
      <c r="A319">
        <v>526.61602783203125</v>
      </c>
      <c r="B319">
        <v>165</v>
      </c>
    </row>
    <row r="320" spans="1:2" x14ac:dyDescent="0.5">
      <c r="A320">
        <v>526.6259765625</v>
      </c>
      <c r="B320">
        <v>209.80000305175781</v>
      </c>
    </row>
    <row r="321" spans="1:2" x14ac:dyDescent="0.5">
      <c r="A321">
        <v>526.635986328125</v>
      </c>
      <c r="B321">
        <v>197</v>
      </c>
    </row>
    <row r="322" spans="1:2" x14ac:dyDescent="0.5">
      <c r="A322">
        <v>526.64599609375</v>
      </c>
      <c r="B322">
        <v>178.30000305175781</v>
      </c>
    </row>
    <row r="323" spans="1:2" x14ac:dyDescent="0.5">
      <c r="A323">
        <v>526.656005859375</v>
      </c>
      <c r="B323">
        <v>207.80000305175781</v>
      </c>
    </row>
    <row r="324" spans="1:2" x14ac:dyDescent="0.5">
      <c r="A324">
        <v>526.666015625</v>
      </c>
      <c r="B324">
        <v>246.5</v>
      </c>
    </row>
    <row r="325" spans="1:2" x14ac:dyDescent="0.5">
      <c r="A325">
        <v>526.676025390625</v>
      </c>
      <c r="B325">
        <v>246.19999694824219</v>
      </c>
    </row>
    <row r="326" spans="1:2" x14ac:dyDescent="0.5">
      <c r="A326">
        <v>526.68597412109375</v>
      </c>
      <c r="B326">
        <v>209.5</v>
      </c>
    </row>
    <row r="327" spans="1:2" x14ac:dyDescent="0.5">
      <c r="A327">
        <v>526.69598388671875</v>
      </c>
      <c r="B327">
        <v>190</v>
      </c>
    </row>
    <row r="328" spans="1:2" x14ac:dyDescent="0.5">
      <c r="A328">
        <v>526.70599365234375</v>
      </c>
      <c r="B328">
        <v>234.19999694824219</v>
      </c>
    </row>
    <row r="329" spans="1:2" x14ac:dyDescent="0.5">
      <c r="A329">
        <v>526.71600341796875</v>
      </c>
      <c r="B329">
        <v>306</v>
      </c>
    </row>
    <row r="330" spans="1:2" x14ac:dyDescent="0.5">
      <c r="A330">
        <v>526.72601318359375</v>
      </c>
      <c r="B330">
        <v>345</v>
      </c>
    </row>
    <row r="331" spans="1:2" x14ac:dyDescent="0.5">
      <c r="A331">
        <v>526.73602294921875</v>
      </c>
      <c r="B331">
        <v>389.29998779296875</v>
      </c>
    </row>
    <row r="332" spans="1:2" x14ac:dyDescent="0.5">
      <c r="A332">
        <v>526.7459716796875</v>
      </c>
      <c r="B332">
        <v>522.5</v>
      </c>
    </row>
    <row r="333" spans="1:2" x14ac:dyDescent="0.5">
      <c r="A333">
        <v>526.7559814453125</v>
      </c>
      <c r="B333">
        <v>1385</v>
      </c>
    </row>
    <row r="334" spans="1:2" x14ac:dyDescent="0.5">
      <c r="A334">
        <v>526.7659912109375</v>
      </c>
      <c r="B334">
        <v>11280</v>
      </c>
    </row>
    <row r="335" spans="1:2" x14ac:dyDescent="0.5">
      <c r="A335">
        <v>526.7760009765625</v>
      </c>
      <c r="B335">
        <v>63480</v>
      </c>
    </row>
    <row r="336" spans="1:2" x14ac:dyDescent="0.5">
      <c r="A336">
        <v>526.7860107421875</v>
      </c>
      <c r="B336">
        <v>134900</v>
      </c>
    </row>
    <row r="337" spans="1:2" x14ac:dyDescent="0.5">
      <c r="A337">
        <v>526.7960205078125</v>
      </c>
      <c r="B337">
        <v>126200</v>
      </c>
    </row>
    <row r="338" spans="1:2" x14ac:dyDescent="0.5">
      <c r="A338">
        <v>526.8060302734375</v>
      </c>
      <c r="B338">
        <v>52530</v>
      </c>
    </row>
    <row r="339" spans="1:2" x14ac:dyDescent="0.5">
      <c r="A339">
        <v>526.81597900390625</v>
      </c>
      <c r="B339">
        <v>8948</v>
      </c>
    </row>
    <row r="340" spans="1:2" x14ac:dyDescent="0.5">
      <c r="A340">
        <v>526.8270263671875</v>
      </c>
      <c r="B340">
        <v>1397</v>
      </c>
    </row>
    <row r="341" spans="1:2" x14ac:dyDescent="0.5">
      <c r="A341">
        <v>526.83697509765625</v>
      </c>
      <c r="B341">
        <v>907.79998779296875</v>
      </c>
    </row>
    <row r="342" spans="1:2" x14ac:dyDescent="0.5">
      <c r="A342">
        <v>526.84698486328125</v>
      </c>
      <c r="B342">
        <v>1484</v>
      </c>
    </row>
    <row r="343" spans="1:2" x14ac:dyDescent="0.5">
      <c r="A343">
        <v>526.85699462890625</v>
      </c>
      <c r="B343">
        <v>1711</v>
      </c>
    </row>
    <row r="344" spans="1:2" x14ac:dyDescent="0.5">
      <c r="A344">
        <v>526.86700439453125</v>
      </c>
      <c r="B344">
        <v>1174</v>
      </c>
    </row>
    <row r="345" spans="1:2" x14ac:dyDescent="0.5">
      <c r="A345">
        <v>526.87701416015625</v>
      </c>
      <c r="B345">
        <v>564.5</v>
      </c>
    </row>
    <row r="346" spans="1:2" x14ac:dyDescent="0.5">
      <c r="A346">
        <v>526.88702392578125</v>
      </c>
      <c r="B346">
        <v>328</v>
      </c>
    </row>
    <row r="347" spans="1:2" x14ac:dyDescent="0.5">
      <c r="A347">
        <v>526.89697265625</v>
      </c>
      <c r="B347">
        <v>297.5</v>
      </c>
    </row>
    <row r="348" spans="1:2" x14ac:dyDescent="0.5">
      <c r="A348">
        <v>526.906982421875</v>
      </c>
      <c r="B348">
        <v>439.79998779296875</v>
      </c>
    </row>
    <row r="349" spans="1:2" x14ac:dyDescent="0.5">
      <c r="A349">
        <v>526.9169921875</v>
      </c>
      <c r="B349">
        <v>594.5</v>
      </c>
    </row>
    <row r="350" spans="1:2" x14ac:dyDescent="0.5">
      <c r="A350">
        <v>526.927001953125</v>
      </c>
      <c r="B350">
        <v>464.29998779296875</v>
      </c>
    </row>
    <row r="351" spans="1:2" x14ac:dyDescent="0.5">
      <c r="A351">
        <v>526.93701171875</v>
      </c>
      <c r="B351">
        <v>231</v>
      </c>
    </row>
    <row r="352" spans="1:2" x14ac:dyDescent="0.5">
      <c r="A352">
        <v>526.947021484375</v>
      </c>
      <c r="B352">
        <v>173.80000305175781</v>
      </c>
    </row>
    <row r="353" spans="1:2" x14ac:dyDescent="0.5">
      <c r="A353">
        <v>526.95697021484375</v>
      </c>
      <c r="B353">
        <v>186.69999694824219</v>
      </c>
    </row>
    <row r="354" spans="1:2" x14ac:dyDescent="0.5">
      <c r="A354">
        <v>526.96697998046875</v>
      </c>
      <c r="B354">
        <v>289.5</v>
      </c>
    </row>
    <row r="355" spans="1:2" x14ac:dyDescent="0.5">
      <c r="A355">
        <v>526.97698974609375</v>
      </c>
      <c r="B355">
        <v>541</v>
      </c>
    </row>
    <row r="356" spans="1:2" x14ac:dyDescent="0.5">
      <c r="A356">
        <v>526.98699951171875</v>
      </c>
      <c r="B356">
        <v>603.70001220703125</v>
      </c>
    </row>
    <row r="357" spans="1:2" x14ac:dyDescent="0.5">
      <c r="A357">
        <v>526.99700927734375</v>
      </c>
      <c r="B357">
        <v>368.5</v>
      </c>
    </row>
    <row r="358" spans="1:2" x14ac:dyDescent="0.5">
      <c r="A358">
        <v>527.00701904296875</v>
      </c>
      <c r="B358">
        <v>168</v>
      </c>
    </row>
    <row r="359" spans="1:2" x14ac:dyDescent="0.5">
      <c r="A359">
        <v>527.01702880859375</v>
      </c>
      <c r="B359">
        <v>105.80000305175781</v>
      </c>
    </row>
    <row r="360" spans="1:2" x14ac:dyDescent="0.5">
      <c r="A360">
        <v>527.0269775390625</v>
      </c>
      <c r="B360">
        <v>98.25</v>
      </c>
    </row>
    <row r="361" spans="1:2" x14ac:dyDescent="0.5">
      <c r="A361">
        <v>527.0369873046875</v>
      </c>
      <c r="B361">
        <v>119.80000305175781</v>
      </c>
    </row>
    <row r="362" spans="1:2" x14ac:dyDescent="0.5">
      <c r="A362">
        <v>527.0469970703125</v>
      </c>
      <c r="B362">
        <v>132.30000305175781</v>
      </c>
    </row>
    <row r="363" spans="1:2" x14ac:dyDescent="0.5">
      <c r="A363">
        <v>527.0570068359375</v>
      </c>
      <c r="B363">
        <v>109</v>
      </c>
    </row>
    <row r="364" spans="1:2" x14ac:dyDescent="0.5">
      <c r="A364">
        <v>527.0670166015625</v>
      </c>
      <c r="B364">
        <v>87.25</v>
      </c>
    </row>
    <row r="365" spans="1:2" x14ac:dyDescent="0.5">
      <c r="A365">
        <v>527.0770263671875</v>
      </c>
      <c r="B365">
        <v>103</v>
      </c>
    </row>
    <row r="366" spans="1:2" x14ac:dyDescent="0.5">
      <c r="A366">
        <v>527.08697509765625</v>
      </c>
      <c r="B366">
        <v>158</v>
      </c>
    </row>
    <row r="367" spans="1:2" x14ac:dyDescent="0.5">
      <c r="A367">
        <v>527.09698486328125</v>
      </c>
      <c r="B367">
        <v>214.5</v>
      </c>
    </row>
    <row r="368" spans="1:2" x14ac:dyDescent="0.5">
      <c r="A368">
        <v>527.10699462890625</v>
      </c>
      <c r="B368">
        <v>189.30000305175781</v>
      </c>
    </row>
    <row r="369" spans="1:2" x14ac:dyDescent="0.5">
      <c r="A369">
        <v>527.11700439453125</v>
      </c>
      <c r="B369">
        <v>110.5</v>
      </c>
    </row>
    <row r="370" spans="1:2" x14ac:dyDescent="0.5">
      <c r="A370">
        <v>527.12701416015625</v>
      </c>
      <c r="B370">
        <v>72</v>
      </c>
    </row>
    <row r="371" spans="1:2" x14ac:dyDescent="0.5">
      <c r="A371">
        <v>527.13702392578125</v>
      </c>
      <c r="B371">
        <v>84.25</v>
      </c>
    </row>
    <row r="372" spans="1:2" x14ac:dyDescent="0.5">
      <c r="A372">
        <v>527.14697265625</v>
      </c>
      <c r="B372">
        <v>103.80000305175781</v>
      </c>
    </row>
    <row r="373" spans="1:2" x14ac:dyDescent="0.5">
      <c r="A373">
        <v>527.156982421875</v>
      </c>
      <c r="B373">
        <v>106.69999694824219</v>
      </c>
    </row>
    <row r="374" spans="1:2" x14ac:dyDescent="0.5">
      <c r="A374">
        <v>527.1669921875</v>
      </c>
      <c r="B374">
        <v>123.5</v>
      </c>
    </row>
    <row r="375" spans="1:2" x14ac:dyDescent="0.5">
      <c r="A375">
        <v>527.177001953125</v>
      </c>
      <c r="B375">
        <v>155.5</v>
      </c>
    </row>
    <row r="376" spans="1:2" x14ac:dyDescent="0.5">
      <c r="A376">
        <v>527.18701171875</v>
      </c>
      <c r="B376">
        <v>189.80000305175781</v>
      </c>
    </row>
    <row r="377" spans="1:2" x14ac:dyDescent="0.5">
      <c r="A377">
        <v>527.197021484375</v>
      </c>
      <c r="B377">
        <v>198.5</v>
      </c>
    </row>
    <row r="378" spans="1:2" x14ac:dyDescent="0.5">
      <c r="A378">
        <v>527.20697021484375</v>
      </c>
      <c r="B378">
        <v>146.80000305175781</v>
      </c>
    </row>
    <row r="379" spans="1:2" x14ac:dyDescent="0.5">
      <c r="A379">
        <v>527.21697998046875</v>
      </c>
      <c r="B379">
        <v>138.80000305175781</v>
      </c>
    </row>
    <row r="380" spans="1:2" x14ac:dyDescent="0.5">
      <c r="A380">
        <v>527.22698974609375</v>
      </c>
      <c r="B380">
        <v>245.30000305175781</v>
      </c>
    </row>
    <row r="381" spans="1:2" x14ac:dyDescent="0.5">
      <c r="A381">
        <v>527.23699951171875</v>
      </c>
      <c r="B381">
        <v>386.79998779296875</v>
      </c>
    </row>
    <row r="382" spans="1:2" x14ac:dyDescent="0.5">
      <c r="A382">
        <v>527.24700927734375</v>
      </c>
      <c r="B382">
        <v>544.5</v>
      </c>
    </row>
    <row r="383" spans="1:2" x14ac:dyDescent="0.5">
      <c r="A383">
        <v>527.25799560546875</v>
      </c>
      <c r="B383">
        <v>1371</v>
      </c>
    </row>
    <row r="384" spans="1:2" x14ac:dyDescent="0.5">
      <c r="A384">
        <v>527.26800537109375</v>
      </c>
      <c r="B384">
        <v>8020</v>
      </c>
    </row>
    <row r="385" spans="1:2" x14ac:dyDescent="0.5">
      <c r="A385">
        <v>527.27801513671875</v>
      </c>
      <c r="B385">
        <v>45890</v>
      </c>
    </row>
    <row r="386" spans="1:2" x14ac:dyDescent="0.5">
      <c r="A386">
        <v>527.28802490234375</v>
      </c>
      <c r="B386">
        <v>109700</v>
      </c>
    </row>
    <row r="387" spans="1:2" x14ac:dyDescent="0.5">
      <c r="A387">
        <v>527.2979736328125</v>
      </c>
      <c r="B387">
        <v>117500</v>
      </c>
    </row>
    <row r="388" spans="1:2" x14ac:dyDescent="0.5">
      <c r="A388">
        <v>527.3079833984375</v>
      </c>
      <c r="B388">
        <v>56520</v>
      </c>
    </row>
    <row r="389" spans="1:2" x14ac:dyDescent="0.5">
      <c r="A389">
        <v>527.3179931640625</v>
      </c>
      <c r="B389">
        <v>10990</v>
      </c>
    </row>
    <row r="390" spans="1:2" x14ac:dyDescent="0.5">
      <c r="A390">
        <v>527.3280029296875</v>
      </c>
      <c r="B390">
        <v>1467</v>
      </c>
    </row>
    <row r="391" spans="1:2" x14ac:dyDescent="0.5">
      <c r="A391">
        <v>527.3380126953125</v>
      </c>
      <c r="B391">
        <v>535.5</v>
      </c>
    </row>
    <row r="392" spans="1:2" x14ac:dyDescent="0.5">
      <c r="A392">
        <v>527.3480224609375</v>
      </c>
      <c r="B392">
        <v>830</v>
      </c>
    </row>
    <row r="393" spans="1:2" x14ac:dyDescent="0.5">
      <c r="A393">
        <v>527.35797119140625</v>
      </c>
      <c r="B393">
        <v>1088</v>
      </c>
    </row>
    <row r="394" spans="1:2" x14ac:dyDescent="0.5">
      <c r="A394">
        <v>527.36798095703125</v>
      </c>
      <c r="B394">
        <v>760</v>
      </c>
    </row>
    <row r="395" spans="1:2" x14ac:dyDescent="0.5">
      <c r="A395">
        <v>527.37799072265625</v>
      </c>
      <c r="B395">
        <v>327.70001220703125</v>
      </c>
    </row>
    <row r="396" spans="1:2" x14ac:dyDescent="0.5">
      <c r="A396">
        <v>527.38800048828125</v>
      </c>
      <c r="B396">
        <v>147.19999694824219</v>
      </c>
    </row>
    <row r="397" spans="1:2" x14ac:dyDescent="0.5">
      <c r="A397">
        <v>527.39801025390625</v>
      </c>
      <c r="B397">
        <v>212</v>
      </c>
    </row>
    <row r="398" spans="1:2" x14ac:dyDescent="0.5">
      <c r="A398">
        <v>527.40802001953125</v>
      </c>
      <c r="B398">
        <v>452</v>
      </c>
    </row>
    <row r="399" spans="1:2" x14ac:dyDescent="0.5">
      <c r="A399">
        <v>527.41802978515625</v>
      </c>
      <c r="B399">
        <v>551.29998779296875</v>
      </c>
    </row>
    <row r="400" spans="1:2" x14ac:dyDescent="0.5">
      <c r="A400">
        <v>527.427978515625</v>
      </c>
      <c r="B400">
        <v>370.5</v>
      </c>
    </row>
    <row r="401" spans="1:2" x14ac:dyDescent="0.5">
      <c r="A401">
        <v>527.43798828125</v>
      </c>
      <c r="B401">
        <v>186</v>
      </c>
    </row>
    <row r="402" spans="1:2" x14ac:dyDescent="0.5">
      <c r="A402">
        <v>527.447998046875</v>
      </c>
      <c r="B402">
        <v>121.80000305175781</v>
      </c>
    </row>
    <row r="403" spans="1:2" x14ac:dyDescent="0.5">
      <c r="A403">
        <v>527.4580078125</v>
      </c>
      <c r="B403">
        <v>123.80000305175781</v>
      </c>
    </row>
    <row r="404" spans="1:2" x14ac:dyDescent="0.5">
      <c r="A404">
        <v>527.468017578125</v>
      </c>
      <c r="B404">
        <v>199.19999694824219</v>
      </c>
    </row>
    <row r="405" spans="1:2" x14ac:dyDescent="0.5">
      <c r="A405">
        <v>527.47802734375</v>
      </c>
      <c r="B405">
        <v>281.29998779296875</v>
      </c>
    </row>
    <row r="406" spans="1:2" x14ac:dyDescent="0.5">
      <c r="A406">
        <v>527.48797607421875</v>
      </c>
      <c r="B406">
        <v>292.79998779296875</v>
      </c>
    </row>
    <row r="407" spans="1:2" x14ac:dyDescent="0.5">
      <c r="A407">
        <v>527.49798583984375</v>
      </c>
      <c r="B407">
        <v>245</v>
      </c>
    </row>
    <row r="408" spans="1:2" x14ac:dyDescent="0.5">
      <c r="A408">
        <v>527.50799560546875</v>
      </c>
      <c r="B408">
        <v>206.69999694824219</v>
      </c>
    </row>
    <row r="409" spans="1:2" x14ac:dyDescent="0.5">
      <c r="A409">
        <v>527.51800537109375</v>
      </c>
      <c r="B409">
        <v>202.30000305175781</v>
      </c>
    </row>
    <row r="410" spans="1:2" x14ac:dyDescent="0.5">
      <c r="A410">
        <v>527.52801513671875</v>
      </c>
      <c r="B410">
        <v>210.5</v>
      </c>
    </row>
    <row r="411" spans="1:2" x14ac:dyDescent="0.5">
      <c r="A411">
        <v>527.53802490234375</v>
      </c>
      <c r="B411">
        <v>208.69999694824219</v>
      </c>
    </row>
    <row r="412" spans="1:2" x14ac:dyDescent="0.5">
      <c r="A412">
        <v>527.5479736328125</v>
      </c>
      <c r="B412">
        <v>181</v>
      </c>
    </row>
    <row r="413" spans="1:2" x14ac:dyDescent="0.5">
      <c r="A413">
        <v>527.5579833984375</v>
      </c>
      <c r="B413">
        <v>165.80000305175781</v>
      </c>
    </row>
    <row r="414" spans="1:2" x14ac:dyDescent="0.5">
      <c r="A414">
        <v>527.5679931640625</v>
      </c>
      <c r="B414">
        <v>174.5</v>
      </c>
    </row>
    <row r="415" spans="1:2" x14ac:dyDescent="0.5">
      <c r="A415">
        <v>527.5780029296875</v>
      </c>
      <c r="B415">
        <v>149.80000305175781</v>
      </c>
    </row>
    <row r="416" spans="1:2" x14ac:dyDescent="0.5">
      <c r="A416">
        <v>527.5880126953125</v>
      </c>
      <c r="B416">
        <v>108.69999694824219</v>
      </c>
    </row>
    <row r="417" spans="1:2" x14ac:dyDescent="0.5">
      <c r="A417">
        <v>527.5980224609375</v>
      </c>
      <c r="B417">
        <v>132.5</v>
      </c>
    </row>
    <row r="418" spans="1:2" x14ac:dyDescent="0.5">
      <c r="A418">
        <v>527.60797119140625</v>
      </c>
      <c r="B418">
        <v>186.30000305175781</v>
      </c>
    </row>
    <row r="419" spans="1:2" x14ac:dyDescent="0.5">
      <c r="A419">
        <v>527.61798095703125</v>
      </c>
      <c r="B419">
        <v>178.5</v>
      </c>
    </row>
    <row r="420" spans="1:2" x14ac:dyDescent="0.5">
      <c r="A420">
        <v>527.62799072265625</v>
      </c>
      <c r="B420">
        <v>141.30000305175781</v>
      </c>
    </row>
    <row r="421" spans="1:2" x14ac:dyDescent="0.5">
      <c r="A421">
        <v>527.63800048828125</v>
      </c>
      <c r="B421">
        <v>138.80000305175781</v>
      </c>
    </row>
    <row r="422" spans="1:2" x14ac:dyDescent="0.5">
      <c r="A422">
        <v>527.64801025390625</v>
      </c>
      <c r="B422">
        <v>160</v>
      </c>
    </row>
    <row r="423" spans="1:2" x14ac:dyDescent="0.5">
      <c r="A423">
        <v>527.65899658203125</v>
      </c>
      <c r="B423">
        <v>196.19999694824219</v>
      </c>
    </row>
    <row r="424" spans="1:2" x14ac:dyDescent="0.5">
      <c r="A424">
        <v>527.66900634765625</v>
      </c>
      <c r="B424">
        <v>205.30000305175781</v>
      </c>
    </row>
    <row r="425" spans="1:2" x14ac:dyDescent="0.5">
      <c r="A425">
        <v>527.67901611328125</v>
      </c>
      <c r="B425">
        <v>154.5</v>
      </c>
    </row>
    <row r="426" spans="1:2" x14ac:dyDescent="0.5">
      <c r="A426">
        <v>527.68902587890625</v>
      </c>
      <c r="B426">
        <v>104.5</v>
      </c>
    </row>
    <row r="427" spans="1:2" x14ac:dyDescent="0.5">
      <c r="A427">
        <v>527.698974609375</v>
      </c>
      <c r="B427">
        <v>102.80000305175781</v>
      </c>
    </row>
    <row r="428" spans="1:2" x14ac:dyDescent="0.5">
      <c r="A428">
        <v>527.708984375</v>
      </c>
      <c r="B428">
        <v>125.80000305175781</v>
      </c>
    </row>
    <row r="429" spans="1:2" x14ac:dyDescent="0.5">
      <c r="A429">
        <v>527.718994140625</v>
      </c>
      <c r="B429">
        <v>134</v>
      </c>
    </row>
    <row r="430" spans="1:2" x14ac:dyDescent="0.5">
      <c r="A430">
        <v>527.72900390625</v>
      </c>
      <c r="B430">
        <v>188</v>
      </c>
    </row>
    <row r="431" spans="1:2" x14ac:dyDescent="0.5">
      <c r="A431">
        <v>527.739013671875</v>
      </c>
      <c r="B431">
        <v>282</v>
      </c>
    </row>
    <row r="432" spans="1:2" x14ac:dyDescent="0.5">
      <c r="A432">
        <v>527.7490234375</v>
      </c>
      <c r="B432">
        <v>438</v>
      </c>
    </row>
    <row r="433" spans="1:2" x14ac:dyDescent="0.5">
      <c r="A433">
        <v>527.75897216796875</v>
      </c>
      <c r="B433">
        <v>996.29998779296875</v>
      </c>
    </row>
    <row r="434" spans="1:2" x14ac:dyDescent="0.5">
      <c r="A434">
        <v>527.76898193359375</v>
      </c>
      <c r="B434">
        <v>5427</v>
      </c>
    </row>
    <row r="435" spans="1:2" x14ac:dyDescent="0.5">
      <c r="A435">
        <v>527.77899169921875</v>
      </c>
      <c r="B435">
        <v>22860</v>
      </c>
    </row>
    <row r="436" spans="1:2" x14ac:dyDescent="0.5">
      <c r="A436">
        <v>527.78900146484375</v>
      </c>
      <c r="B436">
        <v>49500</v>
      </c>
    </row>
    <row r="437" spans="1:2" x14ac:dyDescent="0.5">
      <c r="A437">
        <v>527.79901123046875</v>
      </c>
      <c r="B437">
        <v>54780</v>
      </c>
    </row>
    <row r="438" spans="1:2" x14ac:dyDescent="0.5">
      <c r="A438">
        <v>527.80902099609375</v>
      </c>
      <c r="B438">
        <v>30640</v>
      </c>
    </row>
    <row r="439" spans="1:2" x14ac:dyDescent="0.5">
      <c r="A439">
        <v>527.8189697265625</v>
      </c>
      <c r="B439">
        <v>8634</v>
      </c>
    </row>
    <row r="440" spans="1:2" x14ac:dyDescent="0.5">
      <c r="A440">
        <v>527.8289794921875</v>
      </c>
      <c r="B440">
        <v>1774</v>
      </c>
    </row>
    <row r="441" spans="1:2" x14ac:dyDescent="0.5">
      <c r="A441">
        <v>527.8389892578125</v>
      </c>
      <c r="B441">
        <v>525.79998779296875</v>
      </c>
    </row>
    <row r="442" spans="1:2" x14ac:dyDescent="0.5">
      <c r="A442">
        <v>527.8489990234375</v>
      </c>
      <c r="B442">
        <v>367</v>
      </c>
    </row>
    <row r="443" spans="1:2" x14ac:dyDescent="0.5">
      <c r="A443">
        <v>527.8590087890625</v>
      </c>
      <c r="B443">
        <v>431.5</v>
      </c>
    </row>
    <row r="444" spans="1:2" x14ac:dyDescent="0.5">
      <c r="A444">
        <v>527.8690185546875</v>
      </c>
      <c r="B444">
        <v>384.5</v>
      </c>
    </row>
    <row r="445" spans="1:2" x14ac:dyDescent="0.5">
      <c r="A445">
        <v>527.8790283203125</v>
      </c>
      <c r="B445">
        <v>195.19999694824219</v>
      </c>
    </row>
    <row r="446" spans="1:2" x14ac:dyDescent="0.5">
      <c r="A446">
        <v>527.88897705078125</v>
      </c>
      <c r="B446">
        <v>80.75</v>
      </c>
    </row>
    <row r="447" spans="1:2" x14ac:dyDescent="0.5">
      <c r="A447">
        <v>527.89898681640625</v>
      </c>
      <c r="B447">
        <v>88.75</v>
      </c>
    </row>
    <row r="448" spans="1:2" x14ac:dyDescent="0.5">
      <c r="A448">
        <v>527.90899658203125</v>
      </c>
      <c r="B448">
        <v>197.5</v>
      </c>
    </row>
    <row r="449" spans="1:2" x14ac:dyDescent="0.5">
      <c r="A449">
        <v>527.91900634765625</v>
      </c>
      <c r="B449">
        <v>295.79998779296875</v>
      </c>
    </row>
    <row r="450" spans="1:2" x14ac:dyDescent="0.5">
      <c r="A450">
        <v>527.92901611328125</v>
      </c>
      <c r="B450">
        <v>230.80000305175781</v>
      </c>
    </row>
    <row r="451" spans="1:2" x14ac:dyDescent="0.5">
      <c r="A451">
        <v>527.93902587890625</v>
      </c>
      <c r="B451">
        <v>118.30000305175781</v>
      </c>
    </row>
    <row r="452" spans="1:2" x14ac:dyDescent="0.5">
      <c r="A452">
        <v>527.948974609375</v>
      </c>
      <c r="B452">
        <v>88.25</v>
      </c>
    </row>
    <row r="453" spans="1:2" x14ac:dyDescent="0.5">
      <c r="A453">
        <v>527.958984375</v>
      </c>
      <c r="B453">
        <v>103.5</v>
      </c>
    </row>
    <row r="454" spans="1:2" x14ac:dyDescent="0.5">
      <c r="A454">
        <v>527.969970703125</v>
      </c>
      <c r="B454">
        <v>114.30000305175781</v>
      </c>
    </row>
    <row r="455" spans="1:2" x14ac:dyDescent="0.5">
      <c r="A455">
        <v>527.97998046875</v>
      </c>
      <c r="B455">
        <v>95.5</v>
      </c>
    </row>
    <row r="456" spans="1:2" x14ac:dyDescent="0.5">
      <c r="A456">
        <v>527.989990234375</v>
      </c>
      <c r="B456">
        <v>93.25</v>
      </c>
    </row>
    <row r="457" spans="1:2" x14ac:dyDescent="0.5">
      <c r="A457">
        <v>528</v>
      </c>
      <c r="B457">
        <v>121.19999694824219</v>
      </c>
    </row>
    <row r="458" spans="1:2" x14ac:dyDescent="0.5">
      <c r="A458">
        <v>528.010009765625</v>
      </c>
      <c r="B458">
        <v>126.80000305175781</v>
      </c>
    </row>
    <row r="459" spans="1:2" x14ac:dyDescent="0.5">
      <c r="A459">
        <v>528.02001953125</v>
      </c>
      <c r="B459">
        <v>94.25</v>
      </c>
    </row>
    <row r="460" spans="1:2" x14ac:dyDescent="0.5">
      <c r="A460">
        <v>528.030029296875</v>
      </c>
      <c r="B460">
        <v>56</v>
      </c>
    </row>
    <row r="461" spans="1:2" x14ac:dyDescent="0.5">
      <c r="A461">
        <v>528.03997802734375</v>
      </c>
      <c r="B461">
        <v>60.5</v>
      </c>
    </row>
    <row r="462" spans="1:2" x14ac:dyDescent="0.5">
      <c r="A462">
        <v>528.04998779296875</v>
      </c>
      <c r="B462">
        <v>84.25</v>
      </c>
    </row>
    <row r="463" spans="1:2" x14ac:dyDescent="0.5">
      <c r="A463">
        <v>528.05999755859375</v>
      </c>
      <c r="B463">
        <v>76.75</v>
      </c>
    </row>
    <row r="464" spans="1:2" x14ac:dyDescent="0.5">
      <c r="A464">
        <v>528.07000732421875</v>
      </c>
      <c r="B464">
        <v>49.25</v>
      </c>
    </row>
    <row r="465" spans="1:2" x14ac:dyDescent="0.5">
      <c r="A465">
        <v>528.08001708984375</v>
      </c>
      <c r="B465">
        <v>36</v>
      </c>
    </row>
    <row r="466" spans="1:2" x14ac:dyDescent="0.5">
      <c r="A466">
        <v>528.09002685546875</v>
      </c>
      <c r="B466">
        <v>47.25</v>
      </c>
    </row>
    <row r="467" spans="1:2" x14ac:dyDescent="0.5">
      <c r="A467">
        <v>528.0999755859375</v>
      </c>
      <c r="B467">
        <v>66.75</v>
      </c>
    </row>
    <row r="468" spans="1:2" x14ac:dyDescent="0.5">
      <c r="A468">
        <v>528.1099853515625</v>
      </c>
      <c r="B468">
        <v>87.25</v>
      </c>
    </row>
    <row r="469" spans="1:2" x14ac:dyDescent="0.5">
      <c r="A469">
        <v>528.1199951171875</v>
      </c>
      <c r="B469">
        <v>89</v>
      </c>
    </row>
    <row r="470" spans="1:2" x14ac:dyDescent="0.5">
      <c r="A470">
        <v>528.1300048828125</v>
      </c>
      <c r="B470">
        <v>58</v>
      </c>
    </row>
    <row r="471" spans="1:2" x14ac:dyDescent="0.5">
      <c r="A471">
        <v>528.1400146484375</v>
      </c>
      <c r="B471">
        <v>60.25</v>
      </c>
    </row>
    <row r="472" spans="1:2" x14ac:dyDescent="0.5">
      <c r="A472">
        <v>528.1500244140625</v>
      </c>
      <c r="B472">
        <v>97</v>
      </c>
    </row>
    <row r="473" spans="1:2" x14ac:dyDescent="0.5">
      <c r="A473">
        <v>528.15997314453125</v>
      </c>
      <c r="B473">
        <v>103.5</v>
      </c>
    </row>
    <row r="474" spans="1:2" x14ac:dyDescent="0.5">
      <c r="A474">
        <v>528.16998291015625</v>
      </c>
      <c r="B474">
        <v>99</v>
      </c>
    </row>
    <row r="475" spans="1:2" x14ac:dyDescent="0.5">
      <c r="A475">
        <v>528.17999267578125</v>
      </c>
      <c r="B475">
        <v>80.5</v>
      </c>
    </row>
    <row r="476" spans="1:2" x14ac:dyDescent="0.5">
      <c r="A476">
        <v>528.19000244140625</v>
      </c>
      <c r="B476">
        <v>37.25</v>
      </c>
    </row>
    <row r="477" spans="1:2" x14ac:dyDescent="0.5">
      <c r="A477">
        <v>528.20001220703125</v>
      </c>
      <c r="B477">
        <v>19.5</v>
      </c>
    </row>
    <row r="478" spans="1:2" x14ac:dyDescent="0.5">
      <c r="A478">
        <v>528.21002197265625</v>
      </c>
      <c r="B478">
        <v>48.75</v>
      </c>
    </row>
    <row r="479" spans="1:2" x14ac:dyDescent="0.5">
      <c r="A479">
        <v>528.219970703125</v>
      </c>
      <c r="B479">
        <v>85.75</v>
      </c>
    </row>
    <row r="480" spans="1:2" x14ac:dyDescent="0.5">
      <c r="A480">
        <v>528.22998046875</v>
      </c>
      <c r="B480">
        <v>102.5</v>
      </c>
    </row>
    <row r="481" spans="1:2" x14ac:dyDescent="0.5">
      <c r="A481">
        <v>528.239990234375</v>
      </c>
      <c r="B481">
        <v>129</v>
      </c>
    </row>
    <row r="482" spans="1:2" x14ac:dyDescent="0.5">
      <c r="A482">
        <v>528.25</v>
      </c>
      <c r="B482">
        <v>159</v>
      </c>
    </row>
    <row r="483" spans="1:2" x14ac:dyDescent="0.5">
      <c r="A483">
        <v>528.260009765625</v>
      </c>
      <c r="B483">
        <v>419.70001220703125</v>
      </c>
    </row>
    <row r="484" spans="1:2" x14ac:dyDescent="0.5">
      <c r="A484">
        <v>528.27099609375</v>
      </c>
      <c r="B484">
        <v>2199</v>
      </c>
    </row>
    <row r="485" spans="1:2" x14ac:dyDescent="0.5">
      <c r="A485">
        <v>528.281005859375</v>
      </c>
      <c r="B485">
        <v>7667</v>
      </c>
    </row>
    <row r="486" spans="1:2" x14ac:dyDescent="0.5">
      <c r="A486">
        <v>528.291015625</v>
      </c>
      <c r="B486">
        <v>15510</v>
      </c>
    </row>
    <row r="487" spans="1:2" x14ac:dyDescent="0.5">
      <c r="A487">
        <v>528.301025390625</v>
      </c>
      <c r="B487">
        <v>17590</v>
      </c>
    </row>
    <row r="488" spans="1:2" x14ac:dyDescent="0.5">
      <c r="A488">
        <v>528.31097412109375</v>
      </c>
      <c r="B488">
        <v>10720</v>
      </c>
    </row>
    <row r="489" spans="1:2" x14ac:dyDescent="0.5">
      <c r="A489">
        <v>528.32098388671875</v>
      </c>
      <c r="B489">
        <v>3392</v>
      </c>
    </row>
    <row r="490" spans="1:2" x14ac:dyDescent="0.5">
      <c r="A490">
        <v>528.33099365234375</v>
      </c>
      <c r="B490">
        <v>718.79998779296875</v>
      </c>
    </row>
    <row r="491" spans="1:2" x14ac:dyDescent="0.5">
      <c r="A491">
        <v>528.34100341796875</v>
      </c>
      <c r="B491">
        <v>260.29998779296875</v>
      </c>
    </row>
    <row r="492" spans="1:2" x14ac:dyDescent="0.5">
      <c r="A492">
        <v>528.35101318359375</v>
      </c>
      <c r="B492">
        <v>191</v>
      </c>
    </row>
    <row r="493" spans="1:2" x14ac:dyDescent="0.5">
      <c r="A493">
        <v>528.36102294921875</v>
      </c>
      <c r="B493">
        <v>178.30000305175781</v>
      </c>
    </row>
    <row r="494" spans="1:2" x14ac:dyDescent="0.5">
      <c r="A494">
        <v>528.3709716796875</v>
      </c>
      <c r="B494">
        <v>126.5</v>
      </c>
    </row>
    <row r="495" spans="1:2" x14ac:dyDescent="0.5">
      <c r="A495">
        <v>528.3809814453125</v>
      </c>
      <c r="B495">
        <v>76</v>
      </c>
    </row>
    <row r="496" spans="1:2" x14ac:dyDescent="0.5">
      <c r="A496">
        <v>528.3909912109375</v>
      </c>
      <c r="B496">
        <v>51.5</v>
      </c>
    </row>
    <row r="497" spans="1:2" x14ac:dyDescent="0.5">
      <c r="A497">
        <v>528.4010009765625</v>
      </c>
      <c r="B497">
        <v>39.25</v>
      </c>
    </row>
    <row r="498" spans="1:2" x14ac:dyDescent="0.5">
      <c r="A498">
        <v>528.4110107421875</v>
      </c>
      <c r="B498">
        <v>38</v>
      </c>
    </row>
    <row r="499" spans="1:2" x14ac:dyDescent="0.5">
      <c r="A499">
        <v>528.4210205078125</v>
      </c>
      <c r="B499">
        <v>59.25</v>
      </c>
    </row>
    <row r="500" spans="1:2" x14ac:dyDescent="0.5">
      <c r="A500">
        <v>528.4310302734375</v>
      </c>
      <c r="B500">
        <v>98.75</v>
      </c>
    </row>
    <row r="501" spans="1:2" x14ac:dyDescent="0.5">
      <c r="A501">
        <v>528.44097900390625</v>
      </c>
      <c r="B501">
        <v>107.5</v>
      </c>
    </row>
    <row r="502" spans="1:2" x14ac:dyDescent="0.5">
      <c r="A502">
        <v>528.45098876953125</v>
      </c>
      <c r="B502">
        <v>75.5</v>
      </c>
    </row>
    <row r="503" spans="1:2" x14ac:dyDescent="0.5">
      <c r="A503">
        <v>528.46099853515625</v>
      </c>
      <c r="B503">
        <v>65.5</v>
      </c>
    </row>
    <row r="504" spans="1:2" x14ac:dyDescent="0.5">
      <c r="A504">
        <v>528.47100830078125</v>
      </c>
      <c r="B504">
        <v>72.25</v>
      </c>
    </row>
    <row r="505" spans="1:2" x14ac:dyDescent="0.5">
      <c r="A505">
        <v>528.48101806640625</v>
      </c>
      <c r="B505">
        <v>65</v>
      </c>
    </row>
    <row r="506" spans="1:2" x14ac:dyDescent="0.5">
      <c r="A506">
        <v>528.49102783203125</v>
      </c>
      <c r="B506">
        <v>70.5</v>
      </c>
    </row>
    <row r="507" spans="1:2" x14ac:dyDescent="0.5">
      <c r="A507">
        <v>528.5009765625</v>
      </c>
      <c r="B507">
        <v>70.5</v>
      </c>
    </row>
    <row r="508" spans="1:2" x14ac:dyDescent="0.5">
      <c r="A508">
        <v>528.510986328125</v>
      </c>
      <c r="B508">
        <v>49</v>
      </c>
    </row>
    <row r="509" spans="1:2" x14ac:dyDescent="0.5">
      <c r="A509">
        <v>528.52099609375</v>
      </c>
      <c r="B509">
        <v>42.75</v>
      </c>
    </row>
    <row r="510" spans="1:2" x14ac:dyDescent="0.5">
      <c r="A510">
        <v>528.531005859375</v>
      </c>
      <c r="B510">
        <v>43.25</v>
      </c>
    </row>
    <row r="511" spans="1:2" x14ac:dyDescent="0.5">
      <c r="A511">
        <v>528.541015625</v>
      </c>
      <c r="B511">
        <v>66.25</v>
      </c>
    </row>
    <row r="512" spans="1:2" x14ac:dyDescent="0.5">
      <c r="A512">
        <v>528.552001953125</v>
      </c>
      <c r="B512">
        <v>106.30000305175781</v>
      </c>
    </row>
    <row r="513" spans="1:2" x14ac:dyDescent="0.5">
      <c r="A513">
        <v>528.56201171875</v>
      </c>
      <c r="B513">
        <v>92.75</v>
      </c>
    </row>
    <row r="514" spans="1:2" x14ac:dyDescent="0.5">
      <c r="A514">
        <v>528.572021484375</v>
      </c>
      <c r="B514">
        <v>66.5</v>
      </c>
    </row>
    <row r="515" spans="1:2" x14ac:dyDescent="0.5">
      <c r="A515">
        <v>528.58197021484375</v>
      </c>
      <c r="B515">
        <v>61.25</v>
      </c>
    </row>
    <row r="516" spans="1:2" x14ac:dyDescent="0.5">
      <c r="A516">
        <v>528.59197998046875</v>
      </c>
      <c r="B516">
        <v>69.75</v>
      </c>
    </row>
    <row r="517" spans="1:2" x14ac:dyDescent="0.5">
      <c r="A517">
        <v>528.60198974609375</v>
      </c>
      <c r="B517">
        <v>89</v>
      </c>
    </row>
    <row r="518" spans="1:2" x14ac:dyDescent="0.5">
      <c r="A518">
        <v>528.61199951171875</v>
      </c>
      <c r="B518">
        <v>62.75</v>
      </c>
    </row>
    <row r="519" spans="1:2" x14ac:dyDescent="0.5">
      <c r="A519">
        <v>528.62200927734375</v>
      </c>
      <c r="B519">
        <v>56.25</v>
      </c>
    </row>
    <row r="520" spans="1:2" x14ac:dyDescent="0.5">
      <c r="A520">
        <v>528.63201904296875</v>
      </c>
      <c r="B520">
        <v>94.75</v>
      </c>
    </row>
    <row r="521" spans="1:2" x14ac:dyDescent="0.5">
      <c r="A521">
        <v>528.64202880859375</v>
      </c>
      <c r="B521">
        <v>80.25</v>
      </c>
    </row>
    <row r="522" spans="1:2" x14ac:dyDescent="0.5">
      <c r="A522">
        <v>528.6519775390625</v>
      </c>
      <c r="B522">
        <v>42.5</v>
      </c>
    </row>
    <row r="523" spans="1:2" x14ac:dyDescent="0.5">
      <c r="A523">
        <v>528.6619873046875</v>
      </c>
      <c r="B523">
        <v>22.5</v>
      </c>
    </row>
    <row r="524" spans="1:2" x14ac:dyDescent="0.5">
      <c r="A524">
        <v>528.6719970703125</v>
      </c>
      <c r="B524">
        <v>35.75</v>
      </c>
    </row>
    <row r="525" spans="1:2" x14ac:dyDescent="0.5">
      <c r="A525">
        <v>528.6820068359375</v>
      </c>
      <c r="B525">
        <v>81.25</v>
      </c>
    </row>
    <row r="526" spans="1:2" x14ac:dyDescent="0.5">
      <c r="A526">
        <v>528.6920166015625</v>
      </c>
      <c r="B526">
        <v>131</v>
      </c>
    </row>
    <row r="527" spans="1:2" x14ac:dyDescent="0.5">
      <c r="A527">
        <v>528.7020263671875</v>
      </c>
      <c r="B527">
        <v>173.80000305175781</v>
      </c>
    </row>
    <row r="528" spans="1:2" x14ac:dyDescent="0.5">
      <c r="A528">
        <v>528.71197509765625</v>
      </c>
      <c r="B528">
        <v>172.5</v>
      </c>
    </row>
    <row r="529" spans="1:2" x14ac:dyDescent="0.5">
      <c r="A529">
        <v>528.72198486328125</v>
      </c>
      <c r="B529">
        <v>157</v>
      </c>
    </row>
    <row r="530" spans="1:2" x14ac:dyDescent="0.5">
      <c r="A530">
        <v>528.73199462890625</v>
      </c>
      <c r="B530">
        <v>156.5</v>
      </c>
    </row>
    <row r="531" spans="1:2" x14ac:dyDescent="0.5">
      <c r="A531">
        <v>528.74200439453125</v>
      </c>
      <c r="B531">
        <v>136.30000305175781</v>
      </c>
    </row>
    <row r="532" spans="1:2" x14ac:dyDescent="0.5">
      <c r="A532">
        <v>528.75201416015625</v>
      </c>
      <c r="B532">
        <v>193</v>
      </c>
    </row>
    <row r="533" spans="1:2" x14ac:dyDescent="0.5">
      <c r="A533">
        <v>528.76202392578125</v>
      </c>
      <c r="B533">
        <v>457.70001220703125</v>
      </c>
    </row>
    <row r="534" spans="1:2" x14ac:dyDescent="0.5">
      <c r="A534">
        <v>528.77197265625</v>
      </c>
      <c r="B534">
        <v>1180</v>
      </c>
    </row>
    <row r="535" spans="1:2" x14ac:dyDescent="0.5">
      <c r="A535">
        <v>528.781982421875</v>
      </c>
      <c r="B535">
        <v>3061</v>
      </c>
    </row>
    <row r="536" spans="1:2" x14ac:dyDescent="0.5">
      <c r="A536">
        <v>528.7919921875</v>
      </c>
      <c r="B536">
        <v>5287</v>
      </c>
    </row>
    <row r="537" spans="1:2" x14ac:dyDescent="0.5">
      <c r="A537">
        <v>528.802001953125</v>
      </c>
      <c r="B537">
        <v>5567</v>
      </c>
    </row>
    <row r="538" spans="1:2" x14ac:dyDescent="0.5">
      <c r="A538">
        <v>528.81201171875</v>
      </c>
      <c r="B538">
        <v>3785</v>
      </c>
    </row>
    <row r="539" spans="1:2" x14ac:dyDescent="0.5">
      <c r="A539">
        <v>528.822998046875</v>
      </c>
      <c r="B539">
        <v>1727</v>
      </c>
    </row>
    <row r="540" spans="1:2" x14ac:dyDescent="0.5">
      <c r="A540">
        <v>528.8330078125</v>
      </c>
      <c r="B540">
        <v>584.29998779296875</v>
      </c>
    </row>
    <row r="541" spans="1:2" x14ac:dyDescent="0.5">
      <c r="A541">
        <v>528.843017578125</v>
      </c>
      <c r="B541">
        <v>302.5</v>
      </c>
    </row>
    <row r="542" spans="1:2" x14ac:dyDescent="0.5">
      <c r="A542">
        <v>528.85302734375</v>
      </c>
      <c r="B542">
        <v>283.29998779296875</v>
      </c>
    </row>
    <row r="543" spans="1:2" x14ac:dyDescent="0.5">
      <c r="A543">
        <v>528.86297607421875</v>
      </c>
      <c r="B543">
        <v>253.80000305175781</v>
      </c>
    </row>
    <row r="544" spans="1:2" x14ac:dyDescent="0.5">
      <c r="A544">
        <v>528.87298583984375</v>
      </c>
      <c r="B544">
        <v>225.19999694824219</v>
      </c>
    </row>
    <row r="545" spans="1:2" x14ac:dyDescent="0.5">
      <c r="A545">
        <v>528.88299560546875</v>
      </c>
      <c r="B545">
        <v>202.5</v>
      </c>
    </row>
    <row r="546" spans="1:2" x14ac:dyDescent="0.5">
      <c r="A546">
        <v>528.89300537109375</v>
      </c>
      <c r="B546">
        <v>189.80000305175781</v>
      </c>
    </row>
    <row r="547" spans="1:2" x14ac:dyDescent="0.5">
      <c r="A547">
        <v>528.90301513671875</v>
      </c>
      <c r="B547">
        <v>190.30000305175781</v>
      </c>
    </row>
    <row r="548" spans="1:2" x14ac:dyDescent="0.5">
      <c r="A548">
        <v>528.91302490234375</v>
      </c>
      <c r="B548">
        <v>138.80000305175781</v>
      </c>
    </row>
    <row r="549" spans="1:2" x14ac:dyDescent="0.5">
      <c r="A549">
        <v>528.9229736328125</v>
      </c>
      <c r="B549">
        <v>82</v>
      </c>
    </row>
    <row r="550" spans="1:2" x14ac:dyDescent="0.5">
      <c r="A550">
        <v>528.9329833984375</v>
      </c>
      <c r="B550">
        <v>74.25</v>
      </c>
    </row>
    <row r="551" spans="1:2" x14ac:dyDescent="0.5">
      <c r="A551">
        <v>528.9429931640625</v>
      </c>
      <c r="B551">
        <v>87.25</v>
      </c>
    </row>
    <row r="552" spans="1:2" x14ac:dyDescent="0.5">
      <c r="A552">
        <v>528.9530029296875</v>
      </c>
      <c r="B552">
        <v>83.5</v>
      </c>
    </row>
    <row r="553" spans="1:2" x14ac:dyDescent="0.5">
      <c r="A553">
        <v>528.9630126953125</v>
      </c>
      <c r="B553">
        <v>54.75</v>
      </c>
    </row>
    <row r="554" spans="1:2" x14ac:dyDescent="0.5">
      <c r="A554">
        <v>528.9730224609375</v>
      </c>
      <c r="B554">
        <v>43.5</v>
      </c>
    </row>
    <row r="555" spans="1:2" x14ac:dyDescent="0.5">
      <c r="A555">
        <v>528.98297119140625</v>
      </c>
      <c r="B555">
        <v>52.5</v>
      </c>
    </row>
    <row r="556" spans="1:2" x14ac:dyDescent="0.5">
      <c r="A556">
        <v>528.99298095703125</v>
      </c>
      <c r="B556">
        <v>82.5</v>
      </c>
    </row>
    <row r="557" spans="1:2" x14ac:dyDescent="0.5">
      <c r="A557">
        <v>529.00299072265625</v>
      </c>
      <c r="B557">
        <v>96.5</v>
      </c>
    </row>
    <row r="558" spans="1:2" x14ac:dyDescent="0.5">
      <c r="A558">
        <v>529.01300048828125</v>
      </c>
      <c r="B558">
        <v>51.75</v>
      </c>
    </row>
    <row r="559" spans="1:2" x14ac:dyDescent="0.5">
      <c r="A559">
        <v>529.02301025390625</v>
      </c>
      <c r="B559">
        <v>22.75</v>
      </c>
    </row>
    <row r="560" spans="1:2" x14ac:dyDescent="0.5">
      <c r="A560">
        <v>529.03302001953125</v>
      </c>
      <c r="B560">
        <v>53.75</v>
      </c>
    </row>
    <row r="561" spans="1:2" x14ac:dyDescent="0.5">
      <c r="A561">
        <v>529.04302978515625</v>
      </c>
      <c r="B561">
        <v>82.25</v>
      </c>
    </row>
    <row r="562" spans="1:2" x14ac:dyDescent="0.5">
      <c r="A562">
        <v>529.052978515625</v>
      </c>
      <c r="B562">
        <v>76.25</v>
      </c>
    </row>
    <row r="563" spans="1:2" x14ac:dyDescent="0.5">
      <c r="A563">
        <v>529.06298828125</v>
      </c>
      <c r="B563">
        <v>62.25</v>
      </c>
    </row>
    <row r="564" spans="1:2" x14ac:dyDescent="0.5">
      <c r="A564">
        <v>529.072998046875</v>
      </c>
      <c r="B564">
        <v>67.75</v>
      </c>
    </row>
    <row r="565" spans="1:2" x14ac:dyDescent="0.5">
      <c r="A565">
        <v>529.0830078125</v>
      </c>
      <c r="B565">
        <v>68.5</v>
      </c>
    </row>
    <row r="566" spans="1:2" x14ac:dyDescent="0.5">
      <c r="A566">
        <v>529.093994140625</v>
      </c>
      <c r="B566">
        <v>46.25</v>
      </c>
    </row>
    <row r="567" spans="1:2" x14ac:dyDescent="0.5">
      <c r="A567">
        <v>529.10400390625</v>
      </c>
      <c r="B567">
        <v>39.5</v>
      </c>
    </row>
    <row r="568" spans="1:2" x14ac:dyDescent="0.5">
      <c r="A568">
        <v>529.114013671875</v>
      </c>
      <c r="B568">
        <v>43.75</v>
      </c>
    </row>
    <row r="569" spans="1:2" x14ac:dyDescent="0.5">
      <c r="A569">
        <v>529.1240234375</v>
      </c>
      <c r="B569">
        <v>40.75</v>
      </c>
    </row>
    <row r="570" spans="1:2" x14ac:dyDescent="0.5">
      <c r="A570">
        <v>529.13397216796875</v>
      </c>
      <c r="B570">
        <v>45</v>
      </c>
    </row>
    <row r="571" spans="1:2" x14ac:dyDescent="0.5">
      <c r="A571">
        <v>529.14398193359375</v>
      </c>
      <c r="B571">
        <v>43.25</v>
      </c>
    </row>
    <row r="572" spans="1:2" x14ac:dyDescent="0.5">
      <c r="A572">
        <v>529.15399169921875</v>
      </c>
      <c r="B572">
        <v>18.75</v>
      </c>
    </row>
    <row r="573" spans="1:2" x14ac:dyDescent="0.5">
      <c r="A573">
        <v>529.16400146484375</v>
      </c>
      <c r="B573">
        <v>9.75</v>
      </c>
    </row>
    <row r="574" spans="1:2" x14ac:dyDescent="0.5">
      <c r="A574">
        <v>529.17401123046875</v>
      </c>
      <c r="B574">
        <v>37.25</v>
      </c>
    </row>
    <row r="575" spans="1:2" x14ac:dyDescent="0.5">
      <c r="A575">
        <v>529.18402099609375</v>
      </c>
      <c r="B575">
        <v>50.5</v>
      </c>
    </row>
    <row r="576" spans="1:2" x14ac:dyDescent="0.5">
      <c r="A576">
        <v>529.1939697265625</v>
      </c>
      <c r="B576">
        <v>26.25</v>
      </c>
    </row>
    <row r="577" spans="1:2" x14ac:dyDescent="0.5">
      <c r="A577">
        <v>529.2039794921875</v>
      </c>
      <c r="B577">
        <v>7.75</v>
      </c>
    </row>
    <row r="578" spans="1:2" x14ac:dyDescent="0.5">
      <c r="A578">
        <v>529.2139892578125</v>
      </c>
      <c r="B578">
        <v>12.25</v>
      </c>
    </row>
    <row r="579" spans="1:2" x14ac:dyDescent="0.5">
      <c r="A579">
        <v>529.2239990234375</v>
      </c>
      <c r="B579">
        <v>15.5</v>
      </c>
    </row>
    <row r="580" spans="1:2" x14ac:dyDescent="0.5">
      <c r="A580">
        <v>529.2340087890625</v>
      </c>
      <c r="B580">
        <v>38</v>
      </c>
    </row>
    <row r="581" spans="1:2" x14ac:dyDescent="0.5">
      <c r="A581">
        <v>529.2440185546875</v>
      </c>
      <c r="B581">
        <v>75.75</v>
      </c>
    </row>
    <row r="582" spans="1:2" x14ac:dyDescent="0.5">
      <c r="A582">
        <v>529.2540283203125</v>
      </c>
      <c r="B582">
        <v>70.75</v>
      </c>
    </row>
    <row r="583" spans="1:2" x14ac:dyDescent="0.5">
      <c r="A583">
        <v>529.26397705078125</v>
      </c>
      <c r="B583">
        <v>53.5</v>
      </c>
    </row>
    <row r="584" spans="1:2" x14ac:dyDescent="0.5">
      <c r="A584">
        <v>529.27398681640625</v>
      </c>
      <c r="B584">
        <v>135</v>
      </c>
    </row>
    <row r="585" spans="1:2" x14ac:dyDescent="0.5">
      <c r="A585">
        <v>529.28399658203125</v>
      </c>
      <c r="B585">
        <v>427.70001220703125</v>
      </c>
    </row>
    <row r="586" spans="1:2" x14ac:dyDescent="0.5">
      <c r="A586">
        <v>529.29400634765625</v>
      </c>
      <c r="B586">
        <v>844.29998779296875</v>
      </c>
    </row>
  </sheetData>
  <sheetProtection sheet="1" objects="1" scenarios="1"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T586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45.5</v>
      </c>
      <c r="C1" s="2" t="s">
        <v>18</v>
      </c>
      <c r="D1">
        <v>523.7750244140625</v>
      </c>
      <c r="E1">
        <v>38100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6.0357077016705306E-2</v>
      </c>
      <c r="M1">
        <f>I$7*(L$1*J1) + $I$4</f>
        <v>33135.534326968918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33135.534326968918</v>
      </c>
      <c r="Q1">
        <f>IF(ISNUMBER(P1),P1-E1,"")</f>
        <v>-4964.4656730310817</v>
      </c>
      <c r="R1">
        <f>IF(ISNUMBER(P1),Q1*Q1,"")</f>
        <v>24645919.418703951</v>
      </c>
      <c r="S1">
        <f>IF(ISNUMBER(P1),((IF(P1&gt;E1,I$5*(P1-E1),P1-E1)))^2,"")</f>
        <v>24645919.418703951</v>
      </c>
      <c r="T1">
        <f>IF(ISNUMBER(P1),(M1*D1),"")</f>
        <v>17355565.301081151</v>
      </c>
    </row>
    <row r="2" spans="1:20" ht="14.7" thickTop="1" x14ac:dyDescent="0.5">
      <c r="A2">
        <v>523.44500732421875</v>
      </c>
      <c r="B2">
        <v>46</v>
      </c>
      <c r="C2" s="2" t="s">
        <v>19</v>
      </c>
      <c r="D2">
        <v>524.27398681640625</v>
      </c>
      <c r="E2">
        <v>136700</v>
      </c>
      <c r="F2" s="3" t="s">
        <v>22</v>
      </c>
      <c r="G2" s="4">
        <v>3.438720703125</v>
      </c>
      <c r="H2" t="s">
        <v>431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0.19062316966436399</v>
      </c>
      <c r="M2">
        <f>I$7*((L$1*J2)+(L$2*J1)) + $I$4</f>
        <v>124563.52697251171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124563.52697251171</v>
      </c>
      <c r="Q2">
        <f t="shared" ref="Q2:Q30" si="4">IF(ISNUMBER(P2),P2-E2,"")</f>
        <v>-12136.47302748829</v>
      </c>
      <c r="R2">
        <f t="shared" ref="R2:R30" si="5">IF(ISNUMBER(P2),Q2*Q2,"")</f>
        <v>147293977.54695076</v>
      </c>
      <c r="S2">
        <f t="shared" ref="S2:S30" si="6">IF(ISNUMBER(P2),((IF(P2&gt;E2,I$5*(P2-E2),P2-E2)))^2,"")</f>
        <v>147293977.54695076</v>
      </c>
      <c r="T2">
        <f t="shared" ref="T2:T30" si="7">IF(ISNUMBER(P2),(M2*D2),"")</f>
        <v>65305416.897791669</v>
      </c>
    </row>
    <row r="3" spans="1:20" x14ac:dyDescent="0.5">
      <c r="A3">
        <v>523.45501708984375</v>
      </c>
      <c r="B3">
        <v>41</v>
      </c>
      <c r="D3">
        <v>524.77398681640625</v>
      </c>
      <c r="E3">
        <v>212200</v>
      </c>
      <c r="F3" s="7" t="s">
        <v>16</v>
      </c>
      <c r="G3" s="8">
        <f>IF(ISBLANK(G2),"",$G$2*$G$6)</f>
        <v>6.87744140625</v>
      </c>
      <c r="H3" t="s">
        <v>432</v>
      </c>
      <c r="I3">
        <v>12.152393906249927</v>
      </c>
      <c r="J3">
        <f>'hidden params'!J3</f>
        <v>0.20220994369181175</v>
      </c>
      <c r="K3">
        <f t="shared" si="0"/>
        <v>2</v>
      </c>
      <c r="L3">
        <f t="shared" si="1"/>
        <v>0.27624818949040425</v>
      </c>
      <c r="M3">
        <f>I$7*((L$1*J3)+(L$2*J2)+(L$3*J1)) + $I$4</f>
        <v>221248.63741456659</v>
      </c>
      <c r="N3">
        <f t="shared" si="2"/>
        <v>0</v>
      </c>
      <c r="O3">
        <f>I$10*((N$1*J3)+(N$2*J2)+(N$3*J1)) + $I$4</f>
        <v>0</v>
      </c>
      <c r="P3">
        <f t="shared" si="3"/>
        <v>221248.63741456659</v>
      </c>
      <c r="Q3">
        <f t="shared" si="4"/>
        <v>9048.6374145665905</v>
      </c>
      <c r="R3">
        <f t="shared" si="5"/>
        <v>81877839.060294345</v>
      </c>
      <c r="S3">
        <f t="shared" si="6"/>
        <v>81877839.060294345</v>
      </c>
      <c r="T3">
        <f t="shared" si="7"/>
        <v>116105529.53373961</v>
      </c>
    </row>
    <row r="4" spans="1:20" x14ac:dyDescent="0.5">
      <c r="A4">
        <v>523.46502685546875</v>
      </c>
      <c r="B4">
        <v>28.75</v>
      </c>
      <c r="D4">
        <v>525.28497314453125</v>
      </c>
      <c r="E4">
        <v>241500</v>
      </c>
      <c r="F4" s="5" t="s">
        <v>23</v>
      </c>
      <c r="G4" s="6">
        <v>525.29034423828125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0.24295861002899211</v>
      </c>
      <c r="M4">
        <f>I$7*((L$1*J4)+(L$2*J3)+(L$3*J2)+(L$4*J1)) + $I$4</f>
        <v>247313.49373200376</v>
      </c>
      <c r="N4">
        <f t="shared" si="2"/>
        <v>0</v>
      </c>
      <c r="O4">
        <f>I$10*((N$1*J4)+(N$2*J3)+(N$3*J2)+(N$4*J1)) + $I$4</f>
        <v>0</v>
      </c>
      <c r="P4">
        <f t="shared" si="3"/>
        <v>247313.49373200376</v>
      </c>
      <c r="Q4">
        <f t="shared" si="4"/>
        <v>5813.493732003757</v>
      </c>
      <c r="R4">
        <f t="shared" si="5"/>
        <v>33796709.37204697</v>
      </c>
      <c r="S4">
        <f t="shared" si="6"/>
        <v>33796709.37204697</v>
      </c>
      <c r="T4">
        <f t="shared" si="7"/>
        <v>129910061.91329579</v>
      </c>
    </row>
    <row r="5" spans="1:20" ht="14.7" thickBot="1" x14ac:dyDescent="0.55000000000000004">
      <c r="A5">
        <v>523.4749755859375</v>
      </c>
      <c r="B5">
        <v>25.25</v>
      </c>
      <c r="D5">
        <v>525.78497314453125</v>
      </c>
      <c r="E5">
        <v>203200</v>
      </c>
      <c r="F5" s="9" t="s">
        <v>24</v>
      </c>
      <c r="G5" s="10">
        <f>($G$4-1.00794)*$G$6</f>
        <v>1048.5648084765626</v>
      </c>
      <c r="H5" t="s">
        <v>433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0.14447498404106834</v>
      </c>
      <c r="M5">
        <f>I$7*((L$1*J5)+(L$2*J4)+(L$3*J3)+(L$4*J2)+(L$5*J1)) + $I$4</f>
        <v>195604.39488579138</v>
      </c>
      <c r="N5">
        <f t="shared" si="2"/>
        <v>0</v>
      </c>
      <c r="O5">
        <f>I$10*((N$1*J5)+(N$2*J4)+(N$3*J3)+(N$4*J2)+(N$5*J1)) + $I$4</f>
        <v>0</v>
      </c>
      <c r="P5">
        <f t="shared" si="3"/>
        <v>195604.39488579138</v>
      </c>
      <c r="Q5">
        <f t="shared" si="4"/>
        <v>-7595.6051142086217</v>
      </c>
      <c r="R5">
        <f t="shared" si="5"/>
        <v>57693217.050992168</v>
      </c>
      <c r="S5">
        <f t="shared" si="6"/>
        <v>57693217.050992168</v>
      </c>
      <c r="T5">
        <f t="shared" si="7"/>
        <v>102845851.5119781</v>
      </c>
    </row>
    <row r="6" spans="1:20" ht="14.7" thickTop="1" x14ac:dyDescent="0.5">
      <c r="A6">
        <v>523.4849853515625</v>
      </c>
      <c r="B6">
        <v>66.5</v>
      </c>
      <c r="D6">
        <v>526.2860107421875</v>
      </c>
      <c r="E6">
        <v>121400</v>
      </c>
      <c r="F6" t="s">
        <v>25</v>
      </c>
      <c r="G6">
        <v>2</v>
      </c>
      <c r="H6" t="s">
        <v>434</v>
      </c>
      <c r="I6">
        <f>SUM(S1:S30)</f>
        <v>431158029.69719797</v>
      </c>
      <c r="J6">
        <f>'hidden params'!J6</f>
        <v>1.5654537401586068E-3</v>
      </c>
      <c r="K6">
        <f t="shared" si="0"/>
        <v>5</v>
      </c>
      <c r="L6">
        <f t="shared" si="1"/>
        <v>6.1220018347800394E-2</v>
      </c>
      <c r="M6">
        <f>I$7*((L$1*J6)+(L$2*J5)+(L$3*J4)+(L$4*J3)+(L$5*J2)+(L$6*J1)) + $I$4</f>
        <v>116759.21919781349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116759.21919781349</v>
      </c>
      <c r="Q6">
        <f t="shared" si="4"/>
        <v>-4640.7808021865058</v>
      </c>
      <c r="R6">
        <f t="shared" si="5"/>
        <v>21536846.453942828</v>
      </c>
      <c r="S6">
        <f t="shared" si="6"/>
        <v>21536846.453942828</v>
      </c>
      <c r="T6">
        <f t="shared" si="7"/>
        <v>61448743.6889899</v>
      </c>
    </row>
    <row r="7" spans="1:20" x14ac:dyDescent="0.5">
      <c r="A7">
        <v>523.4949951171875</v>
      </c>
      <c r="B7">
        <v>105.80000305175781</v>
      </c>
      <c r="D7">
        <v>526.7860107421875</v>
      </c>
      <c r="E7">
        <v>52070</v>
      </c>
      <c r="F7" t="s">
        <v>26</v>
      </c>
      <c r="G7" s="11">
        <v>0.10000000149011612</v>
      </c>
      <c r="H7" t="s">
        <v>435</v>
      </c>
      <c r="I7">
        <v>548991.70014144061</v>
      </c>
      <c r="J7">
        <f>'hidden params'!J7</f>
        <v>2.2288478874357397E-4</v>
      </c>
      <c r="K7">
        <f t="shared" si="0"/>
        <v>6</v>
      </c>
      <c r="L7">
        <f t="shared" si="1"/>
        <v>1.8966154255341552E-2</v>
      </c>
      <c r="M7">
        <f>I$7*((L$1*J7)+(L$2*J6)+(L$3*J5)+(L$4*J4)+(L$5*J3)+(L$6*J2)+(L$7*J1)) + $I$4</f>
        <v>54831.691786693453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54831.691786693453</v>
      </c>
      <c r="Q7">
        <f t="shared" si="4"/>
        <v>2761.6917866934527</v>
      </c>
      <c r="R7">
        <f t="shared" si="5"/>
        <v>7626941.5246900748</v>
      </c>
      <c r="S7">
        <f t="shared" si="6"/>
        <v>7626941.5246900748</v>
      </c>
      <c r="T7">
        <f t="shared" si="7"/>
        <v>28884568.178557411</v>
      </c>
    </row>
    <row r="8" spans="1:20" x14ac:dyDescent="0.5">
      <c r="A8">
        <v>523.5050048828125</v>
      </c>
      <c r="B8">
        <v>80.75</v>
      </c>
      <c r="D8">
        <v>527.28802490234375</v>
      </c>
      <c r="E8">
        <v>17710</v>
      </c>
      <c r="F8" t="s">
        <v>27</v>
      </c>
      <c r="G8" s="11">
        <v>2.9999999329447746E-2</v>
      </c>
      <c r="H8" t="s">
        <v>436</v>
      </c>
      <c r="I8">
        <v>0.20627843541352217</v>
      </c>
      <c r="J8">
        <f>'hidden params'!J8</f>
        <v>2.8200854503395628E-5</v>
      </c>
      <c r="K8">
        <f t="shared" si="0"/>
        <v>7</v>
      </c>
      <c r="L8">
        <f t="shared" si="1"/>
        <v>4.3322251640637681E-3</v>
      </c>
      <c r="M8">
        <f>I$7*((L$1*J8)+(L$2*J7)+(L$3*J6)+(L$4*J5)+(L$5*J4)+(L$6*J3)+(L$7*J2)+(L$8*J1)) + $I$4</f>
        <v>20870.973491244982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20870.973491244982</v>
      </c>
      <c r="Q8">
        <f t="shared" si="4"/>
        <v>3160.9734912449821</v>
      </c>
      <c r="R8">
        <f t="shared" si="5"/>
        <v>9991753.4123534914</v>
      </c>
      <c r="S8">
        <f t="shared" si="6"/>
        <v>9991753.4123534914</v>
      </c>
      <c r="T8">
        <f t="shared" si="7"/>
        <v>11005014.389987741</v>
      </c>
    </row>
    <row r="9" spans="1:20" x14ac:dyDescent="0.5">
      <c r="A9">
        <v>523.5150146484375</v>
      </c>
      <c r="B9">
        <v>55</v>
      </c>
      <c r="D9">
        <f>D8 + (1/$G$6)</f>
        <v>527.78802490234375</v>
      </c>
      <c r="E9">
        <v>0</v>
      </c>
      <c r="F9" t="s">
        <v>28</v>
      </c>
      <c r="G9">
        <v>6</v>
      </c>
      <c r="H9" t="s">
        <v>441</v>
      </c>
      <c r="I9">
        <f>I3*I8</f>
        <v>2.506776801510056</v>
      </c>
      <c r="J9">
        <f>'hidden params'!J9</f>
        <v>3.2198967658273084E-6</v>
      </c>
      <c r="K9">
        <f t="shared" si="0"/>
        <v>8</v>
      </c>
      <c r="L9">
        <f t="shared" si="1"/>
        <v>7.2512977861399807E-4</v>
      </c>
      <c r="M9">
        <f>I$7*((L$1*J9)+(L$2*J8)+(L$3*J7)+(L$4*J6)+(L$5*J5)+(L$6*J4)+(L$7*J3)+(L$8*J2)+(L$9*J1)) + $I$4</f>
        <v>6590.419249402903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6590.419249402903</v>
      </c>
      <c r="Q9">
        <f t="shared" si="4"/>
        <v>6590.419249402903</v>
      </c>
      <c r="R9">
        <f t="shared" si="5"/>
        <v>43433625.88290032</v>
      </c>
      <c r="S9">
        <f t="shared" si="6"/>
        <v>43433625.88290032</v>
      </c>
      <c r="T9">
        <f t="shared" si="7"/>
        <v>3478344.3589207451</v>
      </c>
    </row>
    <row r="10" spans="1:20" x14ac:dyDescent="0.5">
      <c r="A10">
        <v>523.5250244140625</v>
      </c>
      <c r="B10">
        <v>66.5</v>
      </c>
      <c r="D10">
        <f>D9 + (1/$G$6)</f>
        <v>528.28802490234375</v>
      </c>
      <c r="E10">
        <v>0</v>
      </c>
      <c r="F10" s="2" t="s">
        <v>19</v>
      </c>
      <c r="G10">
        <v>523.75518798828125</v>
      </c>
      <c r="H10" t="s">
        <v>446</v>
      </c>
      <c r="J10">
        <f>'hidden params'!J10</f>
        <v>3.3555566333987669E-7</v>
      </c>
      <c r="K10">
        <f t="shared" si="0"/>
        <v>9</v>
      </c>
      <c r="L10">
        <f t="shared" si="1"/>
        <v>8.6947565212870545E-5</v>
      </c>
      <c r="M10">
        <f>I$7*((L1*J$10)+(L2*J$9)+(L3*J$8)+(L4*J$7)+(L5*J$6)+(L6*J$5)+(L7*J$4)+(L8*J$3)+(L9*J$2)+(L10*J$1)) + $I$4</f>
        <v>1760.0524730087018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1760.0524730087018</v>
      </c>
      <c r="Q10">
        <f t="shared" si="4"/>
        <v>1760.0524730087018</v>
      </c>
      <c r="R10">
        <f t="shared" si="5"/>
        <v>3097784.707744047</v>
      </c>
      <c r="S10">
        <f t="shared" si="6"/>
        <v>3097784.707744047</v>
      </c>
      <c r="T10">
        <f t="shared" si="7"/>
        <v>929814.64469025272</v>
      </c>
    </row>
    <row r="11" spans="1:20" x14ac:dyDescent="0.5">
      <c r="A11">
        <v>523.53497314453125</v>
      </c>
      <c r="B11">
        <v>78.75</v>
      </c>
      <c r="D11">
        <f>D10 + (1/$G$6)</f>
        <v>528.78802490234375</v>
      </c>
      <c r="E11">
        <v>0</v>
      </c>
      <c r="F11" s="2" t="s">
        <v>29</v>
      </c>
      <c r="G11">
        <v>527.19390869140625</v>
      </c>
      <c r="H11" t="s">
        <v>447</v>
      </c>
      <c r="J11">
        <f>'hidden params'!J11</f>
        <v>3.2197744332767282E-8</v>
      </c>
      <c r="K11">
        <f t="shared" si="0"/>
        <v>10</v>
      </c>
      <c r="L11">
        <f t="shared" si="1"/>
        <v>7.123338020522097E-6</v>
      </c>
      <c r="M11">
        <f t="shared" ref="M11:M30" si="8">I$7*((L2*J$10)+(L3*J$9)+(L4*J$8)+(L5*J$7)+(L6*J$6)+(L7*J$5)+(L8*J$4)+(L9*J$3)+(L10*J$2)+(L11*J$1)) + $I$4</f>
        <v>404.24654182686726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404.24654182686726</v>
      </c>
      <c r="Q11">
        <f t="shared" si="4"/>
        <v>404.24654182686726</v>
      </c>
      <c r="R11">
        <f t="shared" si="5"/>
        <v>163415.26657898113</v>
      </c>
      <c r="S11">
        <f t="shared" si="6"/>
        <v>163415.26657898113</v>
      </c>
      <c r="T11">
        <f t="shared" si="7"/>
        <v>213760.73042623184</v>
      </c>
    </row>
    <row r="12" spans="1:20" x14ac:dyDescent="0.5">
      <c r="A12">
        <v>523.54498291015625</v>
      </c>
      <c r="B12">
        <v>81.25</v>
      </c>
      <c r="E12">
        <v>0</v>
      </c>
      <c r="F12" t="s">
        <v>30</v>
      </c>
      <c r="G12" t="s">
        <v>31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8"/>
        <v>80.838438077542023</v>
      </c>
      <c r="N12">
        <f t="shared" si="2"/>
        <v>0</v>
      </c>
      <c r="O12">
        <f>I$10*((N$3*J10)+(N$4*J9)+(N$5*J8)+(N$6*J7)+(N$7*J6)+(N$8*J5)+(N$9*J4)+(N$10*J3)+(N$11*J2)+(N$12*J1)) + $I$4</f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523.55499267578125</v>
      </c>
      <c r="B13">
        <v>101.80000305175781</v>
      </c>
      <c r="E13">
        <v>0</v>
      </c>
      <c r="F13">
        <v>24150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14.237806346331769</v>
      </c>
      <c r="N13">
        <f t="shared" si="2"/>
        <v>0</v>
      </c>
      <c r="O13">
        <f>I$10*((N$4*J10)+(N$5*J9)+(N$6*J8)+(N$7*J7)+(N$8*J6)+(N$9*J5)+(N$10*J4)+(N$11*J3)+(N$12*J2)+(N$13*J1)) + $I$4</f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523.56500244140625</v>
      </c>
      <c r="B14">
        <v>117.5</v>
      </c>
      <c r="E14">
        <v>0</v>
      </c>
      <c r="F14">
        <v>24150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2.2306114842958689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85.5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0.31272535258056045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44.75</v>
      </c>
      <c r="E16">
        <v>0</v>
      </c>
      <c r="F16">
        <v>19084489.226805247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3.9139453857060066E-2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57.25</v>
      </c>
      <c r="E17">
        <v>0</v>
      </c>
      <c r="F17">
        <v>19084489.226805225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4.2976305757072581E-3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97</v>
      </c>
      <c r="E18">
        <v>0</v>
      </c>
      <c r="F18">
        <v>19084489.226805218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3.9756211554771448E-4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103.30000305175781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2.8609143851690888E-5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121</v>
      </c>
      <c r="E20">
        <v>0</v>
      </c>
      <c r="F20">
        <v>0.60336618745456505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1.3122419126979212E-6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151.5</v>
      </c>
      <c r="E21">
        <v>0</v>
      </c>
      <c r="F21">
        <v>0.43861817452540691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132</v>
      </c>
      <c r="E22">
        <v>0</v>
      </c>
      <c r="F22">
        <v>98853.710699959134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93.75</v>
      </c>
      <c r="E23">
        <v>0</v>
      </c>
      <c r="F23">
        <v>1.41095051425757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99</v>
      </c>
      <c r="E24">
        <v>0</v>
      </c>
      <c r="F24">
        <v>6.3773333291781187</v>
      </c>
      <c r="H24" t="s">
        <v>442</v>
      </c>
      <c r="I24">
        <v>431158029.69719797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130.5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125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122.80000305175781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194.80000305175781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256.70001220703125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283.29998779296875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680.5</v>
      </c>
      <c r="J31">
        <f>'hidden params'!J31</f>
        <v>0</v>
      </c>
    </row>
    <row r="32" spans="1:20" x14ac:dyDescent="0.5">
      <c r="A32">
        <v>523.7449951171875</v>
      </c>
      <c r="B32">
        <v>2995</v>
      </c>
      <c r="J32">
        <f>'hidden params'!J32</f>
        <v>0</v>
      </c>
    </row>
    <row r="33" spans="1:20" x14ac:dyDescent="0.5">
      <c r="A33">
        <v>523.7550048828125</v>
      </c>
      <c r="B33">
        <v>12890</v>
      </c>
    </row>
    <row r="34" spans="1:20" x14ac:dyDescent="0.5">
      <c r="A34">
        <v>523.7650146484375</v>
      </c>
      <c r="B34">
        <v>31070</v>
      </c>
      <c r="L34" t="s">
        <v>467</v>
      </c>
      <c r="M34" t="s">
        <v>468</v>
      </c>
      <c r="N34" t="s">
        <v>469</v>
      </c>
      <c r="O34" t="s">
        <v>470</v>
      </c>
      <c r="P34" t="s">
        <v>471</v>
      </c>
    </row>
    <row r="35" spans="1:20" x14ac:dyDescent="0.5">
      <c r="A35">
        <v>523.7750244140625</v>
      </c>
      <c r="B35">
        <v>38100</v>
      </c>
      <c r="L35">
        <v>0.99989084755899371</v>
      </c>
      <c r="M35">
        <v>0.99922021655449467</v>
      </c>
      <c r="N35">
        <v>0.99998472547823447</v>
      </c>
      <c r="O35">
        <v>0.99978170703224278</v>
      </c>
      <c r="P35">
        <v>0.99956341406448557</v>
      </c>
    </row>
    <row r="36" spans="1:20" x14ac:dyDescent="0.5">
      <c r="A36">
        <v>523.78497314453125</v>
      </c>
      <c r="B36">
        <v>23680</v>
      </c>
      <c r="J36" t="s">
        <v>473</v>
      </c>
      <c r="K36" t="s">
        <v>474</v>
      </c>
      <c r="L36" t="s">
        <v>475</v>
      </c>
      <c r="M36" t="s">
        <v>476</v>
      </c>
      <c r="N36" t="s">
        <v>468</v>
      </c>
      <c r="O36" t="s">
        <v>469</v>
      </c>
      <c r="P36" t="s">
        <v>464</v>
      </c>
      <c r="Q36" t="s">
        <v>465</v>
      </c>
      <c r="R36" t="s">
        <v>477</v>
      </c>
      <c r="S36" t="s">
        <v>464</v>
      </c>
      <c r="T36" t="s">
        <v>465</v>
      </c>
    </row>
    <row r="37" spans="1:20" x14ac:dyDescent="0.5">
      <c r="A37">
        <v>523.79498291015625</v>
      </c>
      <c r="B37">
        <v>7549</v>
      </c>
      <c r="J37">
        <v>1.41095051425757</v>
      </c>
      <c r="K37">
        <v>0.22398575379368557</v>
      </c>
      <c r="L37">
        <v>6.2992868535612478</v>
      </c>
      <c r="M37">
        <v>2.570581835636315</v>
      </c>
      <c r="N37">
        <v>0.83517680411421402</v>
      </c>
      <c r="O37">
        <v>1.986724224400926</v>
      </c>
      <c r="P37">
        <v>1.4831801801621887E-3</v>
      </c>
      <c r="Q37" t="s">
        <v>466</v>
      </c>
      <c r="R37">
        <v>15.874812867660703</v>
      </c>
      <c r="S37">
        <v>2.7944697820382221E-2</v>
      </c>
      <c r="T37" t="s">
        <v>466</v>
      </c>
    </row>
    <row r="38" spans="1:20" x14ac:dyDescent="0.5">
      <c r="A38">
        <v>523.80499267578125</v>
      </c>
      <c r="B38">
        <v>1692</v>
      </c>
      <c r="J38">
        <v>0.60336618745456505</v>
      </c>
      <c r="K38">
        <v>4.7780794688988722E-2</v>
      </c>
      <c r="L38">
        <v>12.627797243263792</v>
      </c>
      <c r="M38">
        <v>2.570581835636315</v>
      </c>
      <c r="N38">
        <v>0.48054174453478254</v>
      </c>
      <c r="O38">
        <v>0.72619063037434761</v>
      </c>
      <c r="P38">
        <v>5.5324744976157532E-5</v>
      </c>
      <c r="Q38" t="s">
        <v>466</v>
      </c>
      <c r="R38">
        <v>7.9190375069843855</v>
      </c>
      <c r="S38">
        <v>1.2146901447308998E-3</v>
      </c>
      <c r="T38" t="s">
        <v>466</v>
      </c>
    </row>
    <row r="39" spans="1:20" x14ac:dyDescent="0.5">
      <c r="A39">
        <v>523.81500244140625</v>
      </c>
      <c r="B39">
        <v>567.29998779296875</v>
      </c>
      <c r="J39">
        <v>98853.710699959134</v>
      </c>
      <c r="K39">
        <v>18818.967626047546</v>
      </c>
      <c r="L39">
        <v>5.252876388561007</v>
      </c>
      <c r="M39">
        <v>2.570581835636315</v>
      </c>
      <c r="N39">
        <v>50478.014355013445</v>
      </c>
      <c r="O39">
        <v>147229.40704490483</v>
      </c>
      <c r="P39">
        <v>3.3183290835293562E-3</v>
      </c>
      <c r="Q39" t="s">
        <v>466</v>
      </c>
      <c r="R39">
        <v>19.037188885267941</v>
      </c>
      <c r="S39">
        <v>5.7630295300829984E-2</v>
      </c>
      <c r="T39" s="12" t="s">
        <v>472</v>
      </c>
    </row>
    <row r="40" spans="1:20" x14ac:dyDescent="0.5">
      <c r="A40">
        <v>523.82501220703125</v>
      </c>
      <c r="B40">
        <v>476</v>
      </c>
      <c r="J40">
        <v>6.3773333291781187</v>
      </c>
      <c r="K40">
        <v>0.43075665868455243</v>
      </c>
      <c r="L40">
        <v>14.804955885425573</v>
      </c>
      <c r="M40">
        <v>2.570581835636315</v>
      </c>
      <c r="N40">
        <v>5.2700380867842167</v>
      </c>
      <c r="O40">
        <v>7.4846285715720207</v>
      </c>
      <c r="P40">
        <v>2.542553376172194E-5</v>
      </c>
      <c r="Q40" t="s">
        <v>466</v>
      </c>
      <c r="R40">
        <v>6.7544949660027624</v>
      </c>
      <c r="S40">
        <v>5.6651634540733303E-4</v>
      </c>
      <c r="T40" t="s">
        <v>466</v>
      </c>
    </row>
    <row r="41" spans="1:20" x14ac:dyDescent="0.5">
      <c r="A41">
        <v>523.83502197265625</v>
      </c>
      <c r="B41">
        <v>610.70001220703125</v>
      </c>
      <c r="I41" t="s">
        <v>462</v>
      </c>
      <c r="J41">
        <v>0.43861817452540691</v>
      </c>
      <c r="K41">
        <v>3.7638642880218086E-2</v>
      </c>
      <c r="L41">
        <v>11.653400360934201</v>
      </c>
      <c r="M41">
        <v>2.570581835636315</v>
      </c>
      <c r="N41">
        <v>0.34186496281951617</v>
      </c>
      <c r="O41">
        <v>0.53537138623129765</v>
      </c>
      <c r="P41">
        <v>8.1728316599546778E-5</v>
      </c>
      <c r="Q41" t="s">
        <v>466</v>
      </c>
      <c r="R41">
        <v>8.5811863407036899</v>
      </c>
      <c r="S41">
        <v>1.7777296637708345E-3</v>
      </c>
      <c r="T41" t="s">
        <v>466</v>
      </c>
    </row>
    <row r="42" spans="1:20" x14ac:dyDescent="0.5">
      <c r="A42">
        <v>523.844970703125</v>
      </c>
      <c r="B42">
        <v>597.5</v>
      </c>
      <c r="I42" t="s">
        <v>463</v>
      </c>
      <c r="J42">
        <v>448422.21391556336</v>
      </c>
      <c r="K42">
        <v>20063.280739925067</v>
      </c>
      <c r="L42">
        <v>22.350393224734297</v>
      </c>
      <c r="M42">
        <v>2.570581835636315</v>
      </c>
      <c r="N42">
        <v>396847.90888224007</v>
      </c>
      <c r="O42">
        <v>499996.51894888666</v>
      </c>
      <c r="P42">
        <v>3.3312558093705662E-6</v>
      </c>
      <c r="Q42" t="s">
        <v>466</v>
      </c>
      <c r="R42">
        <v>4.4741942119091647</v>
      </c>
      <c r="S42">
        <v>7.590460401993083E-5</v>
      </c>
      <c r="T42" t="s">
        <v>466</v>
      </c>
    </row>
    <row r="43" spans="1:20" x14ac:dyDescent="0.5">
      <c r="A43">
        <v>523.85498046875</v>
      </c>
      <c r="B43">
        <v>520.5</v>
      </c>
      <c r="F43">
        <v>68.694716037403452</v>
      </c>
    </row>
    <row r="44" spans="1:20" x14ac:dyDescent="0.5">
      <c r="A44">
        <v>523.864990234375</v>
      </c>
      <c r="B44">
        <v>444.20001220703125</v>
      </c>
      <c r="F44">
        <f xml:space="preserve"> $F$51 / 2</f>
        <v>68.694716037403452</v>
      </c>
    </row>
    <row r="45" spans="1:20" x14ac:dyDescent="0.5">
      <c r="A45">
        <v>523.875</v>
      </c>
      <c r="B45">
        <v>328</v>
      </c>
    </row>
    <row r="46" spans="1:20" x14ac:dyDescent="0.5">
      <c r="A46">
        <v>523.885009765625</v>
      </c>
      <c r="B46">
        <v>223.19999694824219</v>
      </c>
    </row>
    <row r="47" spans="1:20" x14ac:dyDescent="0.5">
      <c r="A47">
        <v>523.89501953125</v>
      </c>
      <c r="B47">
        <v>165.30000305175781</v>
      </c>
      <c r="I47" t="s">
        <v>478</v>
      </c>
      <c r="J47" t="s">
        <v>479</v>
      </c>
      <c r="K47" t="s">
        <v>461</v>
      </c>
    </row>
    <row r="48" spans="1:20" x14ac:dyDescent="0.5">
      <c r="A48">
        <v>523.905029296875</v>
      </c>
      <c r="B48">
        <v>139.5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523.91497802734375</v>
      </c>
      <c r="B49">
        <v>107.5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523.92498779296875</v>
      </c>
      <c r="B50">
        <v>85.75</v>
      </c>
      <c r="E50" t="s">
        <v>437</v>
      </c>
      <c r="F50">
        <f>MEDIAN(F54:F66)</f>
        <v>85.5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523.93499755859375</v>
      </c>
      <c r="B51">
        <v>130.30000305175781</v>
      </c>
      <c r="E51" t="s">
        <v>438</v>
      </c>
      <c r="F51">
        <f>AVERAGE(F54:F66)</f>
        <v>137.3894320748069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523.94500732421875</v>
      </c>
      <c r="B52">
        <v>191.5</v>
      </c>
      <c r="E52" t="s">
        <v>439</v>
      </c>
      <c r="F52">
        <f>SUM(E$1:E$10)</f>
        <v>1022880</v>
      </c>
    </row>
    <row r="53" spans="1:11" x14ac:dyDescent="0.5">
      <c r="A53">
        <v>523.95501708984375</v>
      </c>
      <c r="B53">
        <v>190.30000305175781</v>
      </c>
      <c r="E53" t="s">
        <v>440</v>
      </c>
      <c r="F53">
        <f>ABS(F52/F50)</f>
        <v>11963.508771929824</v>
      </c>
    </row>
    <row r="54" spans="1:11" x14ac:dyDescent="0.5">
      <c r="A54">
        <v>523.96502685546875</v>
      </c>
      <c r="B54">
        <v>172.19999694824219</v>
      </c>
      <c r="F54">
        <f>AVERAGE(B1:B10)</f>
        <v>56.105000305175778</v>
      </c>
    </row>
    <row r="55" spans="1:11" x14ac:dyDescent="0.5">
      <c r="A55">
        <v>523.9749755859375</v>
      </c>
      <c r="B55">
        <v>158.69999694824219</v>
      </c>
      <c r="F55">
        <v>76.5</v>
      </c>
    </row>
    <row r="56" spans="1:11" x14ac:dyDescent="0.5">
      <c r="A56">
        <v>523.9849853515625</v>
      </c>
      <c r="B56">
        <v>155.5</v>
      </c>
      <c r="F56">
        <v>156</v>
      </c>
    </row>
    <row r="57" spans="1:11" x14ac:dyDescent="0.5">
      <c r="A57">
        <v>523.9949951171875</v>
      </c>
      <c r="B57">
        <v>144.5</v>
      </c>
      <c r="F57">
        <v>392.79998779296875</v>
      </c>
    </row>
    <row r="58" spans="1:11" x14ac:dyDescent="0.5">
      <c r="A58">
        <v>524.0050048828125</v>
      </c>
      <c r="B58">
        <v>88.5</v>
      </c>
      <c r="F58">
        <v>292.20001220703125</v>
      </c>
    </row>
    <row r="59" spans="1:11" x14ac:dyDescent="0.5">
      <c r="A59">
        <v>524.0150146484375</v>
      </c>
      <c r="B59">
        <v>67.75</v>
      </c>
      <c r="F59">
        <v>297</v>
      </c>
    </row>
    <row r="60" spans="1:11" x14ac:dyDescent="0.5">
      <c r="A60">
        <v>524.0250244140625</v>
      </c>
      <c r="B60">
        <v>76.5</v>
      </c>
      <c r="F60">
        <v>118.80000305175781</v>
      </c>
    </row>
    <row r="61" spans="1:11" x14ac:dyDescent="0.5">
      <c r="A61">
        <v>524.03497314453125</v>
      </c>
      <c r="B61">
        <v>43.25</v>
      </c>
      <c r="F61">
        <v>94.5</v>
      </c>
    </row>
    <row r="62" spans="1:11" x14ac:dyDescent="0.5">
      <c r="A62">
        <v>524.04498291015625</v>
      </c>
      <c r="B62">
        <v>53.5</v>
      </c>
      <c r="F62">
        <v>52.5</v>
      </c>
    </row>
    <row r="63" spans="1:11" x14ac:dyDescent="0.5">
      <c r="A63">
        <v>524.05499267578125</v>
      </c>
      <c r="B63">
        <v>134.5</v>
      </c>
      <c r="F63">
        <v>32.5</v>
      </c>
    </row>
    <row r="64" spans="1:11" x14ac:dyDescent="0.5">
      <c r="A64">
        <v>524.06500244140625</v>
      </c>
      <c r="B64">
        <v>171.5</v>
      </c>
      <c r="F64">
        <v>26.25</v>
      </c>
    </row>
    <row r="65" spans="1:6" x14ac:dyDescent="0.5">
      <c r="A65">
        <v>524.07501220703125</v>
      </c>
      <c r="B65">
        <v>157.5</v>
      </c>
      <c r="F65">
        <f>AVERAGE(B$576:B$586)</f>
        <v>53.518181540749289</v>
      </c>
    </row>
    <row r="66" spans="1:6" x14ac:dyDescent="0.5">
      <c r="A66">
        <v>524.08502197265625</v>
      </c>
      <c r="B66">
        <v>169</v>
      </c>
    </row>
    <row r="67" spans="1:6" x14ac:dyDescent="0.5">
      <c r="A67">
        <v>524.094970703125</v>
      </c>
      <c r="B67">
        <v>193.30000305175781</v>
      </c>
    </row>
    <row r="68" spans="1:6" x14ac:dyDescent="0.5">
      <c r="A68">
        <v>524.10400390625</v>
      </c>
      <c r="B68">
        <v>156</v>
      </c>
    </row>
    <row r="69" spans="1:6" x14ac:dyDescent="0.5">
      <c r="A69">
        <v>524.114990234375</v>
      </c>
      <c r="B69">
        <v>95.5</v>
      </c>
    </row>
    <row r="70" spans="1:6" x14ac:dyDescent="0.5">
      <c r="A70">
        <v>524.125</v>
      </c>
      <c r="B70">
        <v>109.69999694824219</v>
      </c>
    </row>
    <row r="71" spans="1:6" x14ac:dyDescent="0.5">
      <c r="A71">
        <v>524.135009765625</v>
      </c>
      <c r="B71">
        <v>197.19999694824219</v>
      </c>
    </row>
    <row r="72" spans="1:6" x14ac:dyDescent="0.5">
      <c r="A72">
        <v>524.14398193359375</v>
      </c>
      <c r="B72">
        <v>259.5</v>
      </c>
    </row>
    <row r="73" spans="1:6" x14ac:dyDescent="0.5">
      <c r="A73">
        <v>524.15399169921875</v>
      </c>
      <c r="B73">
        <v>246.69999694824219</v>
      </c>
    </row>
    <row r="74" spans="1:6" x14ac:dyDescent="0.5">
      <c r="A74">
        <v>524.16400146484375</v>
      </c>
      <c r="B74">
        <v>234.19999694824219</v>
      </c>
    </row>
    <row r="75" spans="1:6" x14ac:dyDescent="0.5">
      <c r="A75">
        <v>524.17401123046875</v>
      </c>
      <c r="B75">
        <v>214.30000305175781</v>
      </c>
    </row>
    <row r="76" spans="1:6" x14ac:dyDescent="0.5">
      <c r="A76">
        <v>524.18402099609375</v>
      </c>
      <c r="B76">
        <v>184</v>
      </c>
    </row>
    <row r="77" spans="1:6" x14ac:dyDescent="0.5">
      <c r="A77">
        <v>524.1939697265625</v>
      </c>
      <c r="B77">
        <v>233</v>
      </c>
    </row>
    <row r="78" spans="1:6" x14ac:dyDescent="0.5">
      <c r="A78">
        <v>524.2039794921875</v>
      </c>
      <c r="B78">
        <v>295.5</v>
      </c>
    </row>
    <row r="79" spans="1:6" x14ac:dyDescent="0.5">
      <c r="A79">
        <v>524.2139892578125</v>
      </c>
      <c r="B79">
        <v>324</v>
      </c>
    </row>
    <row r="80" spans="1:6" x14ac:dyDescent="0.5">
      <c r="A80">
        <v>524.2239990234375</v>
      </c>
      <c r="B80">
        <v>439</v>
      </c>
    </row>
    <row r="81" spans="1:2" x14ac:dyDescent="0.5">
      <c r="A81">
        <v>524.2340087890625</v>
      </c>
      <c r="B81">
        <v>799.70001220703125</v>
      </c>
    </row>
    <row r="82" spans="1:2" x14ac:dyDescent="0.5">
      <c r="A82">
        <v>524.2440185546875</v>
      </c>
      <c r="B82">
        <v>2632</v>
      </c>
    </row>
    <row r="83" spans="1:2" x14ac:dyDescent="0.5">
      <c r="A83">
        <v>524.2540283203125</v>
      </c>
      <c r="B83">
        <v>19040</v>
      </c>
    </row>
    <row r="84" spans="1:2" x14ac:dyDescent="0.5">
      <c r="A84">
        <v>524.26397705078125</v>
      </c>
      <c r="B84">
        <v>79660</v>
      </c>
    </row>
    <row r="85" spans="1:2" x14ac:dyDescent="0.5">
      <c r="A85">
        <v>524.27398681640625</v>
      </c>
      <c r="B85">
        <v>136700</v>
      </c>
    </row>
    <row r="86" spans="1:2" x14ac:dyDescent="0.5">
      <c r="A86">
        <v>524.28399658203125</v>
      </c>
      <c r="B86">
        <v>104100</v>
      </c>
    </row>
    <row r="87" spans="1:2" x14ac:dyDescent="0.5">
      <c r="A87">
        <v>524.29400634765625</v>
      </c>
      <c r="B87">
        <v>34010</v>
      </c>
    </row>
    <row r="88" spans="1:2" x14ac:dyDescent="0.5">
      <c r="A88">
        <v>524.30401611328125</v>
      </c>
      <c r="B88">
        <v>4425</v>
      </c>
    </row>
    <row r="89" spans="1:2" x14ac:dyDescent="0.5">
      <c r="A89">
        <v>524.31402587890625</v>
      </c>
      <c r="B89">
        <v>716.5</v>
      </c>
    </row>
    <row r="90" spans="1:2" x14ac:dyDescent="0.5">
      <c r="A90">
        <v>524.323974609375</v>
      </c>
      <c r="B90">
        <v>679.5</v>
      </c>
    </row>
    <row r="91" spans="1:2" x14ac:dyDescent="0.5">
      <c r="A91">
        <v>524.333984375</v>
      </c>
      <c r="B91">
        <v>1094</v>
      </c>
    </row>
    <row r="92" spans="1:2" x14ac:dyDescent="0.5">
      <c r="A92">
        <v>524.343994140625</v>
      </c>
      <c r="B92">
        <v>1220</v>
      </c>
    </row>
    <row r="93" spans="1:2" x14ac:dyDescent="0.5">
      <c r="A93">
        <v>524.35400390625</v>
      </c>
      <c r="B93">
        <v>889</v>
      </c>
    </row>
    <row r="94" spans="1:2" x14ac:dyDescent="0.5">
      <c r="A94">
        <v>524.364013671875</v>
      </c>
      <c r="B94">
        <v>483.79998779296875</v>
      </c>
    </row>
    <row r="95" spans="1:2" x14ac:dyDescent="0.5">
      <c r="A95">
        <v>524.3740234375</v>
      </c>
      <c r="B95">
        <v>233.5</v>
      </c>
    </row>
    <row r="96" spans="1:2" x14ac:dyDescent="0.5">
      <c r="A96">
        <v>524.38397216796875</v>
      </c>
      <c r="B96">
        <v>147.5</v>
      </c>
    </row>
    <row r="97" spans="1:19" x14ac:dyDescent="0.5">
      <c r="A97">
        <v>524.39398193359375</v>
      </c>
      <c r="B97">
        <v>218.80000305175781</v>
      </c>
      <c r="J97" t="s">
        <v>456</v>
      </c>
      <c r="K97">
        <f>AVERAGE(K101:K120)</f>
        <v>1.2063601212608557</v>
      </c>
      <c r="L97">
        <f t="shared" ref="L97:P97" si="9">AVERAGE(L101:L120)</f>
        <v>188273.0040188657</v>
      </c>
      <c r="M97">
        <f t="shared" si="9"/>
        <v>3.0797775314179705</v>
      </c>
      <c r="N97">
        <f t="shared" si="9"/>
        <v>359060.69272870512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524.40399169921875</v>
      </c>
      <c r="B98">
        <v>303.79998779296875</v>
      </c>
      <c r="J98" t="s">
        <v>457</v>
      </c>
      <c r="K98">
        <f>K99/AVERAGE(K101:K120)</f>
        <v>0.38322184015431859</v>
      </c>
      <c r="L98">
        <f t="shared" ref="L98:P98" si="10">L99/AVERAGE(L101:L120)</f>
        <v>0.66805412972934175</v>
      </c>
      <c r="M98">
        <f t="shared" si="10"/>
        <v>0.14382500383473623</v>
      </c>
      <c r="N98">
        <f t="shared" si="10"/>
        <v>0.33768617228667519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524.41400146484375</v>
      </c>
      <c r="B99">
        <v>233.69999694824219</v>
      </c>
      <c r="J99" t="s">
        <v>448</v>
      </c>
      <c r="K99">
        <f>STDEV(K101:K120)</f>
        <v>0.462303545558372</v>
      </c>
      <c r="L99">
        <f t="shared" ref="L99:P99" si="11">STDEV(L101:L120)</f>
        <v>125776.55785135219</v>
      </c>
      <c r="M99">
        <f t="shared" si="11"/>
        <v>0.44294901526632408</v>
      </c>
      <c r="N99">
        <f t="shared" si="11"/>
        <v>121249.83094615846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524.42401123046875</v>
      </c>
      <c r="B100">
        <v>124.19999694824219</v>
      </c>
      <c r="J100" t="s">
        <v>449</v>
      </c>
      <c r="K100" t="s">
        <v>450</v>
      </c>
      <c r="L100" t="s">
        <v>451</v>
      </c>
      <c r="M100" t="s">
        <v>452</v>
      </c>
      <c r="N100" t="s">
        <v>453</v>
      </c>
      <c r="O100" t="s">
        <v>454</v>
      </c>
      <c r="P100" t="s">
        <v>455</v>
      </c>
      <c r="Q100" t="s">
        <v>458</v>
      </c>
      <c r="R100" t="s">
        <v>459</v>
      </c>
      <c r="S100" t="s">
        <v>460</v>
      </c>
    </row>
    <row r="101" spans="1:19" x14ac:dyDescent="0.5">
      <c r="A101">
        <v>524.43402099609375</v>
      </c>
      <c r="B101">
        <v>145.80000305175781</v>
      </c>
      <c r="J101">
        <v>1</v>
      </c>
      <c r="K101">
        <v>1.2124153422472952</v>
      </c>
      <c r="L101">
        <v>182549.11993938423</v>
      </c>
      <c r="M101">
        <v>3.0001836553096677</v>
      </c>
      <c r="N101">
        <v>391402.91067618778</v>
      </c>
      <c r="Q101">
        <f>L101/SUM(P101,N101,L101)</f>
        <v>0.31805640576547417</v>
      </c>
      <c r="R101">
        <f>N101/SUM(P101,N101,L101)</f>
        <v>0.68194359423452577</v>
      </c>
      <c r="S101">
        <f>P101/SUM(P101,N101,L101)</f>
        <v>0</v>
      </c>
    </row>
    <row r="102" spans="1:19" x14ac:dyDescent="0.5">
      <c r="A102">
        <v>524.4439697265625</v>
      </c>
      <c r="B102">
        <v>233.5</v>
      </c>
      <c r="J102">
        <v>2</v>
      </c>
      <c r="K102">
        <v>1.5182794243278261</v>
      </c>
      <c r="L102">
        <v>273361.01489029295</v>
      </c>
      <c r="M102">
        <v>3.4342795548843696</v>
      </c>
      <c r="N102">
        <v>234778.10029107338</v>
      </c>
      <c r="Q102">
        <f t="shared" ref="Q102:Q110" si="12">L102/SUM(P102,N102,L102)</f>
        <v>0.53796491299970917</v>
      </c>
      <c r="R102">
        <f t="shared" ref="R102:R110" si="13">N102/SUM(P102,N102,L102)</f>
        <v>0.46203508700029078</v>
      </c>
      <c r="S102">
        <f t="shared" ref="S102:S110" si="14">P102/SUM(P102,N102,L102)</f>
        <v>0</v>
      </c>
    </row>
    <row r="103" spans="1:19" x14ac:dyDescent="0.5">
      <c r="A103">
        <v>524.4539794921875</v>
      </c>
      <c r="B103">
        <v>319.20001220703125</v>
      </c>
      <c r="J103">
        <v>3</v>
      </c>
      <c r="K103">
        <v>2.1719055142580408</v>
      </c>
      <c r="L103">
        <v>499570.35477792693</v>
      </c>
      <c r="M103">
        <v>4.1357987589122862</v>
      </c>
      <c r="N103">
        <v>78807.472015425374</v>
      </c>
      <c r="Q103">
        <f t="shared" si="12"/>
        <v>0.86374396049663515</v>
      </c>
      <c r="R103">
        <f t="shared" si="13"/>
        <v>0.13625603950336496</v>
      </c>
      <c r="S103">
        <f t="shared" si="14"/>
        <v>0</v>
      </c>
    </row>
    <row r="104" spans="1:19" x14ac:dyDescent="0.5">
      <c r="A104">
        <v>524.4639892578125</v>
      </c>
      <c r="B104">
        <v>415.5</v>
      </c>
      <c r="J104">
        <v>4</v>
      </c>
      <c r="K104">
        <v>0.91366531167912479</v>
      </c>
      <c r="L104">
        <v>142609.84351352404</v>
      </c>
      <c r="M104">
        <v>3.0186089970722914</v>
      </c>
      <c r="N104">
        <v>392918.70861303265</v>
      </c>
      <c r="Q104">
        <f t="shared" si="12"/>
        <v>0.26629736724069636</v>
      </c>
      <c r="R104">
        <f t="shared" si="13"/>
        <v>0.73370263275930381</v>
      </c>
      <c r="S104">
        <f t="shared" si="14"/>
        <v>0</v>
      </c>
    </row>
    <row r="105" spans="1:19" x14ac:dyDescent="0.5">
      <c r="A105">
        <v>524.4739990234375</v>
      </c>
      <c r="B105">
        <v>404.79998779296875</v>
      </c>
      <c r="J105">
        <v>5</v>
      </c>
      <c r="K105">
        <v>1.6200638095489872</v>
      </c>
      <c r="L105">
        <v>127334.46824611293</v>
      </c>
      <c r="M105">
        <v>2.7075806809349507</v>
      </c>
      <c r="N105">
        <v>418953.20967630803</v>
      </c>
      <c r="Q105">
        <f t="shared" si="12"/>
        <v>0.23309050046740371</v>
      </c>
      <c r="R105">
        <f t="shared" si="13"/>
        <v>0.76690949953259646</v>
      </c>
      <c r="S105">
        <f t="shared" si="14"/>
        <v>0</v>
      </c>
    </row>
    <row r="106" spans="1:19" x14ac:dyDescent="0.5">
      <c r="A106">
        <v>524.4840087890625</v>
      </c>
      <c r="B106">
        <v>273</v>
      </c>
      <c r="J106">
        <v>6</v>
      </c>
      <c r="K106">
        <v>1.063770237592701</v>
      </c>
      <c r="L106">
        <v>166870.06669278783</v>
      </c>
      <c r="M106">
        <v>3.0037826335347559</v>
      </c>
      <c r="N106">
        <v>372826.97433160472</v>
      </c>
      <c r="Q106">
        <f t="shared" si="12"/>
        <v>0.30919210966221666</v>
      </c>
      <c r="R106">
        <f t="shared" si="13"/>
        <v>0.69080789033778334</v>
      </c>
      <c r="S106">
        <f t="shared" si="14"/>
        <v>0</v>
      </c>
    </row>
    <row r="107" spans="1:19" x14ac:dyDescent="0.5">
      <c r="A107">
        <v>524.4940185546875</v>
      </c>
      <c r="B107">
        <v>192.80000305175781</v>
      </c>
      <c r="J107">
        <v>7</v>
      </c>
      <c r="K107">
        <v>0.71954542798839149</v>
      </c>
      <c r="L107">
        <v>110000.14515892751</v>
      </c>
      <c r="M107">
        <v>2.7892932520859541</v>
      </c>
      <c r="N107">
        <v>435263.68294091709</v>
      </c>
      <c r="Q107">
        <f t="shared" si="12"/>
        <v>0.20173746999183872</v>
      </c>
      <c r="R107">
        <f t="shared" si="13"/>
        <v>0.79826253000816128</v>
      </c>
      <c r="S107">
        <f t="shared" si="14"/>
        <v>0</v>
      </c>
    </row>
    <row r="108" spans="1:19" x14ac:dyDescent="0.5">
      <c r="A108">
        <v>524.5040283203125</v>
      </c>
      <c r="B108">
        <v>178.30000305175781</v>
      </c>
      <c r="J108">
        <v>8</v>
      </c>
      <c r="K108">
        <v>1.2839660454189443</v>
      </c>
      <c r="L108">
        <v>222370.67291510527</v>
      </c>
      <c r="M108">
        <v>3.2517386790320111</v>
      </c>
      <c r="N108">
        <v>325995.23070810642</v>
      </c>
      <c r="Q108">
        <f t="shared" si="12"/>
        <v>0.40551513404797435</v>
      </c>
      <c r="R108">
        <f t="shared" si="13"/>
        <v>0.59448486595202565</v>
      </c>
      <c r="S108">
        <f t="shared" si="14"/>
        <v>0</v>
      </c>
    </row>
    <row r="109" spans="1:19" x14ac:dyDescent="0.5">
      <c r="A109">
        <v>524.51397705078125</v>
      </c>
      <c r="B109">
        <v>158.5</v>
      </c>
      <c r="J109">
        <v>9</v>
      </c>
      <c r="K109">
        <v>0.70867026707259906</v>
      </c>
      <c r="L109">
        <v>59210.643354636253</v>
      </c>
      <c r="M109">
        <v>2.6592947992292797</v>
      </c>
      <c r="N109">
        <v>491238.42411883274</v>
      </c>
      <c r="Q109">
        <f t="shared" si="12"/>
        <v>0.10756788748214229</v>
      </c>
      <c r="R109">
        <f t="shared" si="13"/>
        <v>0.89243211251785781</v>
      </c>
      <c r="S109">
        <f t="shared" si="14"/>
        <v>0</v>
      </c>
    </row>
    <row r="110" spans="1:19" x14ac:dyDescent="0.5">
      <c r="A110">
        <v>524.52398681640625</v>
      </c>
      <c r="B110">
        <v>156</v>
      </c>
      <c r="J110">
        <v>10</v>
      </c>
      <c r="K110">
        <v>0.85131983247464793</v>
      </c>
      <c r="L110">
        <v>98853.710699959134</v>
      </c>
      <c r="M110">
        <v>2.7972143031841425</v>
      </c>
      <c r="N110">
        <v>448422.21391556336</v>
      </c>
      <c r="Q110">
        <f t="shared" si="12"/>
        <v>0.1806286486463054</v>
      </c>
      <c r="R110">
        <f t="shared" si="13"/>
        <v>0.81937135135369465</v>
      </c>
      <c r="S110">
        <f t="shared" si="14"/>
        <v>0</v>
      </c>
    </row>
    <row r="111" spans="1:19" x14ac:dyDescent="0.5">
      <c r="A111">
        <v>524.53399658203125</v>
      </c>
      <c r="B111">
        <v>175.80000305175781</v>
      </c>
      <c r="J111">
        <v>11</v>
      </c>
    </row>
    <row r="112" spans="1:19" x14ac:dyDescent="0.5">
      <c r="A112">
        <v>524.54400634765625</v>
      </c>
      <c r="B112">
        <v>186.5</v>
      </c>
      <c r="J112">
        <v>12</v>
      </c>
    </row>
    <row r="113" spans="1:10" x14ac:dyDescent="0.5">
      <c r="A113">
        <v>524.55401611328125</v>
      </c>
      <c r="B113">
        <v>168</v>
      </c>
      <c r="J113">
        <v>13</v>
      </c>
    </row>
    <row r="114" spans="1:10" x14ac:dyDescent="0.5">
      <c r="A114">
        <v>524.56402587890625</v>
      </c>
      <c r="B114">
        <v>136.5</v>
      </c>
      <c r="J114">
        <v>14</v>
      </c>
    </row>
    <row r="115" spans="1:10" x14ac:dyDescent="0.5">
      <c r="A115">
        <v>524.573974609375</v>
      </c>
      <c r="B115">
        <v>152.5</v>
      </c>
      <c r="J115">
        <v>15</v>
      </c>
    </row>
    <row r="116" spans="1:10" x14ac:dyDescent="0.5">
      <c r="A116">
        <v>524.583984375</v>
      </c>
      <c r="B116">
        <v>204.69999694824219</v>
      </c>
      <c r="J116">
        <v>16</v>
      </c>
    </row>
    <row r="117" spans="1:10" x14ac:dyDescent="0.5">
      <c r="A117">
        <v>524.593994140625</v>
      </c>
      <c r="B117">
        <v>206.5</v>
      </c>
      <c r="J117">
        <v>17</v>
      </c>
    </row>
    <row r="118" spans="1:10" x14ac:dyDescent="0.5">
      <c r="A118">
        <v>524.60400390625</v>
      </c>
      <c r="B118">
        <v>159.30000305175781</v>
      </c>
      <c r="J118">
        <v>18</v>
      </c>
    </row>
    <row r="119" spans="1:10" x14ac:dyDescent="0.5">
      <c r="A119">
        <v>524.614013671875</v>
      </c>
      <c r="B119">
        <v>155.5</v>
      </c>
      <c r="J119">
        <v>19</v>
      </c>
    </row>
    <row r="120" spans="1:10" x14ac:dyDescent="0.5">
      <c r="A120">
        <v>524.6240234375</v>
      </c>
      <c r="B120">
        <v>184.69999694824219</v>
      </c>
      <c r="J120">
        <v>20</v>
      </c>
    </row>
    <row r="121" spans="1:10" x14ac:dyDescent="0.5">
      <c r="A121">
        <v>524.63397216796875</v>
      </c>
      <c r="B121">
        <v>158.30000305175781</v>
      </c>
    </row>
    <row r="122" spans="1:10" x14ac:dyDescent="0.5">
      <c r="A122">
        <v>524.64398193359375</v>
      </c>
      <c r="B122">
        <v>118</v>
      </c>
    </row>
    <row r="123" spans="1:10" x14ac:dyDescent="0.5">
      <c r="A123">
        <v>524.65399169921875</v>
      </c>
      <c r="B123">
        <v>180.80000305175781</v>
      </c>
    </row>
    <row r="124" spans="1:10" x14ac:dyDescent="0.5">
      <c r="A124">
        <v>524.66400146484375</v>
      </c>
      <c r="B124">
        <v>249</v>
      </c>
    </row>
    <row r="125" spans="1:10" x14ac:dyDescent="0.5">
      <c r="A125">
        <v>524.67401123046875</v>
      </c>
      <c r="B125">
        <v>212.69999694824219</v>
      </c>
    </row>
    <row r="126" spans="1:10" x14ac:dyDescent="0.5">
      <c r="A126">
        <v>524.68402099609375</v>
      </c>
      <c r="B126">
        <v>250.5</v>
      </c>
    </row>
    <row r="127" spans="1:10" x14ac:dyDescent="0.5">
      <c r="A127">
        <v>524.6939697265625</v>
      </c>
      <c r="B127">
        <v>379</v>
      </c>
    </row>
    <row r="128" spans="1:10" x14ac:dyDescent="0.5">
      <c r="A128">
        <v>524.7039794921875</v>
      </c>
      <c r="B128">
        <v>406</v>
      </c>
    </row>
    <row r="129" spans="1:2" x14ac:dyDescent="0.5">
      <c r="A129">
        <v>524.7139892578125</v>
      </c>
      <c r="B129">
        <v>383.70001220703125</v>
      </c>
    </row>
    <row r="130" spans="1:2" x14ac:dyDescent="0.5">
      <c r="A130">
        <v>524.7239990234375</v>
      </c>
      <c r="B130">
        <v>358.5</v>
      </c>
    </row>
    <row r="131" spans="1:2" x14ac:dyDescent="0.5">
      <c r="A131">
        <v>524.7340087890625</v>
      </c>
      <c r="B131">
        <v>391.5</v>
      </c>
    </row>
    <row r="132" spans="1:2" x14ac:dyDescent="0.5">
      <c r="A132">
        <v>524.7440185546875</v>
      </c>
      <c r="B132">
        <v>1507</v>
      </c>
    </row>
    <row r="133" spans="1:2" x14ac:dyDescent="0.5">
      <c r="A133">
        <v>524.7540283203125</v>
      </c>
      <c r="B133">
        <v>13680</v>
      </c>
    </row>
    <row r="134" spans="1:2" x14ac:dyDescent="0.5">
      <c r="A134">
        <v>524.76397705078125</v>
      </c>
      <c r="B134">
        <v>93090</v>
      </c>
    </row>
    <row r="135" spans="1:2" x14ac:dyDescent="0.5">
      <c r="A135">
        <v>524.77398681640625</v>
      </c>
      <c r="B135">
        <v>212200</v>
      </c>
    </row>
    <row r="136" spans="1:2" x14ac:dyDescent="0.5">
      <c r="A136">
        <v>524.78399658203125</v>
      </c>
      <c r="B136">
        <v>202300</v>
      </c>
    </row>
    <row r="137" spans="1:2" x14ac:dyDescent="0.5">
      <c r="A137">
        <v>524.79400634765625</v>
      </c>
      <c r="B137">
        <v>80100</v>
      </c>
    </row>
    <row r="138" spans="1:2" x14ac:dyDescent="0.5">
      <c r="A138">
        <v>524.80401611328125</v>
      </c>
      <c r="B138">
        <v>10320</v>
      </c>
    </row>
    <row r="139" spans="1:2" x14ac:dyDescent="0.5">
      <c r="A139">
        <v>524.81402587890625</v>
      </c>
      <c r="B139">
        <v>1321</v>
      </c>
    </row>
    <row r="140" spans="1:2" x14ac:dyDescent="0.5">
      <c r="A140">
        <v>524.823974609375</v>
      </c>
      <c r="B140">
        <v>994.29998779296875</v>
      </c>
    </row>
    <row r="141" spans="1:2" x14ac:dyDescent="0.5">
      <c r="A141">
        <v>524.833984375</v>
      </c>
      <c r="B141">
        <v>1773</v>
      </c>
    </row>
    <row r="142" spans="1:2" x14ac:dyDescent="0.5">
      <c r="A142">
        <v>524.843994140625</v>
      </c>
      <c r="B142">
        <v>2303</v>
      </c>
    </row>
    <row r="143" spans="1:2" x14ac:dyDescent="0.5">
      <c r="A143">
        <v>524.85400390625</v>
      </c>
      <c r="B143">
        <v>1786</v>
      </c>
    </row>
    <row r="144" spans="1:2" x14ac:dyDescent="0.5">
      <c r="A144">
        <v>524.864013671875</v>
      </c>
      <c r="B144">
        <v>895.70001220703125</v>
      </c>
    </row>
    <row r="145" spans="1:2" x14ac:dyDescent="0.5">
      <c r="A145">
        <v>524.8740234375</v>
      </c>
      <c r="B145">
        <v>477</v>
      </c>
    </row>
    <row r="146" spans="1:2" x14ac:dyDescent="0.5">
      <c r="A146">
        <v>524.88397216796875</v>
      </c>
      <c r="B146">
        <v>567</v>
      </c>
    </row>
    <row r="147" spans="1:2" x14ac:dyDescent="0.5">
      <c r="A147">
        <v>524.89398193359375</v>
      </c>
      <c r="B147">
        <v>1040</v>
      </c>
    </row>
    <row r="148" spans="1:2" x14ac:dyDescent="0.5">
      <c r="A148">
        <v>524.90399169921875</v>
      </c>
      <c r="B148">
        <v>1250</v>
      </c>
    </row>
    <row r="149" spans="1:2" x14ac:dyDescent="0.5">
      <c r="A149">
        <v>524.91400146484375</v>
      </c>
      <c r="B149">
        <v>764.29998779296875</v>
      </c>
    </row>
    <row r="150" spans="1:2" x14ac:dyDescent="0.5">
      <c r="A150">
        <v>524.92401123046875</v>
      </c>
      <c r="B150">
        <v>291.79998779296875</v>
      </c>
    </row>
    <row r="151" spans="1:2" x14ac:dyDescent="0.5">
      <c r="A151">
        <v>524.93402099609375</v>
      </c>
      <c r="B151">
        <v>180.80000305175781</v>
      </c>
    </row>
    <row r="152" spans="1:2" x14ac:dyDescent="0.5">
      <c r="A152">
        <v>524.9439697265625</v>
      </c>
      <c r="B152">
        <v>204.5</v>
      </c>
    </row>
    <row r="153" spans="1:2" x14ac:dyDescent="0.5">
      <c r="A153">
        <v>524.9539794921875</v>
      </c>
      <c r="B153">
        <v>497.79998779296875</v>
      </c>
    </row>
    <row r="154" spans="1:2" x14ac:dyDescent="0.5">
      <c r="A154">
        <v>524.9639892578125</v>
      </c>
      <c r="B154">
        <v>1073</v>
      </c>
    </row>
    <row r="155" spans="1:2" x14ac:dyDescent="0.5">
      <c r="A155">
        <v>524.9739990234375</v>
      </c>
      <c r="B155">
        <v>1238</v>
      </c>
    </row>
    <row r="156" spans="1:2" x14ac:dyDescent="0.5">
      <c r="A156">
        <v>524.9840087890625</v>
      </c>
      <c r="B156">
        <v>743</v>
      </c>
    </row>
    <row r="157" spans="1:2" x14ac:dyDescent="0.5">
      <c r="A157">
        <v>524.9940185546875</v>
      </c>
      <c r="B157">
        <v>322.29998779296875</v>
      </c>
    </row>
    <row r="158" spans="1:2" x14ac:dyDescent="0.5">
      <c r="A158">
        <v>525.0040283203125</v>
      </c>
      <c r="B158">
        <v>260.29998779296875</v>
      </c>
    </row>
    <row r="159" spans="1:2" x14ac:dyDescent="0.5">
      <c r="A159">
        <v>525.01397705078125</v>
      </c>
      <c r="B159">
        <v>334.20001220703125</v>
      </c>
    </row>
    <row r="160" spans="1:2" x14ac:dyDescent="0.5">
      <c r="A160">
        <v>525.02398681640625</v>
      </c>
      <c r="B160">
        <v>392.79998779296875</v>
      </c>
    </row>
    <row r="161" spans="1:2" x14ac:dyDescent="0.5">
      <c r="A161">
        <v>525.03399658203125</v>
      </c>
      <c r="B161">
        <v>371</v>
      </c>
    </row>
    <row r="162" spans="1:2" x14ac:dyDescent="0.5">
      <c r="A162">
        <v>525.04400634765625</v>
      </c>
      <c r="B162">
        <v>326.29998779296875</v>
      </c>
    </row>
    <row r="163" spans="1:2" x14ac:dyDescent="0.5">
      <c r="A163">
        <v>525.05401611328125</v>
      </c>
      <c r="B163">
        <v>287</v>
      </c>
    </row>
    <row r="164" spans="1:2" x14ac:dyDescent="0.5">
      <c r="A164">
        <v>525.06402587890625</v>
      </c>
      <c r="B164">
        <v>298</v>
      </c>
    </row>
    <row r="165" spans="1:2" x14ac:dyDescent="0.5">
      <c r="A165">
        <v>525.073974609375</v>
      </c>
      <c r="B165">
        <v>374</v>
      </c>
    </row>
    <row r="166" spans="1:2" x14ac:dyDescent="0.5">
      <c r="A166">
        <v>525.083984375</v>
      </c>
      <c r="B166">
        <v>403.70001220703125</v>
      </c>
    </row>
    <row r="167" spans="1:2" x14ac:dyDescent="0.5">
      <c r="A167">
        <v>525.093994140625</v>
      </c>
      <c r="B167">
        <v>295.79998779296875</v>
      </c>
    </row>
    <row r="168" spans="1:2" x14ac:dyDescent="0.5">
      <c r="A168">
        <v>525.10400390625</v>
      </c>
      <c r="B168">
        <v>201.30000305175781</v>
      </c>
    </row>
    <row r="169" spans="1:2" x14ac:dyDescent="0.5">
      <c r="A169">
        <v>525.114013671875</v>
      </c>
      <c r="B169">
        <v>257</v>
      </c>
    </row>
    <row r="170" spans="1:2" x14ac:dyDescent="0.5">
      <c r="A170">
        <v>525.1240234375</v>
      </c>
      <c r="B170">
        <v>281</v>
      </c>
    </row>
    <row r="171" spans="1:2" x14ac:dyDescent="0.5">
      <c r="A171">
        <v>525.13397216796875</v>
      </c>
      <c r="B171">
        <v>231</v>
      </c>
    </row>
    <row r="172" spans="1:2" x14ac:dyDescent="0.5">
      <c r="A172">
        <v>525.14398193359375</v>
      </c>
      <c r="B172">
        <v>263.20001220703125</v>
      </c>
    </row>
    <row r="173" spans="1:2" x14ac:dyDescent="0.5">
      <c r="A173">
        <v>525.15399169921875</v>
      </c>
      <c r="B173">
        <v>290.20001220703125</v>
      </c>
    </row>
    <row r="174" spans="1:2" x14ac:dyDescent="0.5">
      <c r="A174">
        <v>525.16400146484375</v>
      </c>
      <c r="B174">
        <v>253.5</v>
      </c>
    </row>
    <row r="175" spans="1:2" x14ac:dyDescent="0.5">
      <c r="A175">
        <v>525.17401123046875</v>
      </c>
      <c r="B175">
        <v>261.5</v>
      </c>
    </row>
    <row r="176" spans="1:2" x14ac:dyDescent="0.5">
      <c r="A176">
        <v>525.18499755859375</v>
      </c>
      <c r="B176">
        <v>327.5</v>
      </c>
    </row>
    <row r="177" spans="1:2" x14ac:dyDescent="0.5">
      <c r="A177">
        <v>525.19500732421875</v>
      </c>
      <c r="B177">
        <v>402.70001220703125</v>
      </c>
    </row>
    <row r="178" spans="1:2" x14ac:dyDescent="0.5">
      <c r="A178">
        <v>525.2039794921875</v>
      </c>
      <c r="B178">
        <v>455</v>
      </c>
    </row>
    <row r="179" spans="1:2" x14ac:dyDescent="0.5">
      <c r="A179">
        <v>525.2139892578125</v>
      </c>
      <c r="B179">
        <v>491.79998779296875</v>
      </c>
    </row>
    <row r="180" spans="1:2" x14ac:dyDescent="0.5">
      <c r="A180">
        <v>525.2239990234375</v>
      </c>
      <c r="B180">
        <v>468.79998779296875</v>
      </c>
    </row>
    <row r="181" spans="1:2" x14ac:dyDescent="0.5">
      <c r="A181">
        <v>525.2340087890625</v>
      </c>
      <c r="B181">
        <v>486.20001220703125</v>
      </c>
    </row>
    <row r="182" spans="1:2" x14ac:dyDescent="0.5">
      <c r="A182">
        <v>525.2449951171875</v>
      </c>
      <c r="B182">
        <v>1079</v>
      </c>
    </row>
    <row r="183" spans="1:2" x14ac:dyDescent="0.5">
      <c r="A183">
        <v>525.2550048828125</v>
      </c>
      <c r="B183">
        <v>8052</v>
      </c>
    </row>
    <row r="184" spans="1:2" x14ac:dyDescent="0.5">
      <c r="A184">
        <v>525.2650146484375</v>
      </c>
      <c r="B184">
        <v>69700</v>
      </c>
    </row>
    <row r="185" spans="1:2" x14ac:dyDescent="0.5">
      <c r="A185">
        <v>525.2750244140625</v>
      </c>
      <c r="B185">
        <v>201100</v>
      </c>
    </row>
    <row r="186" spans="1:2" x14ac:dyDescent="0.5">
      <c r="A186">
        <v>525.28497314453125</v>
      </c>
      <c r="B186">
        <v>241500</v>
      </c>
    </row>
    <row r="187" spans="1:2" x14ac:dyDescent="0.5">
      <c r="A187">
        <v>525.29400634765625</v>
      </c>
      <c r="B187">
        <v>123900</v>
      </c>
    </row>
    <row r="188" spans="1:2" x14ac:dyDescent="0.5">
      <c r="A188">
        <v>525.30499267578125</v>
      </c>
      <c r="B188">
        <v>22450</v>
      </c>
    </row>
    <row r="189" spans="1:2" x14ac:dyDescent="0.5">
      <c r="A189">
        <v>525.31500244140625</v>
      </c>
      <c r="B189">
        <v>1626</v>
      </c>
    </row>
    <row r="190" spans="1:2" x14ac:dyDescent="0.5">
      <c r="A190">
        <v>525.32501220703125</v>
      </c>
      <c r="B190">
        <v>637.20001220703125</v>
      </c>
    </row>
    <row r="191" spans="1:2" x14ac:dyDescent="0.5">
      <c r="A191">
        <v>525.33502197265625</v>
      </c>
      <c r="B191">
        <v>1218</v>
      </c>
    </row>
    <row r="192" spans="1:2" x14ac:dyDescent="0.5">
      <c r="A192">
        <v>525.344970703125</v>
      </c>
      <c r="B192">
        <v>1861</v>
      </c>
    </row>
    <row r="193" spans="1:2" x14ac:dyDescent="0.5">
      <c r="A193">
        <v>525.35498046875</v>
      </c>
      <c r="B193">
        <v>1600</v>
      </c>
    </row>
    <row r="194" spans="1:2" x14ac:dyDescent="0.5">
      <c r="A194">
        <v>525.364990234375</v>
      </c>
      <c r="B194">
        <v>894.70001220703125</v>
      </c>
    </row>
    <row r="195" spans="1:2" x14ac:dyDescent="0.5">
      <c r="A195">
        <v>525.375</v>
      </c>
      <c r="B195">
        <v>495.5</v>
      </c>
    </row>
    <row r="196" spans="1:2" x14ac:dyDescent="0.5">
      <c r="A196">
        <v>525.385009765625</v>
      </c>
      <c r="B196">
        <v>493.5</v>
      </c>
    </row>
    <row r="197" spans="1:2" x14ac:dyDescent="0.5">
      <c r="A197">
        <v>525.39501953125</v>
      </c>
      <c r="B197">
        <v>1226</v>
      </c>
    </row>
    <row r="198" spans="1:2" x14ac:dyDescent="0.5">
      <c r="A198">
        <v>525.405029296875</v>
      </c>
      <c r="B198">
        <v>1998</v>
      </c>
    </row>
    <row r="199" spans="1:2" x14ac:dyDescent="0.5">
      <c r="A199">
        <v>525.41497802734375</v>
      </c>
      <c r="B199">
        <v>1476</v>
      </c>
    </row>
    <row r="200" spans="1:2" x14ac:dyDescent="0.5">
      <c r="A200">
        <v>525.42498779296875</v>
      </c>
      <c r="B200">
        <v>496.5</v>
      </c>
    </row>
    <row r="201" spans="1:2" x14ac:dyDescent="0.5">
      <c r="A201">
        <v>525.43499755859375</v>
      </c>
      <c r="B201">
        <v>145.19999694824219</v>
      </c>
    </row>
    <row r="202" spans="1:2" x14ac:dyDescent="0.5">
      <c r="A202">
        <v>525.44500732421875</v>
      </c>
      <c r="B202">
        <v>140.30000305175781</v>
      </c>
    </row>
    <row r="203" spans="1:2" x14ac:dyDescent="0.5">
      <c r="A203">
        <v>525.45501708984375</v>
      </c>
      <c r="B203">
        <v>381.5</v>
      </c>
    </row>
    <row r="204" spans="1:2" x14ac:dyDescent="0.5">
      <c r="A204">
        <v>525.46502685546875</v>
      </c>
      <c r="B204">
        <v>977.5</v>
      </c>
    </row>
    <row r="205" spans="1:2" x14ac:dyDescent="0.5">
      <c r="A205">
        <v>525.4749755859375</v>
      </c>
      <c r="B205">
        <v>1303</v>
      </c>
    </row>
    <row r="206" spans="1:2" x14ac:dyDescent="0.5">
      <c r="A206">
        <v>525.4849853515625</v>
      </c>
      <c r="B206">
        <v>878.70001220703125</v>
      </c>
    </row>
    <row r="207" spans="1:2" x14ac:dyDescent="0.5">
      <c r="A207">
        <v>525.4949951171875</v>
      </c>
      <c r="B207">
        <v>378.29998779296875</v>
      </c>
    </row>
    <row r="208" spans="1:2" x14ac:dyDescent="0.5">
      <c r="A208">
        <v>525.5050048828125</v>
      </c>
      <c r="B208">
        <v>192.80000305175781</v>
      </c>
    </row>
    <row r="209" spans="1:2" x14ac:dyDescent="0.5">
      <c r="A209">
        <v>525.5150146484375</v>
      </c>
      <c r="B209">
        <v>161</v>
      </c>
    </row>
    <row r="210" spans="1:2" x14ac:dyDescent="0.5">
      <c r="A210">
        <v>525.5250244140625</v>
      </c>
      <c r="B210">
        <v>219.19999694824219</v>
      </c>
    </row>
    <row r="211" spans="1:2" x14ac:dyDescent="0.5">
      <c r="A211">
        <v>525.53497314453125</v>
      </c>
      <c r="B211">
        <v>292.20001220703125</v>
      </c>
    </row>
    <row r="212" spans="1:2" x14ac:dyDescent="0.5">
      <c r="A212">
        <v>525.54498291015625</v>
      </c>
      <c r="B212">
        <v>294</v>
      </c>
    </row>
    <row r="213" spans="1:2" x14ac:dyDescent="0.5">
      <c r="A213">
        <v>525.55499267578125</v>
      </c>
      <c r="B213">
        <v>260.29998779296875</v>
      </c>
    </row>
    <row r="214" spans="1:2" x14ac:dyDescent="0.5">
      <c r="A214">
        <v>525.56500244140625</v>
      </c>
      <c r="B214">
        <v>266.29998779296875</v>
      </c>
    </row>
    <row r="215" spans="1:2" x14ac:dyDescent="0.5">
      <c r="A215">
        <v>525.57501220703125</v>
      </c>
      <c r="B215">
        <v>274.79998779296875</v>
      </c>
    </row>
    <row r="216" spans="1:2" x14ac:dyDescent="0.5">
      <c r="A216">
        <v>525.58502197265625</v>
      </c>
      <c r="B216">
        <v>368</v>
      </c>
    </row>
    <row r="217" spans="1:2" x14ac:dyDescent="0.5">
      <c r="A217">
        <v>525.594970703125</v>
      </c>
      <c r="B217">
        <v>451.29998779296875</v>
      </c>
    </row>
    <row r="218" spans="1:2" x14ac:dyDescent="0.5">
      <c r="A218">
        <v>525.60498046875</v>
      </c>
      <c r="B218">
        <v>417.5</v>
      </c>
    </row>
    <row r="219" spans="1:2" x14ac:dyDescent="0.5">
      <c r="A219">
        <v>525.614990234375</v>
      </c>
      <c r="B219">
        <v>365</v>
      </c>
    </row>
    <row r="220" spans="1:2" x14ac:dyDescent="0.5">
      <c r="A220">
        <v>525.625</v>
      </c>
      <c r="B220">
        <v>279.70001220703125</v>
      </c>
    </row>
    <row r="221" spans="1:2" x14ac:dyDescent="0.5">
      <c r="A221">
        <v>525.635009765625</v>
      </c>
      <c r="B221">
        <v>203</v>
      </c>
    </row>
    <row r="222" spans="1:2" x14ac:dyDescent="0.5">
      <c r="A222">
        <v>525.64501953125</v>
      </c>
      <c r="B222">
        <v>195</v>
      </c>
    </row>
    <row r="223" spans="1:2" x14ac:dyDescent="0.5">
      <c r="A223">
        <v>525.655029296875</v>
      </c>
      <c r="B223">
        <v>240.80000305175781</v>
      </c>
    </row>
    <row r="224" spans="1:2" x14ac:dyDescent="0.5">
      <c r="A224">
        <v>525.66497802734375</v>
      </c>
      <c r="B224">
        <v>283.29998779296875</v>
      </c>
    </row>
    <row r="225" spans="1:2" x14ac:dyDescent="0.5">
      <c r="A225">
        <v>525.67498779296875</v>
      </c>
      <c r="B225">
        <v>264.79998779296875</v>
      </c>
    </row>
    <row r="226" spans="1:2" x14ac:dyDescent="0.5">
      <c r="A226">
        <v>525.68499755859375</v>
      </c>
      <c r="B226">
        <v>252.5</v>
      </c>
    </row>
    <row r="227" spans="1:2" x14ac:dyDescent="0.5">
      <c r="A227">
        <v>525.69500732421875</v>
      </c>
      <c r="B227">
        <v>304.5</v>
      </c>
    </row>
    <row r="228" spans="1:2" x14ac:dyDescent="0.5">
      <c r="A228">
        <v>525.70501708984375</v>
      </c>
      <c r="B228">
        <v>353.5</v>
      </c>
    </row>
    <row r="229" spans="1:2" x14ac:dyDescent="0.5">
      <c r="A229">
        <v>525.71502685546875</v>
      </c>
      <c r="B229">
        <v>414.29998779296875</v>
      </c>
    </row>
    <row r="230" spans="1:2" x14ac:dyDescent="0.5">
      <c r="A230">
        <v>525.7249755859375</v>
      </c>
      <c r="B230">
        <v>499.20001220703125</v>
      </c>
    </row>
    <row r="231" spans="1:2" x14ac:dyDescent="0.5">
      <c r="A231">
        <v>525.7349853515625</v>
      </c>
      <c r="B231">
        <v>508.5</v>
      </c>
    </row>
    <row r="232" spans="1:2" x14ac:dyDescent="0.5">
      <c r="A232">
        <v>525.7449951171875</v>
      </c>
      <c r="B232">
        <v>783.79998779296875</v>
      </c>
    </row>
    <row r="233" spans="1:2" x14ac:dyDescent="0.5">
      <c r="A233">
        <v>525.7550048828125</v>
      </c>
      <c r="B233">
        <v>4229</v>
      </c>
    </row>
    <row r="234" spans="1:2" x14ac:dyDescent="0.5">
      <c r="A234">
        <v>525.7650146484375</v>
      </c>
      <c r="B234">
        <v>40040</v>
      </c>
    </row>
    <row r="235" spans="1:2" x14ac:dyDescent="0.5">
      <c r="A235">
        <v>525.7750244140625</v>
      </c>
      <c r="B235">
        <v>141900</v>
      </c>
    </row>
    <row r="236" spans="1:2" x14ac:dyDescent="0.5">
      <c r="A236">
        <v>525.78497314453125</v>
      </c>
      <c r="B236">
        <v>203200</v>
      </c>
    </row>
    <row r="237" spans="1:2" x14ac:dyDescent="0.5">
      <c r="A237">
        <v>525.79498291015625</v>
      </c>
      <c r="B237">
        <v>125200</v>
      </c>
    </row>
    <row r="238" spans="1:2" x14ac:dyDescent="0.5">
      <c r="A238">
        <v>525.80499267578125</v>
      </c>
      <c r="B238">
        <v>30050</v>
      </c>
    </row>
    <row r="239" spans="1:2" x14ac:dyDescent="0.5">
      <c r="A239">
        <v>525.81500244140625</v>
      </c>
      <c r="B239">
        <v>2884</v>
      </c>
    </row>
    <row r="240" spans="1:2" x14ac:dyDescent="0.5">
      <c r="A240">
        <v>525.82501220703125</v>
      </c>
      <c r="B240">
        <v>644.5</v>
      </c>
    </row>
    <row r="241" spans="1:2" x14ac:dyDescent="0.5">
      <c r="A241">
        <v>525.83502197265625</v>
      </c>
      <c r="B241">
        <v>932.20001220703125</v>
      </c>
    </row>
    <row r="242" spans="1:2" x14ac:dyDescent="0.5">
      <c r="A242">
        <v>525.844970703125</v>
      </c>
      <c r="B242">
        <v>1697</v>
      </c>
    </row>
    <row r="243" spans="1:2" x14ac:dyDescent="0.5">
      <c r="A243">
        <v>525.85498046875</v>
      </c>
      <c r="B243">
        <v>1732</v>
      </c>
    </row>
    <row r="244" spans="1:2" x14ac:dyDescent="0.5">
      <c r="A244">
        <v>525.864990234375</v>
      </c>
      <c r="B244">
        <v>915.20001220703125</v>
      </c>
    </row>
    <row r="245" spans="1:2" x14ac:dyDescent="0.5">
      <c r="A245">
        <v>525.875</v>
      </c>
      <c r="B245">
        <v>291.29998779296875</v>
      </c>
    </row>
    <row r="246" spans="1:2" x14ac:dyDescent="0.5">
      <c r="A246">
        <v>525.885009765625</v>
      </c>
      <c r="B246">
        <v>249</v>
      </c>
    </row>
    <row r="247" spans="1:2" x14ac:dyDescent="0.5">
      <c r="A247">
        <v>525.89501953125</v>
      </c>
      <c r="B247">
        <v>880.70001220703125</v>
      </c>
    </row>
    <row r="248" spans="1:2" x14ac:dyDescent="0.5">
      <c r="A248">
        <v>525.905029296875</v>
      </c>
      <c r="B248">
        <v>1705</v>
      </c>
    </row>
    <row r="249" spans="1:2" x14ac:dyDescent="0.5">
      <c r="A249">
        <v>525.91497802734375</v>
      </c>
      <c r="B249">
        <v>1548</v>
      </c>
    </row>
    <row r="250" spans="1:2" x14ac:dyDescent="0.5">
      <c r="A250">
        <v>525.92498779296875</v>
      </c>
      <c r="B250">
        <v>710.70001220703125</v>
      </c>
    </row>
    <row r="251" spans="1:2" x14ac:dyDescent="0.5">
      <c r="A251">
        <v>525.93499755859375</v>
      </c>
      <c r="B251">
        <v>243</v>
      </c>
    </row>
    <row r="252" spans="1:2" x14ac:dyDescent="0.5">
      <c r="A252">
        <v>525.94500732421875</v>
      </c>
      <c r="B252">
        <v>158.30000305175781</v>
      </c>
    </row>
    <row r="253" spans="1:2" x14ac:dyDescent="0.5">
      <c r="A253">
        <v>525.95501708984375</v>
      </c>
      <c r="B253">
        <v>198</v>
      </c>
    </row>
    <row r="254" spans="1:2" x14ac:dyDescent="0.5">
      <c r="A254">
        <v>525.96502685546875</v>
      </c>
      <c r="B254">
        <v>443.29998779296875</v>
      </c>
    </row>
    <row r="255" spans="1:2" x14ac:dyDescent="0.5">
      <c r="A255">
        <v>525.9749755859375</v>
      </c>
      <c r="B255">
        <v>735</v>
      </c>
    </row>
    <row r="256" spans="1:2" x14ac:dyDescent="0.5">
      <c r="A256">
        <v>525.9849853515625</v>
      </c>
      <c r="B256">
        <v>653.20001220703125</v>
      </c>
    </row>
    <row r="257" spans="1:2" x14ac:dyDescent="0.5">
      <c r="A257">
        <v>525.9949951171875</v>
      </c>
      <c r="B257">
        <v>374.29998779296875</v>
      </c>
    </row>
    <row r="258" spans="1:2" x14ac:dyDescent="0.5">
      <c r="A258">
        <v>526.0050048828125</v>
      </c>
      <c r="B258">
        <v>286.20001220703125</v>
      </c>
    </row>
    <row r="259" spans="1:2" x14ac:dyDescent="0.5">
      <c r="A259">
        <v>526.0150146484375</v>
      </c>
      <c r="B259">
        <v>348.70001220703125</v>
      </c>
    </row>
    <row r="260" spans="1:2" x14ac:dyDescent="0.5">
      <c r="A260">
        <v>526.0250244140625</v>
      </c>
      <c r="B260">
        <v>369.20001220703125</v>
      </c>
    </row>
    <row r="261" spans="1:2" x14ac:dyDescent="0.5">
      <c r="A261">
        <v>526.03497314453125</v>
      </c>
      <c r="B261">
        <v>297</v>
      </c>
    </row>
    <row r="262" spans="1:2" x14ac:dyDescent="0.5">
      <c r="A262">
        <v>526.04498291015625</v>
      </c>
      <c r="B262">
        <v>218</v>
      </c>
    </row>
    <row r="263" spans="1:2" x14ac:dyDescent="0.5">
      <c r="A263">
        <v>526.05499267578125</v>
      </c>
      <c r="B263">
        <v>153.30000305175781</v>
      </c>
    </row>
    <row r="264" spans="1:2" x14ac:dyDescent="0.5">
      <c r="A264">
        <v>526.06500244140625</v>
      </c>
      <c r="B264">
        <v>136</v>
      </c>
    </row>
    <row r="265" spans="1:2" x14ac:dyDescent="0.5">
      <c r="A265">
        <v>526.07501220703125</v>
      </c>
      <c r="B265">
        <v>176</v>
      </c>
    </row>
    <row r="266" spans="1:2" x14ac:dyDescent="0.5">
      <c r="A266">
        <v>526.08502197265625</v>
      </c>
      <c r="B266">
        <v>232.19999694824219</v>
      </c>
    </row>
    <row r="267" spans="1:2" x14ac:dyDescent="0.5">
      <c r="A267">
        <v>526.094970703125</v>
      </c>
      <c r="B267">
        <v>277.5</v>
      </c>
    </row>
    <row r="268" spans="1:2" x14ac:dyDescent="0.5">
      <c r="A268">
        <v>526.10498046875</v>
      </c>
      <c r="B268">
        <v>235.5</v>
      </c>
    </row>
    <row r="269" spans="1:2" x14ac:dyDescent="0.5">
      <c r="A269">
        <v>526.114990234375</v>
      </c>
      <c r="B269">
        <v>153.5</v>
      </c>
    </row>
    <row r="270" spans="1:2" x14ac:dyDescent="0.5">
      <c r="A270">
        <v>526.125</v>
      </c>
      <c r="B270">
        <v>152</v>
      </c>
    </row>
    <row r="271" spans="1:2" x14ac:dyDescent="0.5">
      <c r="A271">
        <v>526.135009765625</v>
      </c>
      <c r="B271">
        <v>191.5</v>
      </c>
    </row>
    <row r="272" spans="1:2" x14ac:dyDescent="0.5">
      <c r="A272">
        <v>526.14501953125</v>
      </c>
      <c r="B272">
        <v>181</v>
      </c>
    </row>
    <row r="273" spans="1:2" x14ac:dyDescent="0.5">
      <c r="A273">
        <v>526.155029296875</v>
      </c>
      <c r="B273">
        <v>124.19999694824219</v>
      </c>
    </row>
    <row r="274" spans="1:2" x14ac:dyDescent="0.5">
      <c r="A274">
        <v>526.16497802734375</v>
      </c>
      <c r="B274">
        <v>75</v>
      </c>
    </row>
    <row r="275" spans="1:2" x14ac:dyDescent="0.5">
      <c r="A275">
        <v>526.17498779296875</v>
      </c>
      <c r="B275">
        <v>67</v>
      </c>
    </row>
    <row r="276" spans="1:2" x14ac:dyDescent="0.5">
      <c r="A276">
        <v>526.18499755859375</v>
      </c>
      <c r="B276">
        <v>83</v>
      </c>
    </row>
    <row r="277" spans="1:2" x14ac:dyDescent="0.5">
      <c r="A277">
        <v>526.19500732421875</v>
      </c>
      <c r="B277">
        <v>116</v>
      </c>
    </row>
    <row r="278" spans="1:2" x14ac:dyDescent="0.5">
      <c r="A278">
        <v>526.20501708984375</v>
      </c>
      <c r="B278">
        <v>178</v>
      </c>
    </row>
    <row r="279" spans="1:2" x14ac:dyDescent="0.5">
      <c r="A279">
        <v>526.21502685546875</v>
      </c>
      <c r="B279">
        <v>205.5</v>
      </c>
    </row>
    <row r="280" spans="1:2" x14ac:dyDescent="0.5">
      <c r="A280">
        <v>526.2249755859375</v>
      </c>
      <c r="B280">
        <v>192.30000305175781</v>
      </c>
    </row>
    <row r="281" spans="1:2" x14ac:dyDescent="0.5">
      <c r="A281">
        <v>526.2349853515625</v>
      </c>
      <c r="B281">
        <v>266.29998779296875</v>
      </c>
    </row>
    <row r="282" spans="1:2" x14ac:dyDescent="0.5">
      <c r="A282">
        <v>526.2449951171875</v>
      </c>
      <c r="B282">
        <v>670</v>
      </c>
    </row>
    <row r="283" spans="1:2" x14ac:dyDescent="0.5">
      <c r="A283">
        <v>526.2550048828125</v>
      </c>
      <c r="B283">
        <v>2984</v>
      </c>
    </row>
    <row r="284" spans="1:2" x14ac:dyDescent="0.5">
      <c r="A284">
        <v>526.2659912109375</v>
      </c>
      <c r="B284">
        <v>20500</v>
      </c>
    </row>
    <row r="285" spans="1:2" x14ac:dyDescent="0.5">
      <c r="A285">
        <v>526.2760009765625</v>
      </c>
      <c r="B285">
        <v>75860</v>
      </c>
    </row>
    <row r="286" spans="1:2" x14ac:dyDescent="0.5">
      <c r="A286">
        <v>526.2860107421875</v>
      </c>
      <c r="B286">
        <v>121400</v>
      </c>
    </row>
    <row r="287" spans="1:2" x14ac:dyDescent="0.5">
      <c r="A287">
        <v>526.2960205078125</v>
      </c>
      <c r="B287">
        <v>88490</v>
      </c>
    </row>
    <row r="288" spans="1:2" x14ac:dyDescent="0.5">
      <c r="A288">
        <v>526.3060302734375</v>
      </c>
      <c r="B288">
        <v>28670</v>
      </c>
    </row>
    <row r="289" spans="1:2" x14ac:dyDescent="0.5">
      <c r="A289">
        <v>526.31597900390625</v>
      </c>
      <c r="B289">
        <v>4196</v>
      </c>
    </row>
    <row r="290" spans="1:2" x14ac:dyDescent="0.5">
      <c r="A290">
        <v>526.32598876953125</v>
      </c>
      <c r="B290">
        <v>681</v>
      </c>
    </row>
    <row r="291" spans="1:2" x14ac:dyDescent="0.5">
      <c r="A291">
        <v>526.33599853515625</v>
      </c>
      <c r="B291">
        <v>500.29998779296875</v>
      </c>
    </row>
    <row r="292" spans="1:2" x14ac:dyDescent="0.5">
      <c r="A292">
        <v>526.34600830078125</v>
      </c>
      <c r="B292">
        <v>773.20001220703125</v>
      </c>
    </row>
    <row r="293" spans="1:2" x14ac:dyDescent="0.5">
      <c r="A293">
        <v>526.35601806640625</v>
      </c>
      <c r="B293">
        <v>866.5</v>
      </c>
    </row>
    <row r="294" spans="1:2" x14ac:dyDescent="0.5">
      <c r="A294">
        <v>526.36602783203125</v>
      </c>
      <c r="B294">
        <v>516.5</v>
      </c>
    </row>
    <row r="295" spans="1:2" x14ac:dyDescent="0.5">
      <c r="A295">
        <v>526.3759765625</v>
      </c>
      <c r="B295">
        <v>162.69999694824219</v>
      </c>
    </row>
    <row r="296" spans="1:2" x14ac:dyDescent="0.5">
      <c r="A296">
        <v>526.385986328125</v>
      </c>
      <c r="B296">
        <v>84</v>
      </c>
    </row>
    <row r="297" spans="1:2" x14ac:dyDescent="0.5">
      <c r="A297">
        <v>526.39599609375</v>
      </c>
      <c r="B297">
        <v>316.29998779296875</v>
      </c>
    </row>
    <row r="298" spans="1:2" x14ac:dyDescent="0.5">
      <c r="A298">
        <v>526.406005859375</v>
      </c>
      <c r="B298">
        <v>761.70001220703125</v>
      </c>
    </row>
    <row r="299" spans="1:2" x14ac:dyDescent="0.5">
      <c r="A299">
        <v>526.416015625</v>
      </c>
      <c r="B299">
        <v>821.29998779296875</v>
      </c>
    </row>
    <row r="300" spans="1:2" x14ac:dyDescent="0.5">
      <c r="A300">
        <v>526.426025390625</v>
      </c>
      <c r="B300">
        <v>402</v>
      </c>
    </row>
    <row r="301" spans="1:2" x14ac:dyDescent="0.5">
      <c r="A301">
        <v>526.43597412109375</v>
      </c>
      <c r="B301">
        <v>115</v>
      </c>
    </row>
    <row r="302" spans="1:2" x14ac:dyDescent="0.5">
      <c r="A302">
        <v>526.44598388671875</v>
      </c>
      <c r="B302">
        <v>99.75</v>
      </c>
    </row>
    <row r="303" spans="1:2" x14ac:dyDescent="0.5">
      <c r="A303">
        <v>526.45599365234375</v>
      </c>
      <c r="B303">
        <v>145.19999694824219</v>
      </c>
    </row>
    <row r="304" spans="1:2" x14ac:dyDescent="0.5">
      <c r="A304">
        <v>526.46600341796875</v>
      </c>
      <c r="B304">
        <v>202.69999694824219</v>
      </c>
    </row>
    <row r="305" spans="1:2" x14ac:dyDescent="0.5">
      <c r="A305">
        <v>526.47601318359375</v>
      </c>
      <c r="B305">
        <v>288.79998779296875</v>
      </c>
    </row>
    <row r="306" spans="1:2" x14ac:dyDescent="0.5">
      <c r="A306">
        <v>526.48602294921875</v>
      </c>
      <c r="B306">
        <v>308.70001220703125</v>
      </c>
    </row>
    <row r="307" spans="1:2" x14ac:dyDescent="0.5">
      <c r="A307">
        <v>526.4959716796875</v>
      </c>
      <c r="B307">
        <v>211.19999694824219</v>
      </c>
    </row>
    <row r="308" spans="1:2" x14ac:dyDescent="0.5">
      <c r="A308">
        <v>526.5059814453125</v>
      </c>
      <c r="B308">
        <v>135.69999694824219</v>
      </c>
    </row>
    <row r="309" spans="1:2" x14ac:dyDescent="0.5">
      <c r="A309">
        <v>526.5159912109375</v>
      </c>
      <c r="B309">
        <v>121.5</v>
      </c>
    </row>
    <row r="310" spans="1:2" x14ac:dyDescent="0.5">
      <c r="A310">
        <v>526.5260009765625</v>
      </c>
      <c r="B310">
        <v>113</v>
      </c>
    </row>
    <row r="311" spans="1:2" x14ac:dyDescent="0.5">
      <c r="A311">
        <v>526.5360107421875</v>
      </c>
      <c r="B311">
        <v>118.80000305175781</v>
      </c>
    </row>
    <row r="312" spans="1:2" x14ac:dyDescent="0.5">
      <c r="A312">
        <v>526.5460205078125</v>
      </c>
      <c r="B312">
        <v>127.5</v>
      </c>
    </row>
    <row r="313" spans="1:2" x14ac:dyDescent="0.5">
      <c r="A313">
        <v>526.5560302734375</v>
      </c>
      <c r="B313">
        <v>115.30000305175781</v>
      </c>
    </row>
    <row r="314" spans="1:2" x14ac:dyDescent="0.5">
      <c r="A314">
        <v>526.56597900390625</v>
      </c>
      <c r="B314">
        <v>103.30000305175781</v>
      </c>
    </row>
    <row r="315" spans="1:2" x14ac:dyDescent="0.5">
      <c r="A315">
        <v>526.57598876953125</v>
      </c>
      <c r="B315">
        <v>111.69999694824219</v>
      </c>
    </row>
    <row r="316" spans="1:2" x14ac:dyDescent="0.5">
      <c r="A316">
        <v>526.58599853515625</v>
      </c>
      <c r="B316">
        <v>122.19999694824219</v>
      </c>
    </row>
    <row r="317" spans="1:2" x14ac:dyDescent="0.5">
      <c r="A317">
        <v>526.59600830078125</v>
      </c>
      <c r="B317">
        <v>128.80000305175781</v>
      </c>
    </row>
    <row r="318" spans="1:2" x14ac:dyDescent="0.5">
      <c r="A318">
        <v>526.60601806640625</v>
      </c>
      <c r="B318">
        <v>129.30000305175781</v>
      </c>
    </row>
    <row r="319" spans="1:2" x14ac:dyDescent="0.5">
      <c r="A319">
        <v>526.61602783203125</v>
      </c>
      <c r="B319">
        <v>116.80000305175781</v>
      </c>
    </row>
    <row r="320" spans="1:2" x14ac:dyDescent="0.5">
      <c r="A320">
        <v>526.6259765625</v>
      </c>
      <c r="B320">
        <v>119.5</v>
      </c>
    </row>
    <row r="321" spans="1:2" x14ac:dyDescent="0.5">
      <c r="A321">
        <v>526.635986328125</v>
      </c>
      <c r="B321">
        <v>137.30000305175781</v>
      </c>
    </row>
    <row r="322" spans="1:2" x14ac:dyDescent="0.5">
      <c r="A322">
        <v>526.64599609375</v>
      </c>
      <c r="B322">
        <v>124</v>
      </c>
    </row>
    <row r="323" spans="1:2" x14ac:dyDescent="0.5">
      <c r="A323">
        <v>526.656005859375</v>
      </c>
      <c r="B323">
        <v>106.5</v>
      </c>
    </row>
    <row r="324" spans="1:2" x14ac:dyDescent="0.5">
      <c r="A324">
        <v>526.666015625</v>
      </c>
      <c r="B324">
        <v>131.5</v>
      </c>
    </row>
    <row r="325" spans="1:2" x14ac:dyDescent="0.5">
      <c r="A325">
        <v>526.676025390625</v>
      </c>
      <c r="B325">
        <v>142</v>
      </c>
    </row>
    <row r="326" spans="1:2" x14ac:dyDescent="0.5">
      <c r="A326">
        <v>526.68597412109375</v>
      </c>
      <c r="B326">
        <v>104.80000305175781</v>
      </c>
    </row>
    <row r="327" spans="1:2" x14ac:dyDescent="0.5">
      <c r="A327">
        <v>526.69598388671875</v>
      </c>
      <c r="B327">
        <v>94.25</v>
      </c>
    </row>
    <row r="328" spans="1:2" x14ac:dyDescent="0.5">
      <c r="A328">
        <v>526.70599365234375</v>
      </c>
      <c r="B328">
        <v>157</v>
      </c>
    </row>
    <row r="329" spans="1:2" x14ac:dyDescent="0.5">
      <c r="A329">
        <v>526.71600341796875</v>
      </c>
      <c r="B329">
        <v>254.30000305175781</v>
      </c>
    </row>
    <row r="330" spans="1:2" x14ac:dyDescent="0.5">
      <c r="A330">
        <v>526.72601318359375</v>
      </c>
      <c r="B330">
        <v>288.20001220703125</v>
      </c>
    </row>
    <row r="331" spans="1:2" x14ac:dyDescent="0.5">
      <c r="A331">
        <v>526.73602294921875</v>
      </c>
      <c r="B331">
        <v>323.20001220703125</v>
      </c>
    </row>
    <row r="332" spans="1:2" x14ac:dyDescent="0.5">
      <c r="A332">
        <v>526.7459716796875</v>
      </c>
      <c r="B332">
        <v>522.29998779296875</v>
      </c>
    </row>
    <row r="333" spans="1:2" x14ac:dyDescent="0.5">
      <c r="A333">
        <v>526.7559814453125</v>
      </c>
      <c r="B333">
        <v>1561</v>
      </c>
    </row>
    <row r="334" spans="1:2" x14ac:dyDescent="0.5">
      <c r="A334">
        <v>526.7659912109375</v>
      </c>
      <c r="B334">
        <v>7981</v>
      </c>
    </row>
    <row r="335" spans="1:2" x14ac:dyDescent="0.5">
      <c r="A335">
        <v>526.7760009765625</v>
      </c>
      <c r="B335">
        <v>29380</v>
      </c>
    </row>
    <row r="336" spans="1:2" x14ac:dyDescent="0.5">
      <c r="A336">
        <v>526.7860107421875</v>
      </c>
      <c r="B336">
        <v>52070</v>
      </c>
    </row>
    <row r="337" spans="1:2" x14ac:dyDescent="0.5">
      <c r="A337">
        <v>526.7960205078125</v>
      </c>
      <c r="B337">
        <v>45050</v>
      </c>
    </row>
    <row r="338" spans="1:2" x14ac:dyDescent="0.5">
      <c r="A338">
        <v>526.8060302734375</v>
      </c>
      <c r="B338">
        <v>19310</v>
      </c>
    </row>
    <row r="339" spans="1:2" x14ac:dyDescent="0.5">
      <c r="A339">
        <v>526.81597900390625</v>
      </c>
      <c r="B339">
        <v>4451</v>
      </c>
    </row>
    <row r="340" spans="1:2" x14ac:dyDescent="0.5">
      <c r="A340">
        <v>526.8270263671875</v>
      </c>
      <c r="B340">
        <v>1035</v>
      </c>
    </row>
    <row r="341" spans="1:2" x14ac:dyDescent="0.5">
      <c r="A341">
        <v>526.83697509765625</v>
      </c>
      <c r="B341">
        <v>587.79998779296875</v>
      </c>
    </row>
    <row r="342" spans="1:2" x14ac:dyDescent="0.5">
      <c r="A342">
        <v>526.84698486328125</v>
      </c>
      <c r="B342">
        <v>616</v>
      </c>
    </row>
    <row r="343" spans="1:2" x14ac:dyDescent="0.5">
      <c r="A343">
        <v>526.85699462890625</v>
      </c>
      <c r="B343">
        <v>569</v>
      </c>
    </row>
    <row r="344" spans="1:2" x14ac:dyDescent="0.5">
      <c r="A344">
        <v>526.86700439453125</v>
      </c>
      <c r="B344">
        <v>441.5</v>
      </c>
    </row>
    <row r="345" spans="1:2" x14ac:dyDescent="0.5">
      <c r="A345">
        <v>526.87701416015625</v>
      </c>
      <c r="B345">
        <v>336</v>
      </c>
    </row>
    <row r="346" spans="1:2" x14ac:dyDescent="0.5">
      <c r="A346">
        <v>526.88702392578125</v>
      </c>
      <c r="B346">
        <v>299.29998779296875</v>
      </c>
    </row>
    <row r="347" spans="1:2" x14ac:dyDescent="0.5">
      <c r="A347">
        <v>526.89697265625</v>
      </c>
      <c r="B347">
        <v>300.70001220703125</v>
      </c>
    </row>
    <row r="348" spans="1:2" x14ac:dyDescent="0.5">
      <c r="A348">
        <v>526.906982421875</v>
      </c>
      <c r="B348">
        <v>300.5</v>
      </c>
    </row>
    <row r="349" spans="1:2" x14ac:dyDescent="0.5">
      <c r="A349">
        <v>526.9169921875</v>
      </c>
      <c r="B349">
        <v>232.5</v>
      </c>
    </row>
    <row r="350" spans="1:2" x14ac:dyDescent="0.5">
      <c r="A350">
        <v>526.927001953125</v>
      </c>
      <c r="B350">
        <v>129</v>
      </c>
    </row>
    <row r="351" spans="1:2" x14ac:dyDescent="0.5">
      <c r="A351">
        <v>526.93701171875</v>
      </c>
      <c r="B351">
        <v>86</v>
      </c>
    </row>
    <row r="352" spans="1:2" x14ac:dyDescent="0.5">
      <c r="A352">
        <v>526.947021484375</v>
      </c>
      <c r="B352">
        <v>103.30000305175781</v>
      </c>
    </row>
    <row r="353" spans="1:2" x14ac:dyDescent="0.5">
      <c r="A353">
        <v>526.95697021484375</v>
      </c>
      <c r="B353">
        <v>92.5</v>
      </c>
    </row>
    <row r="354" spans="1:2" x14ac:dyDescent="0.5">
      <c r="A354">
        <v>526.96697998046875</v>
      </c>
      <c r="B354">
        <v>63</v>
      </c>
    </row>
    <row r="355" spans="1:2" x14ac:dyDescent="0.5">
      <c r="A355">
        <v>526.97698974609375</v>
      </c>
      <c r="B355">
        <v>89.75</v>
      </c>
    </row>
    <row r="356" spans="1:2" x14ac:dyDescent="0.5">
      <c r="A356">
        <v>526.98699951171875</v>
      </c>
      <c r="B356">
        <v>113.30000305175781</v>
      </c>
    </row>
    <row r="357" spans="1:2" x14ac:dyDescent="0.5">
      <c r="A357">
        <v>526.99700927734375</v>
      </c>
      <c r="B357">
        <v>95.75</v>
      </c>
    </row>
    <row r="358" spans="1:2" x14ac:dyDescent="0.5">
      <c r="A358">
        <v>527.00701904296875</v>
      </c>
      <c r="B358">
        <v>94.5</v>
      </c>
    </row>
    <row r="359" spans="1:2" x14ac:dyDescent="0.5">
      <c r="A359">
        <v>527.01702880859375</v>
      </c>
      <c r="B359">
        <v>97.75</v>
      </c>
    </row>
    <row r="360" spans="1:2" x14ac:dyDescent="0.5">
      <c r="A360">
        <v>527.0269775390625</v>
      </c>
      <c r="B360">
        <v>94.5</v>
      </c>
    </row>
    <row r="361" spans="1:2" x14ac:dyDescent="0.5">
      <c r="A361">
        <v>527.0369873046875</v>
      </c>
      <c r="B361">
        <v>97.25</v>
      </c>
    </row>
    <row r="362" spans="1:2" x14ac:dyDescent="0.5">
      <c r="A362">
        <v>527.0469970703125</v>
      </c>
      <c r="B362">
        <v>103.80000305175781</v>
      </c>
    </row>
    <row r="363" spans="1:2" x14ac:dyDescent="0.5">
      <c r="A363">
        <v>527.0570068359375</v>
      </c>
      <c r="B363">
        <v>100.19999694824219</v>
      </c>
    </row>
    <row r="364" spans="1:2" x14ac:dyDescent="0.5">
      <c r="A364">
        <v>527.0670166015625</v>
      </c>
      <c r="B364">
        <v>61</v>
      </c>
    </row>
    <row r="365" spans="1:2" x14ac:dyDescent="0.5">
      <c r="A365">
        <v>527.0770263671875</v>
      </c>
      <c r="B365">
        <v>24.5</v>
      </c>
    </row>
    <row r="366" spans="1:2" x14ac:dyDescent="0.5">
      <c r="A366">
        <v>527.08697509765625</v>
      </c>
      <c r="B366">
        <v>28</v>
      </c>
    </row>
    <row r="367" spans="1:2" x14ac:dyDescent="0.5">
      <c r="A367">
        <v>527.09698486328125</v>
      </c>
      <c r="B367">
        <v>53.5</v>
      </c>
    </row>
    <row r="368" spans="1:2" x14ac:dyDescent="0.5">
      <c r="A368">
        <v>527.10699462890625</v>
      </c>
      <c r="B368">
        <v>70.25</v>
      </c>
    </row>
    <row r="369" spans="1:2" x14ac:dyDescent="0.5">
      <c r="A369">
        <v>527.11700439453125</v>
      </c>
      <c r="B369">
        <v>63.25</v>
      </c>
    </row>
    <row r="370" spans="1:2" x14ac:dyDescent="0.5">
      <c r="A370">
        <v>527.12701416015625</v>
      </c>
      <c r="B370">
        <v>46</v>
      </c>
    </row>
    <row r="371" spans="1:2" x14ac:dyDescent="0.5">
      <c r="A371">
        <v>527.13702392578125</v>
      </c>
      <c r="B371">
        <v>34.25</v>
      </c>
    </row>
    <row r="372" spans="1:2" x14ac:dyDescent="0.5">
      <c r="A372">
        <v>527.14697265625</v>
      </c>
      <c r="B372">
        <v>35.25</v>
      </c>
    </row>
    <row r="373" spans="1:2" x14ac:dyDescent="0.5">
      <c r="A373">
        <v>527.156982421875</v>
      </c>
      <c r="B373">
        <v>46.5</v>
      </c>
    </row>
    <row r="374" spans="1:2" x14ac:dyDescent="0.5">
      <c r="A374">
        <v>527.1669921875</v>
      </c>
      <c r="B374">
        <v>73.25</v>
      </c>
    </row>
    <row r="375" spans="1:2" x14ac:dyDescent="0.5">
      <c r="A375">
        <v>527.177001953125</v>
      </c>
      <c r="B375">
        <v>107.69999694824219</v>
      </c>
    </row>
    <row r="376" spans="1:2" x14ac:dyDescent="0.5">
      <c r="A376">
        <v>527.18701171875</v>
      </c>
      <c r="B376">
        <v>105.5</v>
      </c>
    </row>
    <row r="377" spans="1:2" x14ac:dyDescent="0.5">
      <c r="A377">
        <v>527.197021484375</v>
      </c>
      <c r="B377">
        <v>59</v>
      </c>
    </row>
    <row r="378" spans="1:2" x14ac:dyDescent="0.5">
      <c r="A378">
        <v>527.20697021484375</v>
      </c>
      <c r="B378">
        <v>20.25</v>
      </c>
    </row>
    <row r="379" spans="1:2" x14ac:dyDescent="0.5">
      <c r="A379">
        <v>527.21697998046875</v>
      </c>
      <c r="B379">
        <v>10.75</v>
      </c>
    </row>
    <row r="380" spans="1:2" x14ac:dyDescent="0.5">
      <c r="A380">
        <v>527.22698974609375</v>
      </c>
      <c r="B380">
        <v>34.25</v>
      </c>
    </row>
    <row r="381" spans="1:2" x14ac:dyDescent="0.5">
      <c r="A381">
        <v>527.23699951171875</v>
      </c>
      <c r="B381">
        <v>91.5</v>
      </c>
    </row>
    <row r="382" spans="1:2" x14ac:dyDescent="0.5">
      <c r="A382">
        <v>527.24700927734375</v>
      </c>
      <c r="B382">
        <v>281.5</v>
      </c>
    </row>
    <row r="383" spans="1:2" x14ac:dyDescent="0.5">
      <c r="A383">
        <v>527.25799560546875</v>
      </c>
      <c r="B383">
        <v>964.5</v>
      </c>
    </row>
    <row r="384" spans="1:2" x14ac:dyDescent="0.5">
      <c r="A384">
        <v>527.26800537109375</v>
      </c>
      <c r="B384">
        <v>3294</v>
      </c>
    </row>
    <row r="385" spans="1:2" x14ac:dyDescent="0.5">
      <c r="A385">
        <v>527.27801513671875</v>
      </c>
      <c r="B385">
        <v>10020</v>
      </c>
    </row>
    <row r="386" spans="1:2" x14ac:dyDescent="0.5">
      <c r="A386">
        <v>527.28802490234375</v>
      </c>
      <c r="B386">
        <v>17710</v>
      </c>
    </row>
    <row r="387" spans="1:2" x14ac:dyDescent="0.5">
      <c r="A387">
        <v>527.2979736328125</v>
      </c>
      <c r="B387">
        <v>16790</v>
      </c>
    </row>
    <row r="388" spans="1:2" x14ac:dyDescent="0.5">
      <c r="A388">
        <v>527.3079833984375</v>
      </c>
      <c r="B388">
        <v>8711</v>
      </c>
    </row>
    <row r="389" spans="1:2" x14ac:dyDescent="0.5">
      <c r="A389">
        <v>527.3179931640625</v>
      </c>
      <c r="B389">
        <v>2606</v>
      </c>
    </row>
    <row r="390" spans="1:2" x14ac:dyDescent="0.5">
      <c r="A390">
        <v>527.3280029296875</v>
      </c>
      <c r="B390">
        <v>622</v>
      </c>
    </row>
    <row r="391" spans="1:2" x14ac:dyDescent="0.5">
      <c r="A391">
        <v>527.3380126953125</v>
      </c>
      <c r="B391">
        <v>287.5</v>
      </c>
    </row>
    <row r="392" spans="1:2" x14ac:dyDescent="0.5">
      <c r="A392">
        <v>527.3480224609375</v>
      </c>
      <c r="B392">
        <v>181</v>
      </c>
    </row>
    <row r="393" spans="1:2" x14ac:dyDescent="0.5">
      <c r="A393">
        <v>527.35797119140625</v>
      </c>
      <c r="B393">
        <v>97</v>
      </c>
    </row>
    <row r="394" spans="1:2" x14ac:dyDescent="0.5">
      <c r="A394">
        <v>527.36798095703125</v>
      </c>
      <c r="B394">
        <v>47.5</v>
      </c>
    </row>
    <row r="395" spans="1:2" x14ac:dyDescent="0.5">
      <c r="A395">
        <v>527.37799072265625</v>
      </c>
      <c r="B395">
        <v>48</v>
      </c>
    </row>
    <row r="396" spans="1:2" x14ac:dyDescent="0.5">
      <c r="A396">
        <v>527.38800048828125</v>
      </c>
      <c r="B396">
        <v>67.75</v>
      </c>
    </row>
    <row r="397" spans="1:2" x14ac:dyDescent="0.5">
      <c r="A397">
        <v>527.39801025390625</v>
      </c>
      <c r="B397">
        <v>80.75</v>
      </c>
    </row>
    <row r="398" spans="1:2" x14ac:dyDescent="0.5">
      <c r="A398">
        <v>527.40802001953125</v>
      </c>
      <c r="B398">
        <v>123</v>
      </c>
    </row>
    <row r="399" spans="1:2" x14ac:dyDescent="0.5">
      <c r="A399">
        <v>527.41802978515625</v>
      </c>
      <c r="B399">
        <v>153.5</v>
      </c>
    </row>
    <row r="400" spans="1:2" x14ac:dyDescent="0.5">
      <c r="A400">
        <v>527.427978515625</v>
      </c>
      <c r="B400">
        <v>105.5</v>
      </c>
    </row>
    <row r="401" spans="1:2" x14ac:dyDescent="0.5">
      <c r="A401">
        <v>527.43798828125</v>
      </c>
      <c r="B401">
        <v>50.5</v>
      </c>
    </row>
    <row r="402" spans="1:2" x14ac:dyDescent="0.5">
      <c r="A402">
        <v>527.447998046875</v>
      </c>
      <c r="B402">
        <v>40.5</v>
      </c>
    </row>
    <row r="403" spans="1:2" x14ac:dyDescent="0.5">
      <c r="A403">
        <v>527.4580078125</v>
      </c>
      <c r="B403">
        <v>48.5</v>
      </c>
    </row>
    <row r="404" spans="1:2" x14ac:dyDescent="0.5">
      <c r="A404">
        <v>527.468017578125</v>
      </c>
      <c r="B404">
        <v>43.75</v>
      </c>
    </row>
    <row r="405" spans="1:2" x14ac:dyDescent="0.5">
      <c r="A405">
        <v>527.47802734375</v>
      </c>
      <c r="B405">
        <v>22.5</v>
      </c>
    </row>
    <row r="406" spans="1:2" x14ac:dyDescent="0.5">
      <c r="A406">
        <v>527.48797607421875</v>
      </c>
      <c r="B406">
        <v>22.5</v>
      </c>
    </row>
    <row r="407" spans="1:2" x14ac:dyDescent="0.5">
      <c r="A407">
        <v>527.49798583984375</v>
      </c>
      <c r="B407">
        <v>49.25</v>
      </c>
    </row>
    <row r="408" spans="1:2" x14ac:dyDescent="0.5">
      <c r="A408">
        <v>527.50799560546875</v>
      </c>
      <c r="B408">
        <v>65.75</v>
      </c>
    </row>
    <row r="409" spans="1:2" x14ac:dyDescent="0.5">
      <c r="A409">
        <v>527.51800537109375</v>
      </c>
      <c r="B409">
        <v>70</v>
      </c>
    </row>
    <row r="410" spans="1:2" x14ac:dyDescent="0.5">
      <c r="A410">
        <v>527.52801513671875</v>
      </c>
      <c r="B410">
        <v>63</v>
      </c>
    </row>
    <row r="411" spans="1:2" x14ac:dyDescent="0.5">
      <c r="A411">
        <v>527.53802490234375</v>
      </c>
      <c r="B411">
        <v>52.5</v>
      </c>
    </row>
    <row r="412" spans="1:2" x14ac:dyDescent="0.5">
      <c r="A412">
        <v>527.5479736328125</v>
      </c>
      <c r="B412">
        <v>63.75</v>
      </c>
    </row>
    <row r="413" spans="1:2" x14ac:dyDescent="0.5">
      <c r="A413">
        <v>527.5579833984375</v>
      </c>
      <c r="B413">
        <v>71</v>
      </c>
    </row>
    <row r="414" spans="1:2" x14ac:dyDescent="0.5">
      <c r="A414">
        <v>527.5679931640625</v>
      </c>
      <c r="B414">
        <v>67.5</v>
      </c>
    </row>
    <row r="415" spans="1:2" x14ac:dyDescent="0.5">
      <c r="A415">
        <v>527.5780029296875</v>
      </c>
      <c r="B415">
        <v>67.75</v>
      </c>
    </row>
    <row r="416" spans="1:2" x14ac:dyDescent="0.5">
      <c r="A416">
        <v>527.5880126953125</v>
      </c>
      <c r="B416">
        <v>53.75</v>
      </c>
    </row>
    <row r="417" spans="1:2" x14ac:dyDescent="0.5">
      <c r="A417">
        <v>527.5980224609375</v>
      </c>
      <c r="B417">
        <v>36</v>
      </c>
    </row>
    <row r="418" spans="1:2" x14ac:dyDescent="0.5">
      <c r="A418">
        <v>527.60797119140625</v>
      </c>
      <c r="B418">
        <v>33.75</v>
      </c>
    </row>
    <row r="419" spans="1:2" x14ac:dyDescent="0.5">
      <c r="A419">
        <v>527.61798095703125</v>
      </c>
      <c r="B419">
        <v>23.75</v>
      </c>
    </row>
    <row r="420" spans="1:2" x14ac:dyDescent="0.5">
      <c r="A420">
        <v>527.62799072265625</v>
      </c>
      <c r="B420">
        <v>9</v>
      </c>
    </row>
    <row r="421" spans="1:2" x14ac:dyDescent="0.5">
      <c r="A421">
        <v>527.63800048828125</v>
      </c>
      <c r="B421">
        <v>9.75</v>
      </c>
    </row>
    <row r="422" spans="1:2" x14ac:dyDescent="0.5">
      <c r="A422">
        <v>527.64801025390625</v>
      </c>
      <c r="B422">
        <v>26.25</v>
      </c>
    </row>
    <row r="423" spans="1:2" x14ac:dyDescent="0.5">
      <c r="A423">
        <v>527.65899658203125</v>
      </c>
      <c r="B423">
        <v>51.75</v>
      </c>
    </row>
    <row r="424" spans="1:2" x14ac:dyDescent="0.5">
      <c r="A424">
        <v>527.66900634765625</v>
      </c>
      <c r="B424">
        <v>73.25</v>
      </c>
    </row>
    <row r="425" spans="1:2" x14ac:dyDescent="0.5">
      <c r="A425">
        <v>527.67901611328125</v>
      </c>
      <c r="B425">
        <v>92</v>
      </c>
    </row>
    <row r="426" spans="1:2" x14ac:dyDescent="0.5">
      <c r="A426">
        <v>527.68902587890625</v>
      </c>
      <c r="B426">
        <v>88.25</v>
      </c>
    </row>
    <row r="427" spans="1:2" x14ac:dyDescent="0.5">
      <c r="A427">
        <v>527.698974609375</v>
      </c>
      <c r="B427">
        <v>58</v>
      </c>
    </row>
    <row r="428" spans="1:2" x14ac:dyDescent="0.5">
      <c r="A428">
        <v>527.708984375</v>
      </c>
      <c r="B428">
        <v>61</v>
      </c>
    </row>
    <row r="429" spans="1:2" x14ac:dyDescent="0.5">
      <c r="A429">
        <v>527.718994140625</v>
      </c>
      <c r="B429">
        <v>113.5</v>
      </c>
    </row>
    <row r="430" spans="1:2" x14ac:dyDescent="0.5">
      <c r="A430">
        <v>527.72900390625</v>
      </c>
      <c r="B430">
        <v>182.30000305175781</v>
      </c>
    </row>
    <row r="431" spans="1:2" x14ac:dyDescent="0.5">
      <c r="A431">
        <v>527.739013671875</v>
      </c>
      <c r="B431">
        <v>230</v>
      </c>
    </row>
    <row r="432" spans="1:2" x14ac:dyDescent="0.5">
      <c r="A432">
        <v>527.7490234375</v>
      </c>
      <c r="B432">
        <v>329.29998779296875</v>
      </c>
    </row>
    <row r="433" spans="1:2" x14ac:dyDescent="0.5">
      <c r="A433">
        <v>527.75897216796875</v>
      </c>
      <c r="B433">
        <v>568</v>
      </c>
    </row>
    <row r="434" spans="1:2" x14ac:dyDescent="0.5">
      <c r="A434">
        <v>527.76898193359375</v>
      </c>
      <c r="B434">
        <v>1138</v>
      </c>
    </row>
    <row r="435" spans="1:2" x14ac:dyDescent="0.5">
      <c r="A435">
        <v>527.77899169921875</v>
      </c>
      <c r="B435">
        <v>2797</v>
      </c>
    </row>
    <row r="436" spans="1:2" x14ac:dyDescent="0.5">
      <c r="A436">
        <v>527.78900146484375</v>
      </c>
      <c r="B436">
        <v>4972</v>
      </c>
    </row>
    <row r="437" spans="1:2" x14ac:dyDescent="0.5">
      <c r="A437">
        <v>527.79901123046875</v>
      </c>
      <c r="B437">
        <v>5188</v>
      </c>
    </row>
    <row r="438" spans="1:2" x14ac:dyDescent="0.5">
      <c r="A438">
        <v>527.80902099609375</v>
      </c>
      <c r="B438">
        <v>3207</v>
      </c>
    </row>
    <row r="439" spans="1:2" x14ac:dyDescent="0.5">
      <c r="A439">
        <v>527.8189697265625</v>
      </c>
      <c r="B439">
        <v>1345</v>
      </c>
    </row>
    <row r="440" spans="1:2" x14ac:dyDescent="0.5">
      <c r="A440">
        <v>527.8289794921875</v>
      </c>
      <c r="B440">
        <v>595.5</v>
      </c>
    </row>
    <row r="441" spans="1:2" x14ac:dyDescent="0.5">
      <c r="A441">
        <v>527.8389892578125</v>
      </c>
      <c r="B441">
        <v>377.5</v>
      </c>
    </row>
    <row r="442" spans="1:2" x14ac:dyDescent="0.5">
      <c r="A442">
        <v>527.8489990234375</v>
      </c>
      <c r="B442">
        <v>254.69999694824219</v>
      </c>
    </row>
    <row r="443" spans="1:2" x14ac:dyDescent="0.5">
      <c r="A443">
        <v>527.8590087890625</v>
      </c>
      <c r="B443">
        <v>165.30000305175781</v>
      </c>
    </row>
    <row r="444" spans="1:2" x14ac:dyDescent="0.5">
      <c r="A444">
        <v>527.8690185546875</v>
      </c>
      <c r="B444">
        <v>112.5</v>
      </c>
    </row>
    <row r="445" spans="1:2" x14ac:dyDescent="0.5">
      <c r="A445">
        <v>527.8790283203125</v>
      </c>
      <c r="B445">
        <v>84.5</v>
      </c>
    </row>
    <row r="446" spans="1:2" x14ac:dyDescent="0.5">
      <c r="A446">
        <v>527.88897705078125</v>
      </c>
      <c r="B446">
        <v>59.25</v>
      </c>
    </row>
    <row r="447" spans="1:2" x14ac:dyDescent="0.5">
      <c r="A447">
        <v>527.89898681640625</v>
      </c>
      <c r="B447">
        <v>64</v>
      </c>
    </row>
    <row r="448" spans="1:2" x14ac:dyDescent="0.5">
      <c r="A448">
        <v>527.90899658203125</v>
      </c>
      <c r="B448">
        <v>80.75</v>
      </c>
    </row>
    <row r="449" spans="1:2" x14ac:dyDescent="0.5">
      <c r="A449">
        <v>527.91900634765625</v>
      </c>
      <c r="B449">
        <v>62.75</v>
      </c>
    </row>
    <row r="450" spans="1:2" x14ac:dyDescent="0.5">
      <c r="A450">
        <v>527.92901611328125</v>
      </c>
      <c r="B450">
        <v>40</v>
      </c>
    </row>
    <row r="451" spans="1:2" x14ac:dyDescent="0.5">
      <c r="A451">
        <v>527.93902587890625</v>
      </c>
      <c r="B451">
        <v>28</v>
      </c>
    </row>
    <row r="452" spans="1:2" x14ac:dyDescent="0.5">
      <c r="A452">
        <v>527.948974609375</v>
      </c>
      <c r="B452">
        <v>14.25</v>
      </c>
    </row>
    <row r="453" spans="1:2" x14ac:dyDescent="0.5">
      <c r="A453">
        <v>527.958984375</v>
      </c>
      <c r="B453">
        <v>14.75</v>
      </c>
    </row>
    <row r="454" spans="1:2" x14ac:dyDescent="0.5">
      <c r="A454">
        <v>527.969970703125</v>
      </c>
      <c r="B454">
        <v>50</v>
      </c>
    </row>
    <row r="455" spans="1:2" x14ac:dyDescent="0.5">
      <c r="A455">
        <v>527.97998046875</v>
      </c>
      <c r="B455">
        <v>103.30000305175781</v>
      </c>
    </row>
    <row r="456" spans="1:2" x14ac:dyDescent="0.5">
      <c r="A456">
        <v>527.989990234375</v>
      </c>
      <c r="B456">
        <v>134.5</v>
      </c>
    </row>
    <row r="457" spans="1:2" x14ac:dyDescent="0.5">
      <c r="A457">
        <v>528</v>
      </c>
      <c r="B457">
        <v>118</v>
      </c>
    </row>
    <row r="458" spans="1:2" x14ac:dyDescent="0.5">
      <c r="A458">
        <v>528.010009765625</v>
      </c>
      <c r="B458">
        <v>72</v>
      </c>
    </row>
    <row r="459" spans="1:2" x14ac:dyDescent="0.5">
      <c r="A459">
        <v>528.02001953125</v>
      </c>
      <c r="B459">
        <v>38</v>
      </c>
    </row>
    <row r="460" spans="1:2" x14ac:dyDescent="0.5">
      <c r="A460">
        <v>528.030029296875</v>
      </c>
      <c r="B460">
        <v>32.5</v>
      </c>
    </row>
    <row r="461" spans="1:2" x14ac:dyDescent="0.5">
      <c r="A461">
        <v>528.03997802734375</v>
      </c>
      <c r="B461">
        <v>31.75</v>
      </c>
    </row>
    <row r="462" spans="1:2" x14ac:dyDescent="0.5">
      <c r="A462">
        <v>528.04998779296875</v>
      </c>
      <c r="B462">
        <v>25.5</v>
      </c>
    </row>
    <row r="463" spans="1:2" x14ac:dyDescent="0.5">
      <c r="A463">
        <v>528.05999755859375</v>
      </c>
      <c r="B463">
        <v>59.5</v>
      </c>
    </row>
    <row r="464" spans="1:2" x14ac:dyDescent="0.5">
      <c r="A464">
        <v>528.07000732421875</v>
      </c>
      <c r="B464">
        <v>95.5</v>
      </c>
    </row>
    <row r="465" spans="1:2" x14ac:dyDescent="0.5">
      <c r="A465">
        <v>528.08001708984375</v>
      </c>
      <c r="B465">
        <v>68</v>
      </c>
    </row>
    <row r="466" spans="1:2" x14ac:dyDescent="0.5">
      <c r="A466">
        <v>528.09002685546875</v>
      </c>
      <c r="B466">
        <v>51.75</v>
      </c>
    </row>
    <row r="467" spans="1:2" x14ac:dyDescent="0.5">
      <c r="A467">
        <v>528.0999755859375</v>
      </c>
      <c r="B467">
        <v>65.25</v>
      </c>
    </row>
    <row r="468" spans="1:2" x14ac:dyDescent="0.5">
      <c r="A468">
        <v>528.1099853515625</v>
      </c>
      <c r="B468">
        <v>50.25</v>
      </c>
    </row>
    <row r="469" spans="1:2" x14ac:dyDescent="0.5">
      <c r="A469">
        <v>528.1199951171875</v>
      </c>
      <c r="B469">
        <v>30.5</v>
      </c>
    </row>
    <row r="470" spans="1:2" x14ac:dyDescent="0.5">
      <c r="A470">
        <v>528.1300048828125</v>
      </c>
      <c r="B470">
        <v>32.5</v>
      </c>
    </row>
    <row r="471" spans="1:2" x14ac:dyDescent="0.5">
      <c r="A471">
        <v>528.1400146484375</v>
      </c>
      <c r="B471">
        <v>43.5</v>
      </c>
    </row>
    <row r="472" spans="1:2" x14ac:dyDescent="0.5">
      <c r="A472">
        <v>528.1500244140625</v>
      </c>
      <c r="B472">
        <v>46.75</v>
      </c>
    </row>
    <row r="473" spans="1:2" x14ac:dyDescent="0.5">
      <c r="A473">
        <v>528.15997314453125</v>
      </c>
      <c r="B473">
        <v>35.5</v>
      </c>
    </row>
    <row r="474" spans="1:2" x14ac:dyDescent="0.5">
      <c r="A474">
        <v>528.16998291015625</v>
      </c>
      <c r="B474">
        <v>28</v>
      </c>
    </row>
    <row r="475" spans="1:2" x14ac:dyDescent="0.5">
      <c r="A475">
        <v>528.17999267578125</v>
      </c>
      <c r="B475">
        <v>31.25</v>
      </c>
    </row>
    <row r="476" spans="1:2" x14ac:dyDescent="0.5">
      <c r="A476">
        <v>528.19000244140625</v>
      </c>
      <c r="B476">
        <v>28.25</v>
      </c>
    </row>
    <row r="477" spans="1:2" x14ac:dyDescent="0.5">
      <c r="A477">
        <v>528.20001220703125</v>
      </c>
      <c r="B477">
        <v>23</v>
      </c>
    </row>
    <row r="478" spans="1:2" x14ac:dyDescent="0.5">
      <c r="A478">
        <v>528.21002197265625</v>
      </c>
      <c r="B478">
        <v>37</v>
      </c>
    </row>
    <row r="479" spans="1:2" x14ac:dyDescent="0.5">
      <c r="A479">
        <v>528.219970703125</v>
      </c>
      <c r="B479">
        <v>62.5</v>
      </c>
    </row>
    <row r="480" spans="1:2" x14ac:dyDescent="0.5">
      <c r="A480">
        <v>528.22998046875</v>
      </c>
      <c r="B480">
        <v>60.75</v>
      </c>
    </row>
    <row r="481" spans="1:2" x14ac:dyDescent="0.5">
      <c r="A481">
        <v>528.239990234375</v>
      </c>
      <c r="B481">
        <v>48.75</v>
      </c>
    </row>
    <row r="482" spans="1:2" x14ac:dyDescent="0.5">
      <c r="A482">
        <v>528.25</v>
      </c>
      <c r="B482">
        <v>68.5</v>
      </c>
    </row>
    <row r="483" spans="1:2" x14ac:dyDescent="0.5">
      <c r="A483">
        <v>528.260009765625</v>
      </c>
      <c r="B483">
        <v>155.5</v>
      </c>
    </row>
    <row r="484" spans="1:2" x14ac:dyDescent="0.5">
      <c r="A484">
        <v>528.27099609375</v>
      </c>
      <c r="B484">
        <v>332.20001220703125</v>
      </c>
    </row>
    <row r="485" spans="1:2" x14ac:dyDescent="0.5">
      <c r="A485">
        <v>528.281005859375</v>
      </c>
      <c r="B485">
        <v>717.79998779296875</v>
      </c>
    </row>
    <row r="486" spans="1:2" x14ac:dyDescent="0.5">
      <c r="A486">
        <v>528.291015625</v>
      </c>
      <c r="B486">
        <v>1242</v>
      </c>
    </row>
    <row r="487" spans="1:2" x14ac:dyDescent="0.5">
      <c r="A487">
        <v>528.301025390625</v>
      </c>
      <c r="B487">
        <v>1350</v>
      </c>
    </row>
    <row r="488" spans="1:2" x14ac:dyDescent="0.5">
      <c r="A488">
        <v>528.31097412109375</v>
      </c>
      <c r="B488">
        <v>903</v>
      </c>
    </row>
    <row r="489" spans="1:2" x14ac:dyDescent="0.5">
      <c r="A489">
        <v>528.32098388671875</v>
      </c>
      <c r="B489">
        <v>412</v>
      </c>
    </row>
    <row r="490" spans="1:2" x14ac:dyDescent="0.5">
      <c r="A490">
        <v>528.33099365234375</v>
      </c>
      <c r="B490">
        <v>187</v>
      </c>
    </row>
    <row r="491" spans="1:2" x14ac:dyDescent="0.5">
      <c r="A491">
        <v>528.34100341796875</v>
      </c>
      <c r="B491">
        <v>150.19999694824219</v>
      </c>
    </row>
    <row r="492" spans="1:2" x14ac:dyDescent="0.5">
      <c r="A492">
        <v>528.35101318359375</v>
      </c>
      <c r="B492">
        <v>195.5</v>
      </c>
    </row>
    <row r="493" spans="1:2" x14ac:dyDescent="0.5">
      <c r="A493">
        <v>528.36102294921875</v>
      </c>
      <c r="B493">
        <v>202.30000305175781</v>
      </c>
    </row>
    <row r="494" spans="1:2" x14ac:dyDescent="0.5">
      <c r="A494">
        <v>528.3709716796875</v>
      </c>
      <c r="B494">
        <v>110</v>
      </c>
    </row>
    <row r="495" spans="1:2" x14ac:dyDescent="0.5">
      <c r="A495">
        <v>528.3809814453125</v>
      </c>
      <c r="B495">
        <v>57.75</v>
      </c>
    </row>
    <row r="496" spans="1:2" x14ac:dyDescent="0.5">
      <c r="A496">
        <v>528.3909912109375</v>
      </c>
      <c r="B496">
        <v>54</v>
      </c>
    </row>
    <row r="497" spans="1:2" x14ac:dyDescent="0.5">
      <c r="A497">
        <v>528.4010009765625</v>
      </c>
      <c r="B497">
        <v>30.75</v>
      </c>
    </row>
    <row r="498" spans="1:2" x14ac:dyDescent="0.5">
      <c r="A498">
        <v>528.4110107421875</v>
      </c>
      <c r="B498">
        <v>18.25</v>
      </c>
    </row>
    <row r="499" spans="1:2" x14ac:dyDescent="0.5">
      <c r="A499">
        <v>528.4210205078125</v>
      </c>
      <c r="B499">
        <v>30.5</v>
      </c>
    </row>
    <row r="500" spans="1:2" x14ac:dyDescent="0.5">
      <c r="A500">
        <v>528.4310302734375</v>
      </c>
      <c r="B500">
        <v>45</v>
      </c>
    </row>
    <row r="501" spans="1:2" x14ac:dyDescent="0.5">
      <c r="A501">
        <v>528.44097900390625</v>
      </c>
      <c r="B501">
        <v>43.25</v>
      </c>
    </row>
    <row r="502" spans="1:2" x14ac:dyDescent="0.5">
      <c r="A502">
        <v>528.45098876953125</v>
      </c>
      <c r="B502">
        <v>34.75</v>
      </c>
    </row>
    <row r="503" spans="1:2" x14ac:dyDescent="0.5">
      <c r="A503">
        <v>528.46099853515625</v>
      </c>
      <c r="B503">
        <v>30.25</v>
      </c>
    </row>
    <row r="504" spans="1:2" x14ac:dyDescent="0.5">
      <c r="A504">
        <v>528.47100830078125</v>
      </c>
      <c r="B504">
        <v>47.25</v>
      </c>
    </row>
    <row r="505" spans="1:2" x14ac:dyDescent="0.5">
      <c r="A505">
        <v>528.48101806640625</v>
      </c>
      <c r="B505">
        <v>62.75</v>
      </c>
    </row>
    <row r="506" spans="1:2" x14ac:dyDescent="0.5">
      <c r="A506">
        <v>528.49102783203125</v>
      </c>
      <c r="B506">
        <v>37.5</v>
      </c>
    </row>
    <row r="507" spans="1:2" x14ac:dyDescent="0.5">
      <c r="A507">
        <v>528.5009765625</v>
      </c>
      <c r="B507">
        <v>10.25</v>
      </c>
    </row>
    <row r="508" spans="1:2" x14ac:dyDescent="0.5">
      <c r="A508">
        <v>528.510986328125</v>
      </c>
      <c r="B508">
        <v>5.5</v>
      </c>
    </row>
    <row r="509" spans="1:2" x14ac:dyDescent="0.5">
      <c r="A509">
        <v>528.52099609375</v>
      </c>
      <c r="B509">
        <v>13.25</v>
      </c>
    </row>
    <row r="510" spans="1:2" x14ac:dyDescent="0.5">
      <c r="A510">
        <v>528.531005859375</v>
      </c>
      <c r="B510">
        <v>26.25</v>
      </c>
    </row>
    <row r="511" spans="1:2" x14ac:dyDescent="0.5">
      <c r="A511">
        <v>528.541015625</v>
      </c>
      <c r="B511">
        <v>30.75</v>
      </c>
    </row>
    <row r="512" spans="1:2" x14ac:dyDescent="0.5">
      <c r="A512">
        <v>528.552001953125</v>
      </c>
      <c r="B512">
        <v>23.25</v>
      </c>
    </row>
    <row r="513" spans="1:2" x14ac:dyDescent="0.5">
      <c r="A513">
        <v>528.56201171875</v>
      </c>
      <c r="B513">
        <v>19.25</v>
      </c>
    </row>
    <row r="514" spans="1:2" x14ac:dyDescent="0.5">
      <c r="A514">
        <v>528.572021484375</v>
      </c>
      <c r="B514">
        <v>29.5</v>
      </c>
    </row>
    <row r="515" spans="1:2" x14ac:dyDescent="0.5">
      <c r="A515">
        <v>528.58197021484375</v>
      </c>
      <c r="B515">
        <v>42.25</v>
      </c>
    </row>
    <row r="516" spans="1:2" x14ac:dyDescent="0.5">
      <c r="A516">
        <v>528.59197998046875</v>
      </c>
      <c r="B516">
        <v>52.75</v>
      </c>
    </row>
    <row r="517" spans="1:2" x14ac:dyDescent="0.5">
      <c r="A517">
        <v>528.60198974609375</v>
      </c>
      <c r="B517">
        <v>49</v>
      </c>
    </row>
    <row r="518" spans="1:2" x14ac:dyDescent="0.5">
      <c r="A518">
        <v>528.61199951171875</v>
      </c>
      <c r="B518">
        <v>26</v>
      </c>
    </row>
    <row r="519" spans="1:2" x14ac:dyDescent="0.5">
      <c r="A519">
        <v>528.62200927734375</v>
      </c>
      <c r="B519">
        <v>6</v>
      </c>
    </row>
    <row r="520" spans="1:2" x14ac:dyDescent="0.5">
      <c r="A520">
        <v>528.63201904296875</v>
      </c>
      <c r="B520">
        <v>2.25</v>
      </c>
    </row>
    <row r="521" spans="1:2" x14ac:dyDescent="0.5">
      <c r="A521">
        <v>528.64202880859375</v>
      </c>
      <c r="B521">
        <v>42</v>
      </c>
    </row>
    <row r="522" spans="1:2" x14ac:dyDescent="0.5">
      <c r="A522">
        <v>528.6519775390625</v>
      </c>
      <c r="B522">
        <v>102.30000305175781</v>
      </c>
    </row>
    <row r="523" spans="1:2" x14ac:dyDescent="0.5">
      <c r="A523">
        <v>528.6619873046875</v>
      </c>
      <c r="B523">
        <v>127.5</v>
      </c>
    </row>
    <row r="524" spans="1:2" x14ac:dyDescent="0.5">
      <c r="A524">
        <v>528.6719970703125</v>
      </c>
      <c r="B524">
        <v>107</v>
      </c>
    </row>
    <row r="525" spans="1:2" x14ac:dyDescent="0.5">
      <c r="A525">
        <v>528.6820068359375</v>
      </c>
      <c r="B525">
        <v>51</v>
      </c>
    </row>
    <row r="526" spans="1:2" x14ac:dyDescent="0.5">
      <c r="A526">
        <v>528.6920166015625</v>
      </c>
      <c r="B526">
        <v>27</v>
      </c>
    </row>
    <row r="527" spans="1:2" x14ac:dyDescent="0.5">
      <c r="A527">
        <v>528.7020263671875</v>
      </c>
      <c r="B527">
        <v>42</v>
      </c>
    </row>
    <row r="528" spans="1:2" x14ac:dyDescent="0.5">
      <c r="A528">
        <v>528.71197509765625</v>
      </c>
      <c r="B528">
        <v>56.75</v>
      </c>
    </row>
    <row r="529" spans="1:2" x14ac:dyDescent="0.5">
      <c r="A529">
        <v>528.72198486328125</v>
      </c>
      <c r="B529">
        <v>77.75</v>
      </c>
    </row>
    <row r="530" spans="1:2" x14ac:dyDescent="0.5">
      <c r="A530">
        <v>528.73199462890625</v>
      </c>
      <c r="B530">
        <v>130.30000305175781</v>
      </c>
    </row>
    <row r="531" spans="1:2" x14ac:dyDescent="0.5">
      <c r="A531">
        <v>528.74200439453125</v>
      </c>
      <c r="B531">
        <v>174.5</v>
      </c>
    </row>
    <row r="532" spans="1:2" x14ac:dyDescent="0.5">
      <c r="A532">
        <v>528.75201416015625</v>
      </c>
      <c r="B532">
        <v>136.69999694824219</v>
      </c>
    </row>
    <row r="533" spans="1:2" x14ac:dyDescent="0.5">
      <c r="A533">
        <v>528.76202392578125</v>
      </c>
      <c r="B533">
        <v>119.19999694824219</v>
      </c>
    </row>
    <row r="534" spans="1:2" x14ac:dyDescent="0.5">
      <c r="A534">
        <v>528.77197265625</v>
      </c>
      <c r="B534">
        <v>230.30000305175781</v>
      </c>
    </row>
    <row r="535" spans="1:2" x14ac:dyDescent="0.5">
      <c r="A535">
        <v>528.781982421875</v>
      </c>
      <c r="B535">
        <v>417.79998779296875</v>
      </c>
    </row>
    <row r="536" spans="1:2" x14ac:dyDescent="0.5">
      <c r="A536">
        <v>528.7919921875</v>
      </c>
      <c r="B536">
        <v>596.29998779296875</v>
      </c>
    </row>
    <row r="537" spans="1:2" x14ac:dyDescent="0.5">
      <c r="A537">
        <v>528.802001953125</v>
      </c>
      <c r="B537">
        <v>702</v>
      </c>
    </row>
    <row r="538" spans="1:2" x14ac:dyDescent="0.5">
      <c r="A538">
        <v>528.81201171875</v>
      </c>
      <c r="B538">
        <v>655.29998779296875</v>
      </c>
    </row>
    <row r="539" spans="1:2" x14ac:dyDescent="0.5">
      <c r="A539">
        <v>528.822998046875</v>
      </c>
      <c r="B539">
        <v>480.79998779296875</v>
      </c>
    </row>
    <row r="540" spans="1:2" x14ac:dyDescent="0.5">
      <c r="A540">
        <v>528.8330078125</v>
      </c>
      <c r="B540">
        <v>388</v>
      </c>
    </row>
    <row r="541" spans="1:2" x14ac:dyDescent="0.5">
      <c r="A541">
        <v>528.843017578125</v>
      </c>
      <c r="B541">
        <v>384.20001220703125</v>
      </c>
    </row>
    <row r="542" spans="1:2" x14ac:dyDescent="0.5">
      <c r="A542">
        <v>528.85302734375</v>
      </c>
      <c r="B542">
        <v>312.29998779296875</v>
      </c>
    </row>
    <row r="543" spans="1:2" x14ac:dyDescent="0.5">
      <c r="A543">
        <v>528.86297607421875</v>
      </c>
      <c r="B543">
        <v>218.30000305175781</v>
      </c>
    </row>
    <row r="544" spans="1:2" x14ac:dyDescent="0.5">
      <c r="A544">
        <v>528.87298583984375</v>
      </c>
      <c r="B544">
        <v>154.80000305175781</v>
      </c>
    </row>
    <row r="545" spans="1:2" x14ac:dyDescent="0.5">
      <c r="A545">
        <v>528.88299560546875</v>
      </c>
      <c r="B545">
        <v>100.80000305175781</v>
      </c>
    </row>
    <row r="546" spans="1:2" x14ac:dyDescent="0.5">
      <c r="A546">
        <v>528.89300537109375</v>
      </c>
      <c r="B546">
        <v>58.5</v>
      </c>
    </row>
    <row r="547" spans="1:2" x14ac:dyDescent="0.5">
      <c r="A547">
        <v>528.90301513671875</v>
      </c>
      <c r="B547">
        <v>25.5</v>
      </c>
    </row>
    <row r="548" spans="1:2" x14ac:dyDescent="0.5">
      <c r="A548">
        <v>528.91302490234375</v>
      </c>
      <c r="B548">
        <v>15</v>
      </c>
    </row>
    <row r="549" spans="1:2" x14ac:dyDescent="0.5">
      <c r="A549">
        <v>528.9229736328125</v>
      </c>
      <c r="B549">
        <v>25</v>
      </c>
    </row>
    <row r="550" spans="1:2" x14ac:dyDescent="0.5">
      <c r="A550">
        <v>528.9329833984375</v>
      </c>
      <c r="B550">
        <v>28.25</v>
      </c>
    </row>
    <row r="551" spans="1:2" x14ac:dyDescent="0.5">
      <c r="A551">
        <v>528.9429931640625</v>
      </c>
      <c r="B551">
        <v>29</v>
      </c>
    </row>
    <row r="552" spans="1:2" x14ac:dyDescent="0.5">
      <c r="A552">
        <v>528.9530029296875</v>
      </c>
      <c r="B552">
        <v>30.5</v>
      </c>
    </row>
    <row r="553" spans="1:2" x14ac:dyDescent="0.5">
      <c r="A553">
        <v>528.9630126953125</v>
      </c>
      <c r="B553">
        <v>28.75</v>
      </c>
    </row>
    <row r="554" spans="1:2" x14ac:dyDescent="0.5">
      <c r="A554">
        <v>528.9730224609375</v>
      </c>
      <c r="B554">
        <v>43</v>
      </c>
    </row>
    <row r="555" spans="1:2" x14ac:dyDescent="0.5">
      <c r="A555">
        <v>528.98297119140625</v>
      </c>
      <c r="B555">
        <v>48.5</v>
      </c>
    </row>
    <row r="556" spans="1:2" x14ac:dyDescent="0.5">
      <c r="A556">
        <v>528.99298095703125</v>
      </c>
      <c r="B556">
        <v>37.5</v>
      </c>
    </row>
    <row r="557" spans="1:2" x14ac:dyDescent="0.5">
      <c r="A557">
        <v>529.00299072265625</v>
      </c>
      <c r="B557">
        <v>33.5</v>
      </c>
    </row>
    <row r="558" spans="1:2" x14ac:dyDescent="0.5">
      <c r="A558">
        <v>529.01300048828125</v>
      </c>
      <c r="B558">
        <v>36</v>
      </c>
    </row>
    <row r="559" spans="1:2" x14ac:dyDescent="0.5">
      <c r="A559">
        <v>529.02301025390625</v>
      </c>
      <c r="B559">
        <v>42.25</v>
      </c>
    </row>
    <row r="560" spans="1:2" x14ac:dyDescent="0.5">
      <c r="A560">
        <v>529.03302001953125</v>
      </c>
      <c r="B560">
        <v>41.5</v>
      </c>
    </row>
    <row r="561" spans="1:2" x14ac:dyDescent="0.5">
      <c r="A561">
        <v>529.04302978515625</v>
      </c>
      <c r="B561">
        <v>32.75</v>
      </c>
    </row>
    <row r="562" spans="1:2" x14ac:dyDescent="0.5">
      <c r="A562">
        <v>529.052978515625</v>
      </c>
      <c r="B562">
        <v>17.5</v>
      </c>
    </row>
    <row r="563" spans="1:2" x14ac:dyDescent="0.5">
      <c r="A563">
        <v>529.06298828125</v>
      </c>
      <c r="B563">
        <v>13.5</v>
      </c>
    </row>
    <row r="564" spans="1:2" x14ac:dyDescent="0.5">
      <c r="A564">
        <v>529.072998046875</v>
      </c>
      <c r="B564">
        <v>23.25</v>
      </c>
    </row>
    <row r="565" spans="1:2" x14ac:dyDescent="0.5">
      <c r="A565">
        <v>529.0830078125</v>
      </c>
      <c r="B565">
        <v>19.5</v>
      </c>
    </row>
    <row r="566" spans="1:2" x14ac:dyDescent="0.5">
      <c r="A566">
        <v>529.093994140625</v>
      </c>
      <c r="B566">
        <v>7.25</v>
      </c>
    </row>
    <row r="567" spans="1:2" x14ac:dyDescent="0.5">
      <c r="A567">
        <v>529.10400390625</v>
      </c>
      <c r="B567">
        <v>13.5</v>
      </c>
    </row>
    <row r="568" spans="1:2" x14ac:dyDescent="0.5">
      <c r="A568">
        <v>529.114013671875</v>
      </c>
      <c r="B568">
        <v>26.5</v>
      </c>
    </row>
    <row r="569" spans="1:2" x14ac:dyDescent="0.5">
      <c r="A569">
        <v>529.1240234375</v>
      </c>
      <c r="B569">
        <v>27.25</v>
      </c>
    </row>
    <row r="570" spans="1:2" x14ac:dyDescent="0.5">
      <c r="A570">
        <v>529.13397216796875</v>
      </c>
      <c r="B570">
        <v>33</v>
      </c>
    </row>
    <row r="571" spans="1:2" x14ac:dyDescent="0.5">
      <c r="A571">
        <v>529.14398193359375</v>
      </c>
      <c r="B571">
        <v>32.25</v>
      </c>
    </row>
    <row r="572" spans="1:2" x14ac:dyDescent="0.5">
      <c r="A572">
        <v>529.15399169921875</v>
      </c>
      <c r="B572">
        <v>14.25</v>
      </c>
    </row>
    <row r="573" spans="1:2" x14ac:dyDescent="0.5">
      <c r="A573">
        <v>529.16400146484375</v>
      </c>
      <c r="B573">
        <v>5.75</v>
      </c>
    </row>
    <row r="574" spans="1:2" x14ac:dyDescent="0.5">
      <c r="A574">
        <v>529.17401123046875</v>
      </c>
      <c r="B574">
        <v>9</v>
      </c>
    </row>
    <row r="575" spans="1:2" x14ac:dyDescent="0.5">
      <c r="A575">
        <v>529.18402099609375</v>
      </c>
      <c r="B575">
        <v>9.75</v>
      </c>
    </row>
    <row r="576" spans="1:2" x14ac:dyDescent="0.5">
      <c r="A576">
        <v>529.1939697265625</v>
      </c>
      <c r="B576">
        <v>13</v>
      </c>
    </row>
    <row r="577" spans="1:2" x14ac:dyDescent="0.5">
      <c r="A577">
        <v>529.2039794921875</v>
      </c>
      <c r="B577">
        <v>18.75</v>
      </c>
    </row>
    <row r="578" spans="1:2" x14ac:dyDescent="0.5">
      <c r="A578">
        <v>529.2139892578125</v>
      </c>
      <c r="B578">
        <v>18</v>
      </c>
    </row>
    <row r="579" spans="1:2" x14ac:dyDescent="0.5">
      <c r="A579">
        <v>529.2239990234375</v>
      </c>
      <c r="B579">
        <v>15.5</v>
      </c>
    </row>
    <row r="580" spans="1:2" x14ac:dyDescent="0.5">
      <c r="A580">
        <v>529.2340087890625</v>
      </c>
      <c r="B580">
        <v>31</v>
      </c>
    </row>
    <row r="581" spans="1:2" x14ac:dyDescent="0.5">
      <c r="A581">
        <v>529.2440185546875</v>
      </c>
      <c r="B581">
        <v>66.5</v>
      </c>
    </row>
    <row r="582" spans="1:2" x14ac:dyDescent="0.5">
      <c r="A582">
        <v>529.2540283203125</v>
      </c>
      <c r="B582">
        <v>91</v>
      </c>
    </row>
    <row r="583" spans="1:2" x14ac:dyDescent="0.5">
      <c r="A583">
        <v>529.26397705078125</v>
      </c>
      <c r="B583">
        <v>79</v>
      </c>
    </row>
    <row r="584" spans="1:2" x14ac:dyDescent="0.5">
      <c r="A584">
        <v>529.27398681640625</v>
      </c>
      <c r="B584">
        <v>47.75</v>
      </c>
    </row>
    <row r="585" spans="1:2" x14ac:dyDescent="0.5">
      <c r="A585">
        <v>529.28399658203125</v>
      </c>
      <c r="B585">
        <v>63</v>
      </c>
    </row>
    <row r="586" spans="1:2" x14ac:dyDescent="0.5">
      <c r="A586">
        <v>529.29400634765625</v>
      </c>
      <c r="B586">
        <v>145.19999694824219</v>
      </c>
    </row>
  </sheetData>
  <sheetProtection sheet="1" objects="1" scenarios="1"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T586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106.5</v>
      </c>
      <c r="C1" s="2" t="s">
        <v>18</v>
      </c>
      <c r="D1">
        <v>523.7750244140625</v>
      </c>
      <c r="E1">
        <v>32830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2.7041389958330924E-2</v>
      </c>
      <c r="M1">
        <f>I$7*(L$1*J1) + $I$4</f>
        <v>12107.3839454025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12107.3839454025</v>
      </c>
      <c r="Q1">
        <f>IF(ISNUMBER(P1),P1-E1,"")</f>
        <v>-20722.6160545975</v>
      </c>
      <c r="R1">
        <f>IF(ISNUMBER(P1),Q1*Q1,"")</f>
        <v>429426816.14626205</v>
      </c>
      <c r="S1">
        <f>IF(ISNUMBER(P1),((IF(P1&gt;E1,I$5*(P1-E1),P1-E1)))^2,"")</f>
        <v>429426816.14626205</v>
      </c>
      <c r="T1">
        <f>IF(ISNUMBER(P1),(M1*D1),"")</f>
        <v>6341545.3215936227</v>
      </c>
    </row>
    <row r="2" spans="1:20" ht="14.7" thickTop="1" x14ac:dyDescent="0.5">
      <c r="A2">
        <v>523.44500732421875</v>
      </c>
      <c r="B2">
        <v>80.5</v>
      </c>
      <c r="C2" s="2" t="s">
        <v>19</v>
      </c>
      <c r="D2">
        <v>524.27398681640625</v>
      </c>
      <c r="E2">
        <v>108600</v>
      </c>
      <c r="F2" s="3" t="s">
        <v>22</v>
      </c>
      <c r="G2" s="4">
        <v>4.3170166015625</v>
      </c>
      <c r="H2" t="s">
        <v>431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0.11025541952275673</v>
      </c>
      <c r="M2">
        <f>I$7*((L$1*J2)+(L$2*J1)) + $I$4</f>
        <v>56641.241333640406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56641.241333640406</v>
      </c>
      <c r="Q2">
        <f t="shared" ref="Q2:Q30" si="4">IF(ISNUMBER(P2),P2-E2,"")</f>
        <v>-51958.758666359594</v>
      </c>
      <c r="R2">
        <f t="shared" ref="R2:R30" si="5">IF(ISNUMBER(P2),Q2*Q2,"")</f>
        <v>2699712602.1489983</v>
      </c>
      <c r="S2">
        <f t="shared" ref="S2:S30" si="6">IF(ISNUMBER(P2),((IF(P2&gt;E2,I$5*(P2-E2),P2-E2)))^2,"")</f>
        <v>2699712602.1489983</v>
      </c>
      <c r="T2">
        <f t="shared" ref="T2:T30" si="7">IF(ISNUMBER(P2),(M2*D2),"")</f>
        <v>29695529.412217874</v>
      </c>
    </row>
    <row r="3" spans="1:20" x14ac:dyDescent="0.5">
      <c r="A3">
        <v>523.45501708984375</v>
      </c>
      <c r="B3">
        <v>107.5</v>
      </c>
      <c r="D3">
        <v>524.77398681640625</v>
      </c>
      <c r="E3">
        <v>144700</v>
      </c>
      <c r="F3" s="7" t="s">
        <v>16</v>
      </c>
      <c r="G3" s="8">
        <f>IF(ISBLANK(G2),"",$G$2*$G$6)</f>
        <v>8.634033203125</v>
      </c>
      <c r="H3" t="s">
        <v>432</v>
      </c>
      <c r="I3">
        <v>15.138233749999925</v>
      </c>
      <c r="J3">
        <f>'hidden params'!J3</f>
        <v>0.20220994369181175</v>
      </c>
      <c r="K3">
        <f t="shared" si="0"/>
        <v>2</v>
      </c>
      <c r="L3">
        <f t="shared" si="1"/>
        <v>0.20992339247074696</v>
      </c>
      <c r="M3">
        <f>I$7*((L$1*J3)+(L$2*J2)+(L$3*J1)) + $I$4</f>
        <v>126104.66281482027</v>
      </c>
      <c r="N3">
        <f t="shared" si="2"/>
        <v>0</v>
      </c>
      <c r="O3">
        <f>I$10*((N$1*J3)+(N$2*J2)+(N$3*J1)) + $I$4</f>
        <v>0</v>
      </c>
      <c r="P3">
        <f t="shared" si="3"/>
        <v>126104.66281482027</v>
      </c>
      <c r="Q3">
        <f t="shared" si="4"/>
        <v>-18595.337185179727</v>
      </c>
      <c r="R3">
        <f t="shared" si="5"/>
        <v>345786565.03052789</v>
      </c>
      <c r="S3">
        <f t="shared" si="6"/>
        <v>345786565.03052789</v>
      </c>
      <c r="T3">
        <f t="shared" si="7"/>
        <v>66176446.661471851</v>
      </c>
    </row>
    <row r="4" spans="1:20" x14ac:dyDescent="0.5">
      <c r="A4">
        <v>523.46502685546875</v>
      </c>
      <c r="B4">
        <v>158.69999694824219</v>
      </c>
      <c r="D4">
        <v>525.28497314453125</v>
      </c>
      <c r="E4">
        <v>145900</v>
      </c>
      <c r="F4" s="5" t="s">
        <v>23</v>
      </c>
      <c r="G4" s="6">
        <v>525.66357421875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0.24761234545742045</v>
      </c>
      <c r="M4">
        <f>I$7*((L$1*J4)+(L$2*J3)+(L$3*J2)+(L$4*J1)) + $I$4</f>
        <v>177926.44789256569</v>
      </c>
      <c r="N4">
        <f t="shared" si="2"/>
        <v>0</v>
      </c>
      <c r="O4">
        <f>I$10*((N$1*J4)+(N$2*J3)+(N$3*J2)+(N$4*J1)) + $I$4</f>
        <v>0</v>
      </c>
      <c r="P4">
        <f t="shared" si="3"/>
        <v>177926.44789256569</v>
      </c>
      <c r="Q4">
        <f t="shared" si="4"/>
        <v>32026.447892565688</v>
      </c>
      <c r="R4">
        <f t="shared" si="5"/>
        <v>1025693364.6152252</v>
      </c>
      <c r="S4">
        <f t="shared" si="6"/>
        <v>1025693364.6152252</v>
      </c>
      <c r="T4">
        <f t="shared" si="7"/>
        <v>93462089.402948201</v>
      </c>
    </row>
    <row r="5" spans="1:20" ht="14.7" thickBot="1" x14ac:dyDescent="0.55000000000000004">
      <c r="A5">
        <v>523.4749755859375</v>
      </c>
      <c r="B5">
        <v>101.30000305175781</v>
      </c>
      <c r="D5">
        <v>525.78497314453125</v>
      </c>
      <c r="E5">
        <v>150300</v>
      </c>
      <c r="F5" s="9" t="s">
        <v>24</v>
      </c>
      <c r="G5" s="10">
        <f>($G$4-1.00794)*$G$6</f>
        <v>1049.3112684375001</v>
      </c>
      <c r="H5" t="s">
        <v>433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0.20237810607125337</v>
      </c>
      <c r="M5">
        <f>I$7*((L$1*J5)+(L$2*J4)+(L$3*J3)+(L$4*J2)+(L$5*J1)) + $I$4</f>
        <v>178786.72153278999</v>
      </c>
      <c r="N5">
        <f t="shared" si="2"/>
        <v>0</v>
      </c>
      <c r="O5">
        <f>I$10*((N$1*J5)+(N$2*J4)+(N$3*J3)+(N$4*J2)+(N$5*J1)) + $I$4</f>
        <v>0</v>
      </c>
      <c r="P5">
        <f t="shared" si="3"/>
        <v>178786.72153278999</v>
      </c>
      <c r="Q5">
        <f t="shared" si="4"/>
        <v>28486.72153278999</v>
      </c>
      <c r="R5">
        <f t="shared" si="5"/>
        <v>811493303.68672085</v>
      </c>
      <c r="S5">
        <f t="shared" si="6"/>
        <v>811493303.68672085</v>
      </c>
      <c r="T5">
        <f t="shared" si="7"/>
        <v>94003371.579716772</v>
      </c>
    </row>
    <row r="6" spans="1:20" ht="14.7" thickTop="1" x14ac:dyDescent="0.5">
      <c r="A6">
        <v>523.4849853515625</v>
      </c>
      <c r="B6">
        <v>46</v>
      </c>
      <c r="D6">
        <v>526.2860107421875</v>
      </c>
      <c r="E6">
        <v>149100</v>
      </c>
      <c r="F6" t="s">
        <v>25</v>
      </c>
      <c r="G6">
        <v>2</v>
      </c>
      <c r="H6" t="s">
        <v>434</v>
      </c>
      <c r="I6">
        <f>SUM(S1:S30)</f>
        <v>6906575784.3174868</v>
      </c>
      <c r="J6">
        <f>'hidden params'!J6</f>
        <v>1.5654537401586068E-3</v>
      </c>
      <c r="K6">
        <f t="shared" si="0"/>
        <v>5</v>
      </c>
      <c r="L6">
        <f t="shared" si="1"/>
        <v>0.12142429173969224</v>
      </c>
      <c r="M6">
        <f>I$7*((L$1*J6)+(L$2*J5)+(L$3*J4)+(L$4*J3)+(L$5*J2)+(L$6*J1)) + $I$4</f>
        <v>136352.5390091594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136352.5390091594</v>
      </c>
      <c r="Q6">
        <f t="shared" si="4"/>
        <v>-12747.460990840598</v>
      </c>
      <c r="R6">
        <f t="shared" si="5"/>
        <v>162497761.71300277</v>
      </c>
      <c r="S6">
        <f t="shared" si="6"/>
        <v>162497761.71300277</v>
      </c>
      <c r="T6">
        <f t="shared" si="7"/>
        <v>71760433.809698999</v>
      </c>
    </row>
    <row r="7" spans="1:20" x14ac:dyDescent="0.5">
      <c r="A7">
        <v>523.4949951171875</v>
      </c>
      <c r="B7">
        <v>71.75</v>
      </c>
      <c r="D7">
        <v>526.7860107421875</v>
      </c>
      <c r="E7">
        <v>114900</v>
      </c>
      <c r="F7" t="s">
        <v>26</v>
      </c>
      <c r="G7" s="11">
        <v>0.10000000149011612</v>
      </c>
      <c r="H7" t="s">
        <v>435</v>
      </c>
      <c r="I7">
        <v>447735.26671739935</v>
      </c>
      <c r="J7">
        <f>'hidden params'!J7</f>
        <v>2.2288478874357397E-4</v>
      </c>
      <c r="K7">
        <f t="shared" si="0"/>
        <v>6</v>
      </c>
      <c r="L7">
        <f t="shared" si="1"/>
        <v>5.5260187845450365E-2</v>
      </c>
      <c r="M7">
        <f>I$7*((L$1*J7)+(L$2*J6)+(L$3*J5)+(L$4*J4)+(L$5*J3)+(L$6*J2)+(L$7*J1)) + $I$4</f>
        <v>82168.94426160396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82168.94426160396</v>
      </c>
      <c r="Q7">
        <f t="shared" si="4"/>
        <v>-32731.05573839604</v>
      </c>
      <c r="R7">
        <f t="shared" si="5"/>
        <v>1071322009.7499883</v>
      </c>
      <c r="S7">
        <f t="shared" si="6"/>
        <v>1071322009.7499883</v>
      </c>
      <c r="T7">
        <f t="shared" si="7"/>
        <v>43285450.354467511</v>
      </c>
    </row>
    <row r="8" spans="1:20" x14ac:dyDescent="0.5">
      <c r="A8">
        <v>523.5050048828125</v>
      </c>
      <c r="B8">
        <v>92.5</v>
      </c>
      <c r="D8">
        <v>527.2979736328125</v>
      </c>
      <c r="E8">
        <v>57850</v>
      </c>
      <c r="F8" t="s">
        <v>27</v>
      </c>
      <c r="G8" s="11">
        <v>2.9999999329447746E-2</v>
      </c>
      <c r="H8" t="s">
        <v>436</v>
      </c>
      <c r="I8">
        <v>0.21218703791530258</v>
      </c>
      <c r="J8">
        <f>'hidden params'!J8</f>
        <v>2.8200854503395628E-5</v>
      </c>
      <c r="K8">
        <f t="shared" si="0"/>
        <v>7</v>
      </c>
      <c r="L8">
        <f t="shared" si="1"/>
        <v>1.9429977952113854E-2</v>
      </c>
      <c r="M8">
        <f>I$7*((L$1*J8)+(L$2*J7)+(L$3*J6)+(L$4*J5)+(L$5*J4)+(L$6*J3)+(L$7*J2)+(L$8*J1)) + $I$4</f>
        <v>40238.014031455059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40238.014031455059</v>
      </c>
      <c r="Q8">
        <f t="shared" si="4"/>
        <v>-17611.985968544941</v>
      </c>
      <c r="R8">
        <f t="shared" si="5"/>
        <v>310182049.75622386</v>
      </c>
      <c r="S8">
        <f t="shared" si="6"/>
        <v>310182049.75622386</v>
      </c>
      <c r="T8">
        <f t="shared" si="7"/>
        <v>21217423.261794928</v>
      </c>
    </row>
    <row r="9" spans="1:20" x14ac:dyDescent="0.5">
      <c r="A9">
        <v>523.5150146484375</v>
      </c>
      <c r="B9">
        <v>86</v>
      </c>
      <c r="D9">
        <v>527.79901123046875</v>
      </c>
      <c r="E9">
        <v>22960</v>
      </c>
      <c r="F9" t="s">
        <v>28</v>
      </c>
      <c r="G9">
        <v>6</v>
      </c>
      <c r="H9" t="s">
        <v>441</v>
      </c>
      <c r="I9">
        <f>I3*I8</f>
        <v>3.2121369786819471</v>
      </c>
      <c r="J9">
        <f>'hidden params'!J9</f>
        <v>3.2198967658273084E-6</v>
      </c>
      <c r="K9">
        <f t="shared" si="0"/>
        <v>8</v>
      </c>
      <c r="L9">
        <f t="shared" si="1"/>
        <v>5.3236342270955288E-3</v>
      </c>
      <c r="M9">
        <f>I$7*((L$1*J9)+(L$2*J8)+(L$3*J7)+(L$4*J6)+(L$5*J5)+(L$6*J4)+(L$7*J3)+(L$8*J2)+(L$9*J1)) + $I$4</f>
        <v>16351.665989654479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16351.665989654479</v>
      </c>
      <c r="Q9">
        <f t="shared" si="4"/>
        <v>-6608.3340103455212</v>
      </c>
      <c r="R9">
        <f t="shared" si="5"/>
        <v>43670078.392289318</v>
      </c>
      <c r="S9">
        <f t="shared" si="6"/>
        <v>43670078.392289318</v>
      </c>
      <c r="T9">
        <f t="shared" si="7"/>
        <v>8630393.1413105186</v>
      </c>
    </row>
    <row r="10" spans="1:20" x14ac:dyDescent="0.5">
      <c r="A10">
        <v>523.5250244140625</v>
      </c>
      <c r="B10">
        <v>69.75</v>
      </c>
      <c r="D10">
        <v>528.301025390625</v>
      </c>
      <c r="E10">
        <v>7582</v>
      </c>
      <c r="F10" s="2" t="s">
        <v>19</v>
      </c>
      <c r="G10">
        <v>523.7408447265625</v>
      </c>
      <c r="H10" t="s">
        <v>446</v>
      </c>
      <c r="J10">
        <f>'hidden params'!J10</f>
        <v>3.3555566333987669E-7</v>
      </c>
      <c r="K10">
        <f t="shared" si="0"/>
        <v>9</v>
      </c>
      <c r="L10">
        <f t="shared" si="1"/>
        <v>1.1372401726416936E-3</v>
      </c>
      <c r="M10">
        <f>I$7*((L1*J$10)+(L2*J$9)+(L3*J$8)+(L4*J$7)+(L5*J$6)+(L6*J$5)+(L7*J$4)+(L8*J$3)+(L9*J$2)+(L10*J$1)) + $I$4</f>
        <v>5607.1938593651457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5607.1938593651457</v>
      </c>
      <c r="Q10">
        <f t="shared" si="4"/>
        <v>-1974.8061406348543</v>
      </c>
      <c r="R10">
        <f t="shared" si="5"/>
        <v>3899859.2930891276</v>
      </c>
      <c r="S10">
        <f t="shared" si="6"/>
        <v>3899859.2930891276</v>
      </c>
      <c r="T10">
        <f t="shared" si="7"/>
        <v>2962286.2654666225</v>
      </c>
    </row>
    <row r="11" spans="1:20" x14ac:dyDescent="0.5">
      <c r="A11">
        <v>523.53497314453125</v>
      </c>
      <c r="B11">
        <v>74.25</v>
      </c>
      <c r="D11">
        <f>D10 + (1/$G$6)</f>
        <v>528.801025390625</v>
      </c>
      <c r="E11">
        <v>0</v>
      </c>
      <c r="F11" s="2" t="s">
        <v>29</v>
      </c>
      <c r="G11">
        <v>528.057861328125</v>
      </c>
      <c r="H11" t="s">
        <v>447</v>
      </c>
      <c r="J11">
        <f>'hidden params'!J11</f>
        <v>3.2197744332767282E-8</v>
      </c>
      <c r="K11">
        <f t="shared" si="0"/>
        <v>10</v>
      </c>
      <c r="L11">
        <f t="shared" si="1"/>
        <v>1.8801449973421806E-4</v>
      </c>
      <c r="M11">
        <f t="shared" ref="M11:M30" si="8">I$7*((L2*J$10)+(L3*J$9)+(L4*J$8)+(L5*J$7)+(L6*J$6)+(L7*J$5)+(L8*J$4)+(L9*J$3)+(L10*J$2)+(L11*J$1)) + $I$4</f>
        <v>1645.4898579761543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1645.4898579761543</v>
      </c>
      <c r="Q11">
        <f t="shared" si="4"/>
        <v>1645.4898579761543</v>
      </c>
      <c r="R11">
        <f t="shared" si="5"/>
        <v>2707636.8727023844</v>
      </c>
      <c r="S11">
        <f t="shared" si="6"/>
        <v>2707636.8727023844</v>
      </c>
      <c r="T11">
        <f t="shared" si="7"/>
        <v>870136.7241676643</v>
      </c>
    </row>
    <row r="12" spans="1:20" x14ac:dyDescent="0.5">
      <c r="A12">
        <v>523.54498291015625</v>
      </c>
      <c r="B12">
        <v>75</v>
      </c>
      <c r="D12">
        <f>D11 + (1/$G$6)</f>
        <v>529.301025390625</v>
      </c>
      <c r="E12">
        <v>0</v>
      </c>
      <c r="F12" t="s">
        <v>30</v>
      </c>
      <c r="G12" t="s">
        <v>31</v>
      </c>
      <c r="J12">
        <f>'hidden params'!J12</f>
        <v>2.82920264901344E-9</v>
      </c>
      <c r="K12">
        <f t="shared" si="0"/>
        <v>11</v>
      </c>
      <c r="L12">
        <f t="shared" si="1"/>
        <v>2.3654198874002977E-5</v>
      </c>
      <c r="M12">
        <f t="shared" si="8"/>
        <v>418.38853140326887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418.38853140326887</v>
      </c>
      <c r="Q12">
        <f t="shared" si="4"/>
        <v>418.38853140326887</v>
      </c>
      <c r="R12">
        <f t="shared" si="5"/>
        <v>175048.96320978409</v>
      </c>
      <c r="S12">
        <f t="shared" si="6"/>
        <v>175048.96320978409</v>
      </c>
      <c r="T12">
        <f t="shared" si="7"/>
        <v>221453.47868342791</v>
      </c>
    </row>
    <row r="13" spans="1:20" x14ac:dyDescent="0.5">
      <c r="A13">
        <v>523.55499267578125</v>
      </c>
      <c r="B13">
        <v>44.75</v>
      </c>
      <c r="D13">
        <f>D12 + (1/$G$6)</f>
        <v>529.801025390625</v>
      </c>
      <c r="E13">
        <v>0</v>
      </c>
      <c r="F13">
        <v>15030</v>
      </c>
      <c r="J13">
        <f>'hidden params'!J13</f>
        <v>2.3609250813173977E-10</v>
      </c>
      <c r="K13">
        <f t="shared" si="0"/>
        <v>12</v>
      </c>
      <c r="L13">
        <f t="shared" si="1"/>
        <v>2.1970388887996206E-6</v>
      </c>
      <c r="M13">
        <f t="shared" si="8"/>
        <v>93.209169327804929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93.209169327804929</v>
      </c>
      <c r="Q13">
        <f t="shared" si="4"/>
        <v>93.209169327804929</v>
      </c>
      <c r="R13">
        <f t="shared" si="5"/>
        <v>8687.9492467794116</v>
      </c>
      <c r="S13">
        <f t="shared" si="6"/>
        <v>8687.9492467794116</v>
      </c>
      <c r="T13">
        <f t="shared" si="7"/>
        <v>49382.313485679442</v>
      </c>
    </row>
    <row r="14" spans="1:20" x14ac:dyDescent="0.5">
      <c r="A14">
        <v>523.56500244140625</v>
      </c>
      <c r="B14">
        <v>24.75</v>
      </c>
      <c r="E14">
        <v>0</v>
      </c>
      <c r="F14">
        <v>15030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18.31683359610048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22.25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3.1965453979493028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30.75</v>
      </c>
      <c r="E16">
        <v>0</v>
      </c>
      <c r="F16">
        <v>22566769.641631603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0.49847393305727922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43.5</v>
      </c>
      <c r="E17">
        <v>0</v>
      </c>
      <c r="F17">
        <v>22580838.433452811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6.9702277687094777E-2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54.25</v>
      </c>
      <c r="E18">
        <v>0</v>
      </c>
      <c r="F18">
        <v>22568255.954100311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8.7137633096616776E-3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77.5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9.5983240171434395E-4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128.30000305175781</v>
      </c>
      <c r="E20">
        <v>0</v>
      </c>
      <c r="F20">
        <v>0.4149094009493946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9.0089611180350264E-5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192.5</v>
      </c>
      <c r="E21">
        <v>0</v>
      </c>
      <c r="F21">
        <v>0.60061563937345519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6.7211953313141055E-6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185.5</v>
      </c>
      <c r="E22">
        <v>0</v>
      </c>
      <c r="F22">
        <v>206493.23400362523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3.3008335207687368E-7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127.5</v>
      </c>
      <c r="E23">
        <v>0</v>
      </c>
      <c r="F23">
        <v>3.3436563391961394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109</v>
      </c>
      <c r="E24">
        <v>0</v>
      </c>
      <c r="F24">
        <v>7.2200180556582074</v>
      </c>
      <c r="H24" t="s">
        <v>442</v>
      </c>
      <c r="I24">
        <v>6906575784.3174868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81.25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51.75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108.5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160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147.80000305175781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283.29998779296875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819.29998779296875</v>
      </c>
      <c r="J31">
        <f>'hidden params'!J31</f>
        <v>0</v>
      </c>
    </row>
    <row r="32" spans="1:20" x14ac:dyDescent="0.5">
      <c r="A32">
        <v>523.7449951171875</v>
      </c>
      <c r="B32">
        <v>3121</v>
      </c>
      <c r="J32">
        <f>'hidden params'!J32</f>
        <v>0</v>
      </c>
    </row>
    <row r="33" spans="1:20" x14ac:dyDescent="0.5">
      <c r="A33">
        <v>523.7550048828125</v>
      </c>
      <c r="B33">
        <v>12190</v>
      </c>
    </row>
    <row r="34" spans="1:20" x14ac:dyDescent="0.5">
      <c r="A34">
        <v>523.7650146484375</v>
      </c>
      <c r="B34">
        <v>27620</v>
      </c>
      <c r="L34" t="s">
        <v>467</v>
      </c>
      <c r="M34" t="s">
        <v>468</v>
      </c>
      <c r="N34" t="s">
        <v>469</v>
      </c>
      <c r="O34" t="s">
        <v>470</v>
      </c>
      <c r="P34" t="s">
        <v>471</v>
      </c>
    </row>
    <row r="35" spans="1:20" x14ac:dyDescent="0.5">
      <c r="A35">
        <v>523.7750244140625</v>
      </c>
      <c r="B35">
        <v>32830</v>
      </c>
      <c r="L35">
        <v>0.99977358264744109</v>
      </c>
      <c r="M35">
        <v>0.99886957712157254</v>
      </c>
      <c r="N35">
        <v>0.99995466627216101</v>
      </c>
      <c r="O35">
        <v>0.9995472165596998</v>
      </c>
      <c r="P35">
        <v>0.99922379981662812</v>
      </c>
    </row>
    <row r="36" spans="1:20" x14ac:dyDescent="0.5">
      <c r="A36">
        <v>523.78497314453125</v>
      </c>
      <c r="B36">
        <v>20640</v>
      </c>
      <c r="J36" t="s">
        <v>473</v>
      </c>
      <c r="K36" t="s">
        <v>474</v>
      </c>
      <c r="L36" t="s">
        <v>475</v>
      </c>
      <c r="M36" t="s">
        <v>476</v>
      </c>
      <c r="N36" t="s">
        <v>468</v>
      </c>
      <c r="O36" t="s">
        <v>469</v>
      </c>
      <c r="P36" t="s">
        <v>464</v>
      </c>
      <c r="Q36" t="s">
        <v>465</v>
      </c>
      <c r="R36" t="s">
        <v>477</v>
      </c>
      <c r="S36" t="s">
        <v>464</v>
      </c>
      <c r="T36" t="s">
        <v>465</v>
      </c>
    </row>
    <row r="37" spans="1:20" x14ac:dyDescent="0.5">
      <c r="A37">
        <v>523.79498291015625</v>
      </c>
      <c r="B37">
        <v>7166</v>
      </c>
      <c r="J37">
        <v>3.3436563391961394</v>
      </c>
      <c r="K37">
        <v>0.62165214317591544</v>
      </c>
      <c r="L37">
        <v>5.3786613235401486</v>
      </c>
      <c r="M37">
        <v>2.3646242515927849</v>
      </c>
      <c r="N37">
        <v>1.8736826053877396</v>
      </c>
      <c r="O37">
        <v>4.8136300730045392</v>
      </c>
      <c r="P37">
        <v>1.0318547296350085E-3</v>
      </c>
      <c r="Q37" t="s">
        <v>466</v>
      </c>
      <c r="R37">
        <v>18.59198673884557</v>
      </c>
      <c r="S37">
        <v>2.9126006648575214E-2</v>
      </c>
      <c r="T37" t="s">
        <v>466</v>
      </c>
    </row>
    <row r="38" spans="1:20" x14ac:dyDescent="0.5">
      <c r="A38">
        <v>523.80499267578125</v>
      </c>
      <c r="B38">
        <v>1763</v>
      </c>
      <c r="J38">
        <v>0.4149094009493946</v>
      </c>
      <c r="K38">
        <v>5.3333383327281693E-2</v>
      </c>
      <c r="L38">
        <v>7.7795439753614035</v>
      </c>
      <c r="M38">
        <v>2.3646242515927849</v>
      </c>
      <c r="N38">
        <v>0.28879598931421002</v>
      </c>
      <c r="O38">
        <v>0.54102281258457918</v>
      </c>
      <c r="P38">
        <v>1.0890603548158833E-4</v>
      </c>
      <c r="Q38" t="s">
        <v>466</v>
      </c>
      <c r="R38">
        <v>12.854223887249695</v>
      </c>
      <c r="S38">
        <v>3.7540219217235787E-3</v>
      </c>
      <c r="T38" t="s">
        <v>466</v>
      </c>
    </row>
    <row r="39" spans="1:20" x14ac:dyDescent="0.5">
      <c r="A39">
        <v>523.81500244140625</v>
      </c>
      <c r="B39">
        <v>659.29998779296875</v>
      </c>
      <c r="J39">
        <v>206493.23400362523</v>
      </c>
      <c r="K39">
        <v>13892.502437380112</v>
      </c>
      <c r="L39">
        <v>14.863645691939595</v>
      </c>
      <c r="M39">
        <v>2.3646242515927849</v>
      </c>
      <c r="N39">
        <v>173642.68582488433</v>
      </c>
      <c r="O39">
        <v>239343.78218236612</v>
      </c>
      <c r="P39">
        <v>1.4953349837566605E-6</v>
      </c>
      <c r="Q39" t="s">
        <v>466</v>
      </c>
      <c r="R39">
        <v>6.7278245238467296</v>
      </c>
      <c r="S39">
        <v>5.9856413885322747E-5</v>
      </c>
      <c r="T39" t="s">
        <v>466</v>
      </c>
    </row>
    <row r="40" spans="1:20" x14ac:dyDescent="0.5">
      <c r="A40">
        <v>523.82501220703125</v>
      </c>
      <c r="B40">
        <v>691.79998779296875</v>
      </c>
      <c r="J40">
        <v>7.2200179100036621</v>
      </c>
      <c r="K40">
        <v>0.27295710984252142</v>
      </c>
      <c r="L40">
        <v>26.451107700287217</v>
      </c>
      <c r="M40">
        <v>2.3646242515927849</v>
      </c>
      <c r="N40">
        <v>6.5745769084253602</v>
      </c>
      <c r="O40">
        <v>7.865458911581964</v>
      </c>
      <c r="P40">
        <v>2.8262856070364281E-8</v>
      </c>
      <c r="Q40" t="s">
        <v>466</v>
      </c>
      <c r="R40">
        <v>3.7805600103058881</v>
      </c>
      <c r="S40">
        <v>1.1787796746622235E-6</v>
      </c>
      <c r="T40" t="s">
        <v>466</v>
      </c>
    </row>
    <row r="41" spans="1:20" x14ac:dyDescent="0.5">
      <c r="A41">
        <v>523.83502197265625</v>
      </c>
      <c r="B41">
        <v>831.5</v>
      </c>
      <c r="I41" t="s">
        <v>462</v>
      </c>
      <c r="J41">
        <v>0.60061563937345519</v>
      </c>
      <c r="K41">
        <v>3.0862713339372558E-2</v>
      </c>
      <c r="L41">
        <v>19.460882546811931</v>
      </c>
      <c r="M41">
        <v>2.3646242515927849</v>
      </c>
      <c r="N41">
        <v>0.52763691894121867</v>
      </c>
      <c r="O41">
        <v>0.67359435980569171</v>
      </c>
      <c r="P41">
        <v>2.3598682573461117E-7</v>
      </c>
      <c r="Q41" t="s">
        <v>466</v>
      </c>
      <c r="R41">
        <v>5.1385131049147583</v>
      </c>
      <c r="S41">
        <v>9.6843319617569544E-6</v>
      </c>
      <c r="T41" t="s">
        <v>466</v>
      </c>
    </row>
    <row r="42" spans="1:20" x14ac:dyDescent="0.5">
      <c r="A42">
        <v>523.844970703125</v>
      </c>
      <c r="B42">
        <v>905.29998779296875</v>
      </c>
      <c r="I42" t="s">
        <v>463</v>
      </c>
      <c r="J42">
        <v>294847.4912745289</v>
      </c>
      <c r="K42">
        <v>14288.271975587872</v>
      </c>
      <c r="L42">
        <v>20.635629821316989</v>
      </c>
      <c r="M42">
        <v>2.3646242515927849</v>
      </c>
      <c r="N42">
        <v>261061.09684770028</v>
      </c>
      <c r="O42">
        <v>328633.88570135756</v>
      </c>
      <c r="P42">
        <v>1.575496119832293E-7</v>
      </c>
      <c r="Q42" t="s">
        <v>466</v>
      </c>
      <c r="R42">
        <v>4.8459872979839043</v>
      </c>
      <c r="S42">
        <v>6.4906615585468589E-6</v>
      </c>
      <c r="T42" t="s">
        <v>466</v>
      </c>
    </row>
    <row r="43" spans="1:20" x14ac:dyDescent="0.5">
      <c r="A43">
        <v>523.85498046875</v>
      </c>
      <c r="B43">
        <v>808.5</v>
      </c>
      <c r="F43">
        <v>71.115097035990132</v>
      </c>
    </row>
    <row r="44" spans="1:20" x14ac:dyDescent="0.5">
      <c r="A44">
        <v>523.864990234375</v>
      </c>
      <c r="B44">
        <v>524.5</v>
      </c>
      <c r="F44">
        <f xml:space="preserve"> $F$51 / 2</f>
        <v>71.115097035990132</v>
      </c>
    </row>
    <row r="45" spans="1:20" x14ac:dyDescent="0.5">
      <c r="A45">
        <v>523.875</v>
      </c>
      <c r="B45">
        <v>257.79998779296875</v>
      </c>
    </row>
    <row r="46" spans="1:20" x14ac:dyDescent="0.5">
      <c r="A46">
        <v>523.885009765625</v>
      </c>
      <c r="B46">
        <v>180.80000305175781</v>
      </c>
    </row>
    <row r="47" spans="1:20" x14ac:dyDescent="0.5">
      <c r="A47">
        <v>523.89501953125</v>
      </c>
      <c r="B47">
        <v>168</v>
      </c>
      <c r="I47" t="s">
        <v>478</v>
      </c>
      <c r="J47" t="s">
        <v>479</v>
      </c>
      <c r="K47" t="s">
        <v>461</v>
      </c>
    </row>
    <row r="48" spans="1:20" x14ac:dyDescent="0.5">
      <c r="A48">
        <v>523.905029296875</v>
      </c>
      <c r="B48">
        <v>147.19999694824219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523.91497802734375</v>
      </c>
      <c r="B49">
        <v>110.5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523.92498779296875</v>
      </c>
      <c r="B50">
        <v>55.75</v>
      </c>
      <c r="E50" t="s">
        <v>437</v>
      </c>
      <c r="F50">
        <f>MEDIAN(F54:F68)</f>
        <v>144.25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523.93499755859375</v>
      </c>
      <c r="B51">
        <v>50.75</v>
      </c>
      <c r="E51" t="s">
        <v>438</v>
      </c>
      <c r="F51">
        <f>AVERAGE(F54:F68)</f>
        <v>142.23019407198026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523.94500732421875</v>
      </c>
      <c r="B52">
        <v>105.30000305175781</v>
      </c>
      <c r="E52" t="s">
        <v>439</v>
      </c>
      <c r="F52">
        <f>SUM(E$1:E$12)</f>
        <v>934722</v>
      </c>
    </row>
    <row r="53" spans="1:11" x14ac:dyDescent="0.5">
      <c r="A53">
        <v>523.95501708984375</v>
      </c>
      <c r="B53">
        <v>145</v>
      </c>
      <c r="E53" t="s">
        <v>440</v>
      </c>
      <c r="F53">
        <f>ABS(F52/F50)</f>
        <v>6479.8752166377817</v>
      </c>
    </row>
    <row r="54" spans="1:11" x14ac:dyDescent="0.5">
      <c r="A54">
        <v>523.96502685546875</v>
      </c>
      <c r="B54">
        <v>105.80000305175781</v>
      </c>
      <c r="F54">
        <f>AVERAGE(B1:B10)</f>
        <v>92.05</v>
      </c>
    </row>
    <row r="55" spans="1:11" x14ac:dyDescent="0.5">
      <c r="A55">
        <v>523.9749755859375</v>
      </c>
      <c r="B55">
        <v>73.5</v>
      </c>
      <c r="F55">
        <v>186.69999694824219</v>
      </c>
    </row>
    <row r="56" spans="1:11" x14ac:dyDescent="0.5">
      <c r="A56">
        <v>523.9849853515625</v>
      </c>
      <c r="B56">
        <v>133.5</v>
      </c>
      <c r="F56">
        <v>118.30000305175781</v>
      </c>
    </row>
    <row r="57" spans="1:11" x14ac:dyDescent="0.5">
      <c r="A57">
        <v>523.9949951171875</v>
      </c>
      <c r="B57">
        <v>194.19999694824219</v>
      </c>
      <c r="F57">
        <v>214.30000305175781</v>
      </c>
    </row>
    <row r="58" spans="1:11" x14ac:dyDescent="0.5">
      <c r="A58">
        <v>524.0050048828125</v>
      </c>
      <c r="B58">
        <v>185.69999694824219</v>
      </c>
      <c r="F58">
        <v>245</v>
      </c>
    </row>
    <row r="59" spans="1:11" x14ac:dyDescent="0.5">
      <c r="A59">
        <v>524.0150146484375</v>
      </c>
      <c r="B59">
        <v>164.30000305175781</v>
      </c>
      <c r="F59">
        <v>173</v>
      </c>
    </row>
    <row r="60" spans="1:11" x14ac:dyDescent="0.5">
      <c r="A60">
        <v>524.0250244140625</v>
      </c>
      <c r="B60">
        <v>186.69999694824219</v>
      </c>
      <c r="F60">
        <v>178.80000305175781</v>
      </c>
    </row>
    <row r="61" spans="1:11" x14ac:dyDescent="0.5">
      <c r="A61">
        <v>524.03497314453125</v>
      </c>
      <c r="B61">
        <v>209.19999694824219</v>
      </c>
      <c r="F61">
        <v>170.19999694824219</v>
      </c>
    </row>
    <row r="62" spans="1:11" x14ac:dyDescent="0.5">
      <c r="A62">
        <v>524.04498291015625</v>
      </c>
      <c r="B62">
        <v>151.80000305175781</v>
      </c>
      <c r="F62">
        <v>25.5</v>
      </c>
    </row>
    <row r="63" spans="1:11" x14ac:dyDescent="0.5">
      <c r="A63">
        <v>524.05499267578125</v>
      </c>
      <c r="B63">
        <v>86.75</v>
      </c>
      <c r="F63">
        <v>65.5</v>
      </c>
    </row>
    <row r="64" spans="1:11" x14ac:dyDescent="0.5">
      <c r="A64">
        <v>524.06500244140625</v>
      </c>
      <c r="B64">
        <v>88.5</v>
      </c>
      <c r="F64">
        <v>21.75</v>
      </c>
    </row>
    <row r="65" spans="1:6" x14ac:dyDescent="0.5">
      <c r="A65">
        <v>524.07501220703125</v>
      </c>
      <c r="B65">
        <v>107</v>
      </c>
      <c r="F65">
        <v>63.5</v>
      </c>
    </row>
    <row r="66" spans="1:6" x14ac:dyDescent="0.5">
      <c r="A66">
        <v>524.08502197265625</v>
      </c>
      <c r="B66">
        <v>115.30000305175781</v>
      </c>
      <c r="F66">
        <v>341.29998779296875</v>
      </c>
    </row>
    <row r="67" spans="1:6" x14ac:dyDescent="0.5">
      <c r="A67">
        <v>524.094970703125</v>
      </c>
      <c r="B67">
        <v>111</v>
      </c>
      <c r="F67">
        <f>AVERAGE(B$576:B$586)</f>
        <v>95.322726162997157</v>
      </c>
    </row>
    <row r="68" spans="1:6" x14ac:dyDescent="0.5">
      <c r="A68">
        <v>524.10400390625</v>
      </c>
      <c r="B68">
        <v>124.5</v>
      </c>
    </row>
    <row r="69" spans="1:6" x14ac:dyDescent="0.5">
      <c r="A69">
        <v>524.114990234375</v>
      </c>
      <c r="B69">
        <v>171.19999694824219</v>
      </c>
    </row>
    <row r="70" spans="1:6" x14ac:dyDescent="0.5">
      <c r="A70">
        <v>524.125</v>
      </c>
      <c r="B70">
        <v>174.19999694824219</v>
      </c>
    </row>
    <row r="71" spans="1:6" x14ac:dyDescent="0.5">
      <c r="A71">
        <v>524.135009765625</v>
      </c>
      <c r="B71">
        <v>136.5</v>
      </c>
    </row>
    <row r="72" spans="1:6" x14ac:dyDescent="0.5">
      <c r="A72">
        <v>524.14398193359375</v>
      </c>
      <c r="B72">
        <v>131</v>
      </c>
    </row>
    <row r="73" spans="1:6" x14ac:dyDescent="0.5">
      <c r="A73">
        <v>524.15399169921875</v>
      </c>
      <c r="B73">
        <v>140.5</v>
      </c>
    </row>
    <row r="74" spans="1:6" x14ac:dyDescent="0.5">
      <c r="A74">
        <v>524.16400146484375</v>
      </c>
      <c r="B74">
        <v>164.80000305175781</v>
      </c>
    </row>
    <row r="75" spans="1:6" x14ac:dyDescent="0.5">
      <c r="A75">
        <v>524.17401123046875</v>
      </c>
      <c r="B75">
        <v>193.30000305175781</v>
      </c>
    </row>
    <row r="76" spans="1:6" x14ac:dyDescent="0.5">
      <c r="A76">
        <v>524.18402099609375</v>
      </c>
      <c r="B76">
        <v>189</v>
      </c>
    </row>
    <row r="77" spans="1:6" x14ac:dyDescent="0.5">
      <c r="A77">
        <v>524.1939697265625</v>
      </c>
      <c r="B77">
        <v>204.30000305175781</v>
      </c>
    </row>
    <row r="78" spans="1:6" x14ac:dyDescent="0.5">
      <c r="A78">
        <v>524.2039794921875</v>
      </c>
      <c r="B78">
        <v>212</v>
      </c>
    </row>
    <row r="79" spans="1:6" x14ac:dyDescent="0.5">
      <c r="A79">
        <v>524.2139892578125</v>
      </c>
      <c r="B79">
        <v>183</v>
      </c>
    </row>
    <row r="80" spans="1:6" x14ac:dyDescent="0.5">
      <c r="A80">
        <v>524.2239990234375</v>
      </c>
      <c r="B80">
        <v>236.5</v>
      </c>
    </row>
    <row r="81" spans="1:2" x14ac:dyDescent="0.5">
      <c r="A81">
        <v>524.2340087890625</v>
      </c>
      <c r="B81">
        <v>546.29998779296875</v>
      </c>
    </row>
    <row r="82" spans="1:2" x14ac:dyDescent="0.5">
      <c r="A82">
        <v>524.2440185546875</v>
      </c>
      <c r="B82">
        <v>2537</v>
      </c>
    </row>
    <row r="83" spans="1:2" x14ac:dyDescent="0.5">
      <c r="A83">
        <v>524.2540283203125</v>
      </c>
      <c r="B83">
        <v>19140</v>
      </c>
    </row>
    <row r="84" spans="1:2" x14ac:dyDescent="0.5">
      <c r="A84">
        <v>524.26397705078125</v>
      </c>
      <c r="B84">
        <v>68560</v>
      </c>
    </row>
    <row r="85" spans="1:2" x14ac:dyDescent="0.5">
      <c r="A85">
        <v>524.27398681640625</v>
      </c>
      <c r="B85">
        <v>108600</v>
      </c>
    </row>
    <row r="86" spans="1:2" x14ac:dyDescent="0.5">
      <c r="A86">
        <v>524.28399658203125</v>
      </c>
      <c r="B86">
        <v>81000</v>
      </c>
    </row>
    <row r="87" spans="1:2" x14ac:dyDescent="0.5">
      <c r="A87">
        <v>524.29400634765625</v>
      </c>
      <c r="B87">
        <v>27630</v>
      </c>
    </row>
    <row r="88" spans="1:2" x14ac:dyDescent="0.5">
      <c r="A88">
        <v>524.30401611328125</v>
      </c>
      <c r="B88">
        <v>4245</v>
      </c>
    </row>
    <row r="89" spans="1:2" x14ac:dyDescent="0.5">
      <c r="A89">
        <v>524.31402587890625</v>
      </c>
      <c r="B89">
        <v>856.29998779296875</v>
      </c>
    </row>
    <row r="90" spans="1:2" x14ac:dyDescent="0.5">
      <c r="A90">
        <v>524.323974609375</v>
      </c>
      <c r="B90">
        <v>703.70001220703125</v>
      </c>
    </row>
    <row r="91" spans="1:2" x14ac:dyDescent="0.5">
      <c r="A91">
        <v>524.333984375</v>
      </c>
      <c r="B91">
        <v>964.79998779296875</v>
      </c>
    </row>
    <row r="92" spans="1:2" x14ac:dyDescent="0.5">
      <c r="A92">
        <v>524.343994140625</v>
      </c>
      <c r="B92">
        <v>1134</v>
      </c>
    </row>
    <row r="93" spans="1:2" x14ac:dyDescent="0.5">
      <c r="A93">
        <v>524.35400390625</v>
      </c>
      <c r="B93">
        <v>907.5</v>
      </c>
    </row>
    <row r="94" spans="1:2" x14ac:dyDescent="0.5">
      <c r="A94">
        <v>524.364013671875</v>
      </c>
      <c r="B94">
        <v>541</v>
      </c>
    </row>
    <row r="95" spans="1:2" x14ac:dyDescent="0.5">
      <c r="A95">
        <v>524.3740234375</v>
      </c>
      <c r="B95">
        <v>306</v>
      </c>
    </row>
    <row r="96" spans="1:2" x14ac:dyDescent="0.5">
      <c r="A96">
        <v>524.38397216796875</v>
      </c>
      <c r="B96">
        <v>193</v>
      </c>
    </row>
    <row r="97" spans="1:19" x14ac:dyDescent="0.5">
      <c r="A97">
        <v>524.39398193359375</v>
      </c>
      <c r="B97">
        <v>203</v>
      </c>
      <c r="J97" t="s">
        <v>456</v>
      </c>
      <c r="K97">
        <f>AVERAGE(K101:K120)</f>
        <v>1.3332011902219549</v>
      </c>
      <c r="L97">
        <f t="shared" ref="L97:P97" si="9">AVERAGE(L101:L120)</f>
        <v>197734.74657469062</v>
      </c>
      <c r="M97">
        <f t="shared" si="9"/>
        <v>4.2674794776931062</v>
      </c>
      <c r="N97">
        <f t="shared" si="9"/>
        <v>305349.25871193863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524.40399169921875</v>
      </c>
      <c r="B98">
        <v>221.5</v>
      </c>
      <c r="J98" t="s">
        <v>457</v>
      </c>
      <c r="K98">
        <f>K99/AVERAGE(K101:K120)</f>
        <v>0.11471207636629155</v>
      </c>
      <c r="L98">
        <f t="shared" ref="L98:P98" si="10">L99/AVERAGE(L101:L120)</f>
        <v>0.11674288079620217</v>
      </c>
      <c r="M98">
        <f t="shared" si="10"/>
        <v>2.1702285746094962E-2</v>
      </c>
      <c r="N98">
        <f t="shared" si="10"/>
        <v>7.8339461394864335E-2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524.41400146484375</v>
      </c>
      <c r="B99">
        <v>191.5</v>
      </c>
      <c r="J99" t="s">
        <v>448</v>
      </c>
      <c r="K99">
        <f>STDEV(K101:K120)</f>
        <v>0.15293427674437168</v>
      </c>
      <c r="L99">
        <f t="shared" ref="L99:P99" si="11">STDEV(L101:L120)</f>
        <v>23084.123948636352</v>
      </c>
      <c r="M99">
        <f t="shared" si="11"/>
        <v>9.2614059040491872E-2</v>
      </c>
      <c r="N99">
        <f t="shared" si="11"/>
        <v>23920.896464814359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524.42401123046875</v>
      </c>
      <c r="B100">
        <v>161</v>
      </c>
      <c r="J100" t="s">
        <v>449</v>
      </c>
      <c r="K100" t="s">
        <v>450</v>
      </c>
      <c r="L100" t="s">
        <v>451</v>
      </c>
      <c r="M100" t="s">
        <v>452</v>
      </c>
      <c r="N100" t="s">
        <v>453</v>
      </c>
      <c r="O100" t="s">
        <v>454</v>
      </c>
      <c r="P100" t="s">
        <v>455</v>
      </c>
      <c r="Q100" t="s">
        <v>458</v>
      </c>
      <c r="R100" t="s">
        <v>459</v>
      </c>
      <c r="S100" t="s">
        <v>460</v>
      </c>
    </row>
    <row r="101" spans="1:19" x14ac:dyDescent="0.5">
      <c r="A101">
        <v>524.43402099609375</v>
      </c>
      <c r="B101">
        <v>140.80000305175781</v>
      </c>
      <c r="J101">
        <v>1</v>
      </c>
      <c r="K101">
        <v>1.4608481751151803</v>
      </c>
      <c r="L101">
        <v>214377.24447772605</v>
      </c>
      <c r="M101">
        <v>4.3031079053268728</v>
      </c>
      <c r="N101">
        <v>282426.53426911595</v>
      </c>
      <c r="Q101">
        <f>L101/SUM(P101,N101,L101)</f>
        <v>0.43151291042608392</v>
      </c>
      <c r="R101">
        <f>N101/SUM(P101,N101,L101)</f>
        <v>0.56848708957391603</v>
      </c>
      <c r="S101">
        <f>P101/SUM(P101,N101,L101)</f>
        <v>0</v>
      </c>
    </row>
    <row r="102" spans="1:19" x14ac:dyDescent="0.5">
      <c r="A102">
        <v>524.4439697265625</v>
      </c>
      <c r="B102">
        <v>128.5</v>
      </c>
      <c r="J102">
        <v>2</v>
      </c>
      <c r="K102">
        <v>1.539843440198855</v>
      </c>
      <c r="L102">
        <v>228103.94429292317</v>
      </c>
      <c r="M102">
        <v>4.3844088269138037</v>
      </c>
      <c r="N102">
        <v>270928.8201048178</v>
      </c>
      <c r="Q102">
        <f t="shared" ref="Q102:Q110" si="12">L102/SUM(P102,N102,L102)</f>
        <v>0.45709212013005007</v>
      </c>
      <c r="R102">
        <f t="shared" ref="R102:R110" si="13">N102/SUM(P102,N102,L102)</f>
        <v>0.54290787986995004</v>
      </c>
      <c r="S102">
        <f t="shared" ref="S102:S110" si="14">P102/SUM(P102,N102,L102)</f>
        <v>0</v>
      </c>
    </row>
    <row r="103" spans="1:19" x14ac:dyDescent="0.5">
      <c r="A103">
        <v>524.4539794921875</v>
      </c>
      <c r="B103">
        <v>151.5</v>
      </c>
      <c r="J103">
        <v>3</v>
      </c>
      <c r="K103">
        <v>1.3879589450388066</v>
      </c>
      <c r="L103">
        <v>196104.53563154885</v>
      </c>
      <c r="M103">
        <v>4.3041880162088653</v>
      </c>
      <c r="N103">
        <v>306182.03973391344</v>
      </c>
      <c r="Q103">
        <f t="shared" si="12"/>
        <v>0.39042360526729936</v>
      </c>
      <c r="R103">
        <f t="shared" si="13"/>
        <v>0.60957639473270064</v>
      </c>
      <c r="S103">
        <f t="shared" si="14"/>
        <v>0</v>
      </c>
    </row>
    <row r="104" spans="1:19" x14ac:dyDescent="0.5">
      <c r="A104">
        <v>524.4639892578125</v>
      </c>
      <c r="B104">
        <v>222.5</v>
      </c>
      <c r="J104">
        <v>4</v>
      </c>
      <c r="K104">
        <v>1.2530011980232882</v>
      </c>
      <c r="L104">
        <v>177258.92511481256</v>
      </c>
      <c r="M104">
        <v>4.2457973147948191</v>
      </c>
      <c r="N104">
        <v>316720.23045565106</v>
      </c>
      <c r="Q104">
        <f t="shared" si="12"/>
        <v>0.35883887632891726</v>
      </c>
      <c r="R104">
        <f t="shared" si="13"/>
        <v>0.6411611236710828</v>
      </c>
      <c r="S104">
        <f t="shared" si="14"/>
        <v>0</v>
      </c>
    </row>
    <row r="105" spans="1:19" x14ac:dyDescent="0.5">
      <c r="A105">
        <v>524.4739990234375</v>
      </c>
      <c r="B105">
        <v>260.5</v>
      </c>
      <c r="J105">
        <v>5</v>
      </c>
      <c r="K105">
        <v>1.3759804769584409</v>
      </c>
      <c r="L105">
        <v>213046.96880533654</v>
      </c>
      <c r="M105">
        <v>4.2904262440177536</v>
      </c>
      <c r="N105">
        <v>317023.23208536167</v>
      </c>
      <c r="Q105">
        <f t="shared" si="12"/>
        <v>0.40192217643501776</v>
      </c>
      <c r="R105">
        <f t="shared" si="13"/>
        <v>0.59807782356498218</v>
      </c>
      <c r="S105">
        <f t="shared" si="14"/>
        <v>0</v>
      </c>
    </row>
    <row r="106" spans="1:19" x14ac:dyDescent="0.5">
      <c r="A106">
        <v>524.4840087890625</v>
      </c>
      <c r="B106">
        <v>228.5</v>
      </c>
      <c r="J106">
        <v>6</v>
      </c>
      <c r="K106">
        <v>1.2768042450431107</v>
      </c>
      <c r="L106">
        <v>180817.93030461777</v>
      </c>
      <c r="M106">
        <v>4.1783183562990818</v>
      </c>
      <c r="N106">
        <v>333819.72621493484</v>
      </c>
      <c r="Q106">
        <f t="shared" si="12"/>
        <v>0.35134997995963391</v>
      </c>
      <c r="R106">
        <f t="shared" si="13"/>
        <v>0.64865002004036609</v>
      </c>
      <c r="S106">
        <f t="shared" si="14"/>
        <v>0</v>
      </c>
    </row>
    <row r="107" spans="1:19" x14ac:dyDescent="0.5">
      <c r="A107">
        <v>524.4940185546875</v>
      </c>
      <c r="B107">
        <v>172.80000305175781</v>
      </c>
      <c r="J107">
        <v>7</v>
      </c>
      <c r="K107">
        <v>0.97428405002043461</v>
      </c>
      <c r="L107">
        <v>151722.95933237544</v>
      </c>
      <c r="M107">
        <v>4.1386346357350137</v>
      </c>
      <c r="N107">
        <v>337109.77644387807</v>
      </c>
      <c r="Q107">
        <f t="shared" si="12"/>
        <v>0.31037806641865623</v>
      </c>
      <c r="R107">
        <f t="shared" si="13"/>
        <v>0.68962193358134383</v>
      </c>
      <c r="S107">
        <f t="shared" si="14"/>
        <v>0</v>
      </c>
    </row>
    <row r="108" spans="1:19" x14ac:dyDescent="0.5">
      <c r="A108">
        <v>524.5040283203125</v>
      </c>
      <c r="B108">
        <v>137.69999694824219</v>
      </c>
      <c r="J108">
        <v>8</v>
      </c>
      <c r="K108">
        <v>1.3893135886383743</v>
      </c>
      <c r="L108">
        <v>218181.98634643649</v>
      </c>
      <c r="M108">
        <v>4.3686727550589781</v>
      </c>
      <c r="N108">
        <v>273642.47577392455</v>
      </c>
      <c r="Q108">
        <f t="shared" si="12"/>
        <v>0.44361759764003406</v>
      </c>
      <c r="R108">
        <f t="shared" si="13"/>
        <v>0.55638240235996594</v>
      </c>
      <c r="S108">
        <f t="shared" si="14"/>
        <v>0</v>
      </c>
    </row>
    <row r="109" spans="1:19" x14ac:dyDescent="0.5">
      <c r="A109">
        <v>524.51397705078125</v>
      </c>
      <c r="B109">
        <v>130.80000305175781</v>
      </c>
      <c r="J109">
        <v>9</v>
      </c>
      <c r="K109">
        <v>1.2866633345065408</v>
      </c>
      <c r="L109">
        <v>191239.73743750411</v>
      </c>
      <c r="M109">
        <v>4.1247849617888326</v>
      </c>
      <c r="N109">
        <v>320792.26076326007</v>
      </c>
      <c r="Q109">
        <f t="shared" si="12"/>
        <v>0.37349177025948355</v>
      </c>
      <c r="R109">
        <f t="shared" si="13"/>
        <v>0.62650822974051645</v>
      </c>
      <c r="S109">
        <f t="shared" si="14"/>
        <v>0</v>
      </c>
    </row>
    <row r="110" spans="1:19" x14ac:dyDescent="0.5">
      <c r="A110">
        <v>524.52398681640625</v>
      </c>
      <c r="B110">
        <v>118.30000305175781</v>
      </c>
      <c r="J110">
        <v>10</v>
      </c>
      <c r="K110">
        <v>1.3873144486765159</v>
      </c>
      <c r="L110">
        <v>206493.23400362523</v>
      </c>
      <c r="M110">
        <v>4.3364557607870449</v>
      </c>
      <c r="N110">
        <v>294847.4912745289</v>
      </c>
      <c r="Q110">
        <f t="shared" si="12"/>
        <v>0.41188202671757523</v>
      </c>
      <c r="R110">
        <f t="shared" si="13"/>
        <v>0.58811797328242477</v>
      </c>
      <c r="S110">
        <f t="shared" si="14"/>
        <v>0</v>
      </c>
    </row>
    <row r="111" spans="1:19" x14ac:dyDescent="0.5">
      <c r="A111">
        <v>524.53399658203125</v>
      </c>
      <c r="B111">
        <v>90</v>
      </c>
      <c r="J111">
        <v>11</v>
      </c>
    </row>
    <row r="112" spans="1:19" x14ac:dyDescent="0.5">
      <c r="A112">
        <v>524.54400634765625</v>
      </c>
      <c r="B112">
        <v>78</v>
      </c>
      <c r="J112">
        <v>12</v>
      </c>
    </row>
    <row r="113" spans="1:10" x14ac:dyDescent="0.5">
      <c r="A113">
        <v>524.55401611328125</v>
      </c>
      <c r="B113">
        <v>136.30000305175781</v>
      </c>
      <c r="J113">
        <v>13</v>
      </c>
    </row>
    <row r="114" spans="1:10" x14ac:dyDescent="0.5">
      <c r="A114">
        <v>524.56402587890625</v>
      </c>
      <c r="B114">
        <v>234</v>
      </c>
      <c r="J114">
        <v>14</v>
      </c>
    </row>
    <row r="115" spans="1:10" x14ac:dyDescent="0.5">
      <c r="A115">
        <v>524.573974609375</v>
      </c>
      <c r="B115">
        <v>264.5</v>
      </c>
      <c r="J115">
        <v>15</v>
      </c>
    </row>
    <row r="116" spans="1:10" x14ac:dyDescent="0.5">
      <c r="A116">
        <v>524.583984375</v>
      </c>
      <c r="B116">
        <v>246.5</v>
      </c>
      <c r="J116">
        <v>16</v>
      </c>
    </row>
    <row r="117" spans="1:10" x14ac:dyDescent="0.5">
      <c r="A117">
        <v>524.593994140625</v>
      </c>
      <c r="B117">
        <v>204.5</v>
      </c>
      <c r="J117">
        <v>17</v>
      </c>
    </row>
    <row r="118" spans="1:10" x14ac:dyDescent="0.5">
      <c r="A118">
        <v>524.60400390625</v>
      </c>
      <c r="B118">
        <v>162.30000305175781</v>
      </c>
      <c r="J118">
        <v>18</v>
      </c>
    </row>
    <row r="119" spans="1:10" x14ac:dyDescent="0.5">
      <c r="A119">
        <v>524.614013671875</v>
      </c>
      <c r="B119">
        <v>193.5</v>
      </c>
      <c r="J119">
        <v>19</v>
      </c>
    </row>
    <row r="120" spans="1:10" x14ac:dyDescent="0.5">
      <c r="A120">
        <v>524.6240234375</v>
      </c>
      <c r="B120">
        <v>226.80000305175781</v>
      </c>
      <c r="J120">
        <v>20</v>
      </c>
    </row>
    <row r="121" spans="1:10" x14ac:dyDescent="0.5">
      <c r="A121">
        <v>524.63397216796875</v>
      </c>
      <c r="B121">
        <v>237.30000305175781</v>
      </c>
    </row>
    <row r="122" spans="1:10" x14ac:dyDescent="0.5">
      <c r="A122">
        <v>524.64398193359375</v>
      </c>
      <c r="B122">
        <v>243.30000305175781</v>
      </c>
    </row>
    <row r="123" spans="1:10" x14ac:dyDescent="0.5">
      <c r="A123">
        <v>524.65399169921875</v>
      </c>
      <c r="B123">
        <v>220.5</v>
      </c>
    </row>
    <row r="124" spans="1:10" x14ac:dyDescent="0.5">
      <c r="A124">
        <v>524.66400146484375</v>
      </c>
      <c r="B124">
        <v>233.5</v>
      </c>
    </row>
    <row r="125" spans="1:10" x14ac:dyDescent="0.5">
      <c r="A125">
        <v>524.67401123046875</v>
      </c>
      <c r="B125">
        <v>263.79998779296875</v>
      </c>
    </row>
    <row r="126" spans="1:10" x14ac:dyDescent="0.5">
      <c r="A126">
        <v>524.68402099609375</v>
      </c>
      <c r="B126">
        <v>249.30000305175781</v>
      </c>
    </row>
    <row r="127" spans="1:10" x14ac:dyDescent="0.5">
      <c r="A127">
        <v>524.6939697265625</v>
      </c>
      <c r="B127">
        <v>245.30000305175781</v>
      </c>
    </row>
    <row r="128" spans="1:10" x14ac:dyDescent="0.5">
      <c r="A128">
        <v>524.7039794921875</v>
      </c>
      <c r="B128">
        <v>275.70001220703125</v>
      </c>
    </row>
    <row r="129" spans="1:2" x14ac:dyDescent="0.5">
      <c r="A129">
        <v>524.7139892578125</v>
      </c>
      <c r="B129">
        <v>346.5</v>
      </c>
    </row>
    <row r="130" spans="1:2" x14ac:dyDescent="0.5">
      <c r="A130">
        <v>524.7239990234375</v>
      </c>
      <c r="B130">
        <v>450</v>
      </c>
    </row>
    <row r="131" spans="1:2" x14ac:dyDescent="0.5">
      <c r="A131">
        <v>524.7340087890625</v>
      </c>
      <c r="B131">
        <v>599.70001220703125</v>
      </c>
    </row>
    <row r="132" spans="1:2" x14ac:dyDescent="0.5">
      <c r="A132">
        <v>524.7440185546875</v>
      </c>
      <c r="B132">
        <v>1638</v>
      </c>
    </row>
    <row r="133" spans="1:2" x14ac:dyDescent="0.5">
      <c r="A133">
        <v>524.7540283203125</v>
      </c>
      <c r="B133">
        <v>12790</v>
      </c>
    </row>
    <row r="134" spans="1:2" x14ac:dyDescent="0.5">
      <c r="A134">
        <v>524.76397705078125</v>
      </c>
      <c r="B134">
        <v>69190</v>
      </c>
    </row>
    <row r="135" spans="1:2" x14ac:dyDescent="0.5">
      <c r="A135">
        <v>524.77398681640625</v>
      </c>
      <c r="B135">
        <v>144700</v>
      </c>
    </row>
    <row r="136" spans="1:2" x14ac:dyDescent="0.5">
      <c r="A136">
        <v>524.78399658203125</v>
      </c>
      <c r="B136">
        <v>134200</v>
      </c>
    </row>
    <row r="137" spans="1:2" x14ac:dyDescent="0.5">
      <c r="A137">
        <v>524.79400634765625</v>
      </c>
      <c r="B137">
        <v>55310</v>
      </c>
    </row>
    <row r="138" spans="1:2" x14ac:dyDescent="0.5">
      <c r="A138">
        <v>524.80401611328125</v>
      </c>
      <c r="B138">
        <v>9089</v>
      </c>
    </row>
    <row r="139" spans="1:2" x14ac:dyDescent="0.5">
      <c r="A139">
        <v>524.81402587890625</v>
      </c>
      <c r="B139">
        <v>1361</v>
      </c>
    </row>
    <row r="140" spans="1:2" x14ac:dyDescent="0.5">
      <c r="A140">
        <v>524.823974609375</v>
      </c>
      <c r="B140">
        <v>965</v>
      </c>
    </row>
    <row r="141" spans="1:2" x14ac:dyDescent="0.5">
      <c r="A141">
        <v>524.833984375</v>
      </c>
      <c r="B141">
        <v>1436</v>
      </c>
    </row>
    <row r="142" spans="1:2" x14ac:dyDescent="0.5">
      <c r="A142">
        <v>524.843994140625</v>
      </c>
      <c r="B142">
        <v>1753</v>
      </c>
    </row>
    <row r="143" spans="1:2" x14ac:dyDescent="0.5">
      <c r="A143">
        <v>524.85400390625</v>
      </c>
      <c r="B143">
        <v>1368</v>
      </c>
    </row>
    <row r="144" spans="1:2" x14ac:dyDescent="0.5">
      <c r="A144">
        <v>524.864013671875</v>
      </c>
      <c r="B144">
        <v>695.20001220703125</v>
      </c>
    </row>
    <row r="145" spans="1:2" x14ac:dyDescent="0.5">
      <c r="A145">
        <v>524.8740234375</v>
      </c>
      <c r="B145">
        <v>325.20001220703125</v>
      </c>
    </row>
    <row r="146" spans="1:2" x14ac:dyDescent="0.5">
      <c r="A146">
        <v>524.88397216796875</v>
      </c>
      <c r="B146">
        <v>260.70001220703125</v>
      </c>
    </row>
    <row r="147" spans="1:2" x14ac:dyDescent="0.5">
      <c r="A147">
        <v>524.89398193359375</v>
      </c>
      <c r="B147">
        <v>384.5</v>
      </c>
    </row>
    <row r="148" spans="1:2" x14ac:dyDescent="0.5">
      <c r="A148">
        <v>524.90399169921875</v>
      </c>
      <c r="B148">
        <v>479.79998779296875</v>
      </c>
    </row>
    <row r="149" spans="1:2" x14ac:dyDescent="0.5">
      <c r="A149">
        <v>524.91400146484375</v>
      </c>
      <c r="B149">
        <v>354.29998779296875</v>
      </c>
    </row>
    <row r="150" spans="1:2" x14ac:dyDescent="0.5">
      <c r="A150">
        <v>524.92401123046875</v>
      </c>
      <c r="B150">
        <v>187.5</v>
      </c>
    </row>
    <row r="151" spans="1:2" x14ac:dyDescent="0.5">
      <c r="A151">
        <v>524.93402099609375</v>
      </c>
      <c r="B151">
        <v>144.5</v>
      </c>
    </row>
    <row r="152" spans="1:2" x14ac:dyDescent="0.5">
      <c r="A152">
        <v>524.9439697265625</v>
      </c>
      <c r="B152">
        <v>186</v>
      </c>
    </row>
    <row r="153" spans="1:2" x14ac:dyDescent="0.5">
      <c r="A153">
        <v>524.9539794921875</v>
      </c>
      <c r="B153">
        <v>361.79998779296875</v>
      </c>
    </row>
    <row r="154" spans="1:2" x14ac:dyDescent="0.5">
      <c r="A154">
        <v>524.9639892578125</v>
      </c>
      <c r="B154">
        <v>589.79998779296875</v>
      </c>
    </row>
    <row r="155" spans="1:2" x14ac:dyDescent="0.5">
      <c r="A155">
        <v>524.9739990234375</v>
      </c>
      <c r="B155">
        <v>551</v>
      </c>
    </row>
    <row r="156" spans="1:2" x14ac:dyDescent="0.5">
      <c r="A156">
        <v>524.9840087890625</v>
      </c>
      <c r="B156">
        <v>337.70001220703125</v>
      </c>
    </row>
    <row r="157" spans="1:2" x14ac:dyDescent="0.5">
      <c r="A157">
        <v>524.9940185546875</v>
      </c>
      <c r="B157">
        <v>238.19999694824219</v>
      </c>
    </row>
    <row r="158" spans="1:2" x14ac:dyDescent="0.5">
      <c r="A158">
        <v>525.0040283203125</v>
      </c>
      <c r="B158">
        <v>178</v>
      </c>
    </row>
    <row r="159" spans="1:2" x14ac:dyDescent="0.5">
      <c r="A159">
        <v>525.01397705078125</v>
      </c>
      <c r="B159">
        <v>147.5</v>
      </c>
    </row>
    <row r="160" spans="1:2" x14ac:dyDescent="0.5">
      <c r="A160">
        <v>525.02398681640625</v>
      </c>
      <c r="B160">
        <v>214.30000305175781</v>
      </c>
    </row>
    <row r="161" spans="1:2" x14ac:dyDescent="0.5">
      <c r="A161">
        <v>525.03399658203125</v>
      </c>
      <c r="B161">
        <v>230.30000305175781</v>
      </c>
    </row>
    <row r="162" spans="1:2" x14ac:dyDescent="0.5">
      <c r="A162">
        <v>525.04400634765625</v>
      </c>
      <c r="B162">
        <v>179.5</v>
      </c>
    </row>
    <row r="163" spans="1:2" x14ac:dyDescent="0.5">
      <c r="A163">
        <v>525.05401611328125</v>
      </c>
      <c r="B163">
        <v>204.30000305175781</v>
      </c>
    </row>
    <row r="164" spans="1:2" x14ac:dyDescent="0.5">
      <c r="A164">
        <v>525.06402587890625</v>
      </c>
      <c r="B164">
        <v>265.5</v>
      </c>
    </row>
    <row r="165" spans="1:2" x14ac:dyDescent="0.5">
      <c r="A165">
        <v>525.073974609375</v>
      </c>
      <c r="B165">
        <v>315.20001220703125</v>
      </c>
    </row>
    <row r="166" spans="1:2" x14ac:dyDescent="0.5">
      <c r="A166">
        <v>525.083984375</v>
      </c>
      <c r="B166">
        <v>336.20001220703125</v>
      </c>
    </row>
    <row r="167" spans="1:2" x14ac:dyDescent="0.5">
      <c r="A167">
        <v>525.093994140625</v>
      </c>
      <c r="B167">
        <v>254.5</v>
      </c>
    </row>
    <row r="168" spans="1:2" x14ac:dyDescent="0.5">
      <c r="A168">
        <v>525.10400390625</v>
      </c>
      <c r="B168">
        <v>136.30000305175781</v>
      </c>
    </row>
    <row r="169" spans="1:2" x14ac:dyDescent="0.5">
      <c r="A169">
        <v>525.114013671875</v>
      </c>
      <c r="B169">
        <v>113</v>
      </c>
    </row>
    <row r="170" spans="1:2" x14ac:dyDescent="0.5">
      <c r="A170">
        <v>525.1240234375</v>
      </c>
      <c r="B170">
        <v>179.5</v>
      </c>
    </row>
    <row r="171" spans="1:2" x14ac:dyDescent="0.5">
      <c r="A171">
        <v>525.13397216796875</v>
      </c>
      <c r="B171">
        <v>222.30000305175781</v>
      </c>
    </row>
    <row r="172" spans="1:2" x14ac:dyDescent="0.5">
      <c r="A172">
        <v>525.14398193359375</v>
      </c>
      <c r="B172">
        <v>180.80000305175781</v>
      </c>
    </row>
    <row r="173" spans="1:2" x14ac:dyDescent="0.5">
      <c r="A173">
        <v>525.15399169921875</v>
      </c>
      <c r="B173">
        <v>126.80000305175781</v>
      </c>
    </row>
    <row r="174" spans="1:2" x14ac:dyDescent="0.5">
      <c r="A174">
        <v>525.16400146484375</v>
      </c>
      <c r="B174">
        <v>140.80000305175781</v>
      </c>
    </row>
    <row r="175" spans="1:2" x14ac:dyDescent="0.5">
      <c r="A175">
        <v>525.17401123046875</v>
      </c>
      <c r="B175">
        <v>170</v>
      </c>
    </row>
    <row r="176" spans="1:2" x14ac:dyDescent="0.5">
      <c r="A176">
        <v>525.18499755859375</v>
      </c>
      <c r="B176">
        <v>168</v>
      </c>
    </row>
    <row r="177" spans="1:2" x14ac:dyDescent="0.5">
      <c r="A177">
        <v>525.19500732421875</v>
      </c>
      <c r="B177">
        <v>198.5</v>
      </c>
    </row>
    <row r="178" spans="1:2" x14ac:dyDescent="0.5">
      <c r="A178">
        <v>525.2039794921875</v>
      </c>
      <c r="B178">
        <v>258.29998779296875</v>
      </c>
    </row>
    <row r="179" spans="1:2" x14ac:dyDescent="0.5">
      <c r="A179">
        <v>525.2139892578125</v>
      </c>
      <c r="B179">
        <v>319</v>
      </c>
    </row>
    <row r="180" spans="1:2" x14ac:dyDescent="0.5">
      <c r="A180">
        <v>525.2239990234375</v>
      </c>
      <c r="B180">
        <v>394.20001220703125</v>
      </c>
    </row>
    <row r="181" spans="1:2" x14ac:dyDescent="0.5">
      <c r="A181">
        <v>525.2340087890625</v>
      </c>
      <c r="B181">
        <v>525</v>
      </c>
    </row>
    <row r="182" spans="1:2" x14ac:dyDescent="0.5">
      <c r="A182">
        <v>525.2449951171875</v>
      </c>
      <c r="B182">
        <v>1289</v>
      </c>
    </row>
    <row r="183" spans="1:2" x14ac:dyDescent="0.5">
      <c r="A183">
        <v>525.2550048828125</v>
      </c>
      <c r="B183">
        <v>6921</v>
      </c>
    </row>
    <row r="184" spans="1:2" x14ac:dyDescent="0.5">
      <c r="A184">
        <v>525.2650146484375</v>
      </c>
      <c r="B184">
        <v>47320</v>
      </c>
    </row>
    <row r="185" spans="1:2" x14ac:dyDescent="0.5">
      <c r="A185">
        <v>525.2750244140625</v>
      </c>
      <c r="B185">
        <v>126400</v>
      </c>
    </row>
    <row r="186" spans="1:2" x14ac:dyDescent="0.5">
      <c r="A186">
        <v>525.28497314453125</v>
      </c>
      <c r="B186">
        <v>145900</v>
      </c>
    </row>
    <row r="187" spans="1:2" x14ac:dyDescent="0.5">
      <c r="A187">
        <v>525.29400634765625</v>
      </c>
      <c r="B187">
        <v>74050</v>
      </c>
    </row>
    <row r="188" spans="1:2" x14ac:dyDescent="0.5">
      <c r="A188">
        <v>525.30499267578125</v>
      </c>
      <c r="B188">
        <v>14440</v>
      </c>
    </row>
    <row r="189" spans="1:2" x14ac:dyDescent="0.5">
      <c r="A189">
        <v>525.31500244140625</v>
      </c>
      <c r="B189">
        <v>1447</v>
      </c>
    </row>
    <row r="190" spans="1:2" x14ac:dyDescent="0.5">
      <c r="A190">
        <v>525.32501220703125</v>
      </c>
      <c r="B190">
        <v>435</v>
      </c>
    </row>
    <row r="191" spans="1:2" x14ac:dyDescent="0.5">
      <c r="A191">
        <v>525.33502197265625</v>
      </c>
      <c r="B191">
        <v>810.70001220703125</v>
      </c>
    </row>
    <row r="192" spans="1:2" x14ac:dyDescent="0.5">
      <c r="A192">
        <v>525.344970703125</v>
      </c>
      <c r="B192">
        <v>1197</v>
      </c>
    </row>
    <row r="193" spans="1:2" x14ac:dyDescent="0.5">
      <c r="A193">
        <v>525.35498046875</v>
      </c>
      <c r="B193">
        <v>1028</v>
      </c>
    </row>
    <row r="194" spans="1:2" x14ac:dyDescent="0.5">
      <c r="A194">
        <v>525.364990234375</v>
      </c>
      <c r="B194">
        <v>606.5</v>
      </c>
    </row>
    <row r="195" spans="1:2" x14ac:dyDescent="0.5">
      <c r="A195">
        <v>525.375</v>
      </c>
      <c r="B195">
        <v>344</v>
      </c>
    </row>
    <row r="196" spans="1:2" x14ac:dyDescent="0.5">
      <c r="A196">
        <v>525.385009765625</v>
      </c>
      <c r="B196">
        <v>352.70001220703125</v>
      </c>
    </row>
    <row r="197" spans="1:2" x14ac:dyDescent="0.5">
      <c r="A197">
        <v>525.39501953125</v>
      </c>
      <c r="B197">
        <v>671.79998779296875</v>
      </c>
    </row>
    <row r="198" spans="1:2" x14ac:dyDescent="0.5">
      <c r="A198">
        <v>525.405029296875</v>
      </c>
      <c r="B198">
        <v>914.29998779296875</v>
      </c>
    </row>
    <row r="199" spans="1:2" x14ac:dyDescent="0.5">
      <c r="A199">
        <v>525.41497802734375</v>
      </c>
      <c r="B199">
        <v>696.29998779296875</v>
      </c>
    </row>
    <row r="200" spans="1:2" x14ac:dyDescent="0.5">
      <c r="A200">
        <v>525.42498779296875</v>
      </c>
      <c r="B200">
        <v>354.70001220703125</v>
      </c>
    </row>
    <row r="201" spans="1:2" x14ac:dyDescent="0.5">
      <c r="A201">
        <v>525.43499755859375</v>
      </c>
      <c r="B201">
        <v>223.5</v>
      </c>
    </row>
    <row r="202" spans="1:2" x14ac:dyDescent="0.5">
      <c r="A202">
        <v>525.44500732421875</v>
      </c>
      <c r="B202">
        <v>189.30000305175781</v>
      </c>
    </row>
    <row r="203" spans="1:2" x14ac:dyDescent="0.5">
      <c r="A203">
        <v>525.45501708984375</v>
      </c>
      <c r="B203">
        <v>223.19999694824219</v>
      </c>
    </row>
    <row r="204" spans="1:2" x14ac:dyDescent="0.5">
      <c r="A204">
        <v>525.46502685546875</v>
      </c>
      <c r="B204">
        <v>344</v>
      </c>
    </row>
    <row r="205" spans="1:2" x14ac:dyDescent="0.5">
      <c r="A205">
        <v>525.4749755859375</v>
      </c>
      <c r="B205">
        <v>408.79998779296875</v>
      </c>
    </row>
    <row r="206" spans="1:2" x14ac:dyDescent="0.5">
      <c r="A206">
        <v>525.4849853515625</v>
      </c>
      <c r="B206">
        <v>357.5</v>
      </c>
    </row>
    <row r="207" spans="1:2" x14ac:dyDescent="0.5">
      <c r="A207">
        <v>525.4949951171875</v>
      </c>
      <c r="B207">
        <v>291.5</v>
      </c>
    </row>
    <row r="208" spans="1:2" x14ac:dyDescent="0.5">
      <c r="A208">
        <v>525.5050048828125</v>
      </c>
      <c r="B208">
        <v>235.30000305175781</v>
      </c>
    </row>
    <row r="209" spans="1:2" x14ac:dyDescent="0.5">
      <c r="A209">
        <v>525.5150146484375</v>
      </c>
      <c r="B209">
        <v>206.30000305175781</v>
      </c>
    </row>
    <row r="210" spans="1:2" x14ac:dyDescent="0.5">
      <c r="A210">
        <v>525.5250244140625</v>
      </c>
      <c r="B210">
        <v>237.69999694824219</v>
      </c>
    </row>
    <row r="211" spans="1:2" x14ac:dyDescent="0.5">
      <c r="A211">
        <v>525.53497314453125</v>
      </c>
      <c r="B211">
        <v>245</v>
      </c>
    </row>
    <row r="212" spans="1:2" x14ac:dyDescent="0.5">
      <c r="A212">
        <v>525.54498291015625</v>
      </c>
      <c r="B212">
        <v>182.69999694824219</v>
      </c>
    </row>
    <row r="213" spans="1:2" x14ac:dyDescent="0.5">
      <c r="A213">
        <v>525.55499267578125</v>
      </c>
      <c r="B213">
        <v>113</v>
      </c>
    </row>
    <row r="214" spans="1:2" x14ac:dyDescent="0.5">
      <c r="A214">
        <v>525.56500244140625</v>
      </c>
      <c r="B214">
        <v>91.25</v>
      </c>
    </row>
    <row r="215" spans="1:2" x14ac:dyDescent="0.5">
      <c r="A215">
        <v>525.57501220703125</v>
      </c>
      <c r="B215">
        <v>121.19999694824219</v>
      </c>
    </row>
    <row r="216" spans="1:2" x14ac:dyDescent="0.5">
      <c r="A216">
        <v>525.58502197265625</v>
      </c>
      <c r="B216">
        <v>159</v>
      </c>
    </row>
    <row r="217" spans="1:2" x14ac:dyDescent="0.5">
      <c r="A217">
        <v>525.594970703125</v>
      </c>
      <c r="B217">
        <v>169.80000305175781</v>
      </c>
    </row>
    <row r="218" spans="1:2" x14ac:dyDescent="0.5">
      <c r="A218">
        <v>525.60498046875</v>
      </c>
      <c r="B218">
        <v>185.5</v>
      </c>
    </row>
    <row r="219" spans="1:2" x14ac:dyDescent="0.5">
      <c r="A219">
        <v>525.614990234375</v>
      </c>
      <c r="B219">
        <v>185</v>
      </c>
    </row>
    <row r="220" spans="1:2" x14ac:dyDescent="0.5">
      <c r="A220">
        <v>525.625</v>
      </c>
      <c r="B220">
        <v>158</v>
      </c>
    </row>
    <row r="221" spans="1:2" x14ac:dyDescent="0.5">
      <c r="A221">
        <v>525.635009765625</v>
      </c>
      <c r="B221">
        <v>153</v>
      </c>
    </row>
    <row r="222" spans="1:2" x14ac:dyDescent="0.5">
      <c r="A222">
        <v>525.64501953125</v>
      </c>
      <c r="B222">
        <v>136.30000305175781</v>
      </c>
    </row>
    <row r="223" spans="1:2" x14ac:dyDescent="0.5">
      <c r="A223">
        <v>525.655029296875</v>
      </c>
      <c r="B223">
        <v>103</v>
      </c>
    </row>
    <row r="224" spans="1:2" x14ac:dyDescent="0.5">
      <c r="A224">
        <v>525.66497802734375</v>
      </c>
      <c r="B224">
        <v>115.5</v>
      </c>
    </row>
    <row r="225" spans="1:2" x14ac:dyDescent="0.5">
      <c r="A225">
        <v>525.67498779296875</v>
      </c>
      <c r="B225">
        <v>149</v>
      </c>
    </row>
    <row r="226" spans="1:2" x14ac:dyDescent="0.5">
      <c r="A226">
        <v>525.68499755859375</v>
      </c>
      <c r="B226">
        <v>162.30000305175781</v>
      </c>
    </row>
    <row r="227" spans="1:2" x14ac:dyDescent="0.5">
      <c r="A227">
        <v>525.69500732421875</v>
      </c>
      <c r="B227">
        <v>194.5</v>
      </c>
    </row>
    <row r="228" spans="1:2" x14ac:dyDescent="0.5">
      <c r="A228">
        <v>525.70501708984375</v>
      </c>
      <c r="B228">
        <v>299</v>
      </c>
    </row>
    <row r="229" spans="1:2" x14ac:dyDescent="0.5">
      <c r="A229">
        <v>525.71502685546875</v>
      </c>
      <c r="B229">
        <v>446.29998779296875</v>
      </c>
    </row>
    <row r="230" spans="1:2" x14ac:dyDescent="0.5">
      <c r="A230">
        <v>525.7249755859375</v>
      </c>
      <c r="B230">
        <v>515.20001220703125</v>
      </c>
    </row>
    <row r="231" spans="1:2" x14ac:dyDescent="0.5">
      <c r="A231">
        <v>525.7349853515625</v>
      </c>
      <c r="B231">
        <v>565.5</v>
      </c>
    </row>
    <row r="232" spans="1:2" x14ac:dyDescent="0.5">
      <c r="A232">
        <v>525.7449951171875</v>
      </c>
      <c r="B232">
        <v>962.5</v>
      </c>
    </row>
    <row r="233" spans="1:2" x14ac:dyDescent="0.5">
      <c r="A233">
        <v>525.7550048828125</v>
      </c>
      <c r="B233">
        <v>4058</v>
      </c>
    </row>
    <row r="234" spans="1:2" x14ac:dyDescent="0.5">
      <c r="A234">
        <v>525.7650146484375</v>
      </c>
      <c r="B234">
        <v>31380</v>
      </c>
    </row>
    <row r="235" spans="1:2" x14ac:dyDescent="0.5">
      <c r="A235">
        <v>525.7750244140625</v>
      </c>
      <c r="B235">
        <v>105800</v>
      </c>
    </row>
    <row r="236" spans="1:2" x14ac:dyDescent="0.5">
      <c r="A236">
        <v>525.78497314453125</v>
      </c>
      <c r="B236">
        <v>150300</v>
      </c>
    </row>
    <row r="237" spans="1:2" x14ac:dyDescent="0.5">
      <c r="A237">
        <v>525.79498291015625</v>
      </c>
      <c r="B237">
        <v>94350</v>
      </c>
    </row>
    <row r="238" spans="1:2" x14ac:dyDescent="0.5">
      <c r="A238">
        <v>525.80499267578125</v>
      </c>
      <c r="B238">
        <v>24130</v>
      </c>
    </row>
    <row r="239" spans="1:2" x14ac:dyDescent="0.5">
      <c r="A239">
        <v>525.81500244140625</v>
      </c>
      <c r="B239">
        <v>2712</v>
      </c>
    </row>
    <row r="240" spans="1:2" x14ac:dyDescent="0.5">
      <c r="A240">
        <v>525.82501220703125</v>
      </c>
      <c r="B240">
        <v>749</v>
      </c>
    </row>
    <row r="241" spans="1:2" x14ac:dyDescent="0.5">
      <c r="A241">
        <v>525.83502197265625</v>
      </c>
      <c r="B241">
        <v>832.79998779296875</v>
      </c>
    </row>
    <row r="242" spans="1:2" x14ac:dyDescent="0.5">
      <c r="A242">
        <v>525.844970703125</v>
      </c>
      <c r="B242">
        <v>1156</v>
      </c>
    </row>
    <row r="243" spans="1:2" x14ac:dyDescent="0.5">
      <c r="A243">
        <v>525.85498046875</v>
      </c>
      <c r="B243">
        <v>1117</v>
      </c>
    </row>
    <row r="244" spans="1:2" x14ac:dyDescent="0.5">
      <c r="A244">
        <v>525.864990234375</v>
      </c>
      <c r="B244">
        <v>637.5</v>
      </c>
    </row>
    <row r="245" spans="1:2" x14ac:dyDescent="0.5">
      <c r="A245">
        <v>525.875</v>
      </c>
      <c r="B245">
        <v>292.20001220703125</v>
      </c>
    </row>
    <row r="246" spans="1:2" x14ac:dyDescent="0.5">
      <c r="A246">
        <v>525.885009765625</v>
      </c>
      <c r="B246">
        <v>245.5</v>
      </c>
    </row>
    <row r="247" spans="1:2" x14ac:dyDescent="0.5">
      <c r="A247">
        <v>525.89501953125</v>
      </c>
      <c r="B247">
        <v>448.5</v>
      </c>
    </row>
    <row r="248" spans="1:2" x14ac:dyDescent="0.5">
      <c r="A248">
        <v>525.905029296875</v>
      </c>
      <c r="B248">
        <v>770.5</v>
      </c>
    </row>
    <row r="249" spans="1:2" x14ac:dyDescent="0.5">
      <c r="A249">
        <v>525.91497802734375</v>
      </c>
      <c r="B249">
        <v>715</v>
      </c>
    </row>
    <row r="250" spans="1:2" x14ac:dyDescent="0.5">
      <c r="A250">
        <v>525.92498779296875</v>
      </c>
      <c r="B250">
        <v>330.79998779296875</v>
      </c>
    </row>
    <row r="251" spans="1:2" x14ac:dyDescent="0.5">
      <c r="A251">
        <v>525.93499755859375</v>
      </c>
      <c r="B251">
        <v>115.5</v>
      </c>
    </row>
    <row r="252" spans="1:2" x14ac:dyDescent="0.5">
      <c r="A252">
        <v>525.94500732421875</v>
      </c>
      <c r="B252">
        <v>114.80000305175781</v>
      </c>
    </row>
    <row r="253" spans="1:2" x14ac:dyDescent="0.5">
      <c r="A253">
        <v>525.95501708984375</v>
      </c>
      <c r="B253">
        <v>170.19999694824219</v>
      </c>
    </row>
    <row r="254" spans="1:2" x14ac:dyDescent="0.5">
      <c r="A254">
        <v>525.96502685546875</v>
      </c>
      <c r="B254">
        <v>263.5</v>
      </c>
    </row>
    <row r="255" spans="1:2" x14ac:dyDescent="0.5">
      <c r="A255">
        <v>525.9749755859375</v>
      </c>
      <c r="B255">
        <v>351.5</v>
      </c>
    </row>
    <row r="256" spans="1:2" x14ac:dyDescent="0.5">
      <c r="A256">
        <v>525.9849853515625</v>
      </c>
      <c r="B256">
        <v>297.5</v>
      </c>
    </row>
    <row r="257" spans="1:2" x14ac:dyDescent="0.5">
      <c r="A257">
        <v>525.9949951171875</v>
      </c>
      <c r="B257">
        <v>163.5</v>
      </c>
    </row>
    <row r="258" spans="1:2" x14ac:dyDescent="0.5">
      <c r="A258">
        <v>526.0050048828125</v>
      </c>
      <c r="B258">
        <v>135.5</v>
      </c>
    </row>
    <row r="259" spans="1:2" x14ac:dyDescent="0.5">
      <c r="A259">
        <v>526.0150146484375</v>
      </c>
      <c r="B259">
        <v>152.80000305175781</v>
      </c>
    </row>
    <row r="260" spans="1:2" x14ac:dyDescent="0.5">
      <c r="A260">
        <v>526.0250244140625</v>
      </c>
      <c r="B260">
        <v>145</v>
      </c>
    </row>
    <row r="261" spans="1:2" x14ac:dyDescent="0.5">
      <c r="A261">
        <v>526.03497314453125</v>
      </c>
      <c r="B261">
        <v>173</v>
      </c>
    </row>
    <row r="262" spans="1:2" x14ac:dyDescent="0.5">
      <c r="A262">
        <v>526.04498291015625</v>
      </c>
      <c r="B262">
        <v>203.30000305175781</v>
      </c>
    </row>
    <row r="263" spans="1:2" x14ac:dyDescent="0.5">
      <c r="A263">
        <v>526.05499267578125</v>
      </c>
      <c r="B263">
        <v>196</v>
      </c>
    </row>
    <row r="264" spans="1:2" x14ac:dyDescent="0.5">
      <c r="A264">
        <v>526.06500244140625</v>
      </c>
      <c r="B264">
        <v>161.69999694824219</v>
      </c>
    </row>
    <row r="265" spans="1:2" x14ac:dyDescent="0.5">
      <c r="A265">
        <v>526.07501220703125</v>
      </c>
      <c r="B265">
        <v>162.5</v>
      </c>
    </row>
    <row r="266" spans="1:2" x14ac:dyDescent="0.5">
      <c r="A266">
        <v>526.08502197265625</v>
      </c>
      <c r="B266">
        <v>208.30000305175781</v>
      </c>
    </row>
    <row r="267" spans="1:2" x14ac:dyDescent="0.5">
      <c r="A267">
        <v>526.094970703125</v>
      </c>
      <c r="B267">
        <v>214.80000305175781</v>
      </c>
    </row>
    <row r="268" spans="1:2" x14ac:dyDescent="0.5">
      <c r="A268">
        <v>526.10498046875</v>
      </c>
      <c r="B268">
        <v>169.5</v>
      </c>
    </row>
    <row r="269" spans="1:2" x14ac:dyDescent="0.5">
      <c r="A269">
        <v>526.114990234375</v>
      </c>
      <c r="B269">
        <v>134</v>
      </c>
    </row>
    <row r="270" spans="1:2" x14ac:dyDescent="0.5">
      <c r="A270">
        <v>526.125</v>
      </c>
      <c r="B270">
        <v>179.80000305175781</v>
      </c>
    </row>
    <row r="271" spans="1:2" x14ac:dyDescent="0.5">
      <c r="A271">
        <v>526.135009765625</v>
      </c>
      <c r="B271">
        <v>212.30000305175781</v>
      </c>
    </row>
    <row r="272" spans="1:2" x14ac:dyDescent="0.5">
      <c r="A272">
        <v>526.14501953125</v>
      </c>
      <c r="B272">
        <v>172.19999694824219</v>
      </c>
    </row>
    <row r="273" spans="1:2" x14ac:dyDescent="0.5">
      <c r="A273">
        <v>526.155029296875</v>
      </c>
      <c r="B273">
        <v>167.80000305175781</v>
      </c>
    </row>
    <row r="274" spans="1:2" x14ac:dyDescent="0.5">
      <c r="A274">
        <v>526.16497802734375</v>
      </c>
      <c r="B274">
        <v>155</v>
      </c>
    </row>
    <row r="275" spans="1:2" x14ac:dyDescent="0.5">
      <c r="A275">
        <v>526.17498779296875</v>
      </c>
      <c r="B275">
        <v>109.69999694824219</v>
      </c>
    </row>
    <row r="276" spans="1:2" x14ac:dyDescent="0.5">
      <c r="A276">
        <v>526.18499755859375</v>
      </c>
      <c r="B276">
        <v>98.75</v>
      </c>
    </row>
    <row r="277" spans="1:2" x14ac:dyDescent="0.5">
      <c r="A277">
        <v>526.19500732421875</v>
      </c>
      <c r="B277">
        <v>153.5</v>
      </c>
    </row>
    <row r="278" spans="1:2" x14ac:dyDescent="0.5">
      <c r="A278">
        <v>526.20501708984375</v>
      </c>
      <c r="B278">
        <v>241</v>
      </c>
    </row>
    <row r="279" spans="1:2" x14ac:dyDescent="0.5">
      <c r="A279">
        <v>526.21502685546875</v>
      </c>
      <c r="B279">
        <v>247.80000305175781</v>
      </c>
    </row>
    <row r="280" spans="1:2" x14ac:dyDescent="0.5">
      <c r="A280">
        <v>526.2249755859375</v>
      </c>
      <c r="B280">
        <v>239.30000305175781</v>
      </c>
    </row>
    <row r="281" spans="1:2" x14ac:dyDescent="0.5">
      <c r="A281">
        <v>526.2349853515625</v>
      </c>
      <c r="B281">
        <v>306.29998779296875</v>
      </c>
    </row>
    <row r="282" spans="1:2" x14ac:dyDescent="0.5">
      <c r="A282">
        <v>526.2449951171875</v>
      </c>
      <c r="B282">
        <v>617</v>
      </c>
    </row>
    <row r="283" spans="1:2" x14ac:dyDescent="0.5">
      <c r="A283">
        <v>526.2550048828125</v>
      </c>
      <c r="B283">
        <v>2636</v>
      </c>
    </row>
    <row r="284" spans="1:2" x14ac:dyDescent="0.5">
      <c r="A284">
        <v>526.2659912109375</v>
      </c>
      <c r="B284">
        <v>19590</v>
      </c>
    </row>
    <row r="285" spans="1:2" x14ac:dyDescent="0.5">
      <c r="A285">
        <v>526.2760009765625</v>
      </c>
      <c r="B285">
        <v>84870</v>
      </c>
    </row>
    <row r="286" spans="1:2" x14ac:dyDescent="0.5">
      <c r="A286">
        <v>526.2860107421875</v>
      </c>
      <c r="B286">
        <v>149100</v>
      </c>
    </row>
    <row r="287" spans="1:2" x14ac:dyDescent="0.5">
      <c r="A287">
        <v>526.2960205078125</v>
      </c>
      <c r="B287">
        <v>115700</v>
      </c>
    </row>
    <row r="288" spans="1:2" x14ac:dyDescent="0.5">
      <c r="A288">
        <v>526.3060302734375</v>
      </c>
      <c r="B288">
        <v>39050</v>
      </c>
    </row>
    <row r="289" spans="1:2" x14ac:dyDescent="0.5">
      <c r="A289">
        <v>526.31597900390625</v>
      </c>
      <c r="B289">
        <v>5536</v>
      </c>
    </row>
    <row r="290" spans="1:2" x14ac:dyDescent="0.5">
      <c r="A290">
        <v>526.32598876953125</v>
      </c>
      <c r="B290">
        <v>824.79998779296875</v>
      </c>
    </row>
    <row r="291" spans="1:2" x14ac:dyDescent="0.5">
      <c r="A291">
        <v>526.33599853515625</v>
      </c>
      <c r="B291">
        <v>531.5</v>
      </c>
    </row>
    <row r="292" spans="1:2" x14ac:dyDescent="0.5">
      <c r="A292">
        <v>526.34600830078125</v>
      </c>
      <c r="B292">
        <v>911</v>
      </c>
    </row>
    <row r="293" spans="1:2" x14ac:dyDescent="0.5">
      <c r="A293">
        <v>526.35601806640625</v>
      </c>
      <c r="B293">
        <v>1121</v>
      </c>
    </row>
    <row r="294" spans="1:2" x14ac:dyDescent="0.5">
      <c r="A294">
        <v>526.36602783203125</v>
      </c>
      <c r="B294">
        <v>768.5</v>
      </c>
    </row>
    <row r="295" spans="1:2" x14ac:dyDescent="0.5">
      <c r="A295">
        <v>526.3759765625</v>
      </c>
      <c r="B295">
        <v>366.79998779296875</v>
      </c>
    </row>
    <row r="296" spans="1:2" x14ac:dyDescent="0.5">
      <c r="A296">
        <v>526.385986328125</v>
      </c>
      <c r="B296">
        <v>219</v>
      </c>
    </row>
    <row r="297" spans="1:2" x14ac:dyDescent="0.5">
      <c r="A297">
        <v>526.39599609375</v>
      </c>
      <c r="B297">
        <v>306.5</v>
      </c>
    </row>
    <row r="298" spans="1:2" x14ac:dyDescent="0.5">
      <c r="A298">
        <v>526.406005859375</v>
      </c>
      <c r="B298">
        <v>577</v>
      </c>
    </row>
    <row r="299" spans="1:2" x14ac:dyDescent="0.5">
      <c r="A299">
        <v>526.416015625</v>
      </c>
      <c r="B299">
        <v>640.20001220703125</v>
      </c>
    </row>
    <row r="300" spans="1:2" x14ac:dyDescent="0.5">
      <c r="A300">
        <v>526.426025390625</v>
      </c>
      <c r="B300">
        <v>420.5</v>
      </c>
    </row>
    <row r="301" spans="1:2" x14ac:dyDescent="0.5">
      <c r="A301">
        <v>526.43597412109375</v>
      </c>
      <c r="B301">
        <v>239.30000305175781</v>
      </c>
    </row>
    <row r="302" spans="1:2" x14ac:dyDescent="0.5">
      <c r="A302">
        <v>526.44598388671875</v>
      </c>
      <c r="B302">
        <v>144.80000305175781</v>
      </c>
    </row>
    <row r="303" spans="1:2" x14ac:dyDescent="0.5">
      <c r="A303">
        <v>526.45599365234375</v>
      </c>
      <c r="B303">
        <v>121.80000305175781</v>
      </c>
    </row>
    <row r="304" spans="1:2" x14ac:dyDescent="0.5">
      <c r="A304">
        <v>526.46600341796875</v>
      </c>
      <c r="B304">
        <v>213.80000305175781</v>
      </c>
    </row>
    <row r="305" spans="1:2" x14ac:dyDescent="0.5">
      <c r="A305">
        <v>526.47601318359375</v>
      </c>
      <c r="B305">
        <v>373.5</v>
      </c>
    </row>
    <row r="306" spans="1:2" x14ac:dyDescent="0.5">
      <c r="A306">
        <v>526.48602294921875</v>
      </c>
      <c r="B306">
        <v>406.70001220703125</v>
      </c>
    </row>
    <row r="307" spans="1:2" x14ac:dyDescent="0.5">
      <c r="A307">
        <v>526.4959716796875</v>
      </c>
      <c r="B307">
        <v>262.70001220703125</v>
      </c>
    </row>
    <row r="308" spans="1:2" x14ac:dyDescent="0.5">
      <c r="A308">
        <v>526.5059814453125</v>
      </c>
      <c r="B308">
        <v>180</v>
      </c>
    </row>
    <row r="309" spans="1:2" x14ac:dyDescent="0.5">
      <c r="A309">
        <v>526.5159912109375</v>
      </c>
      <c r="B309">
        <v>194</v>
      </c>
    </row>
    <row r="310" spans="1:2" x14ac:dyDescent="0.5">
      <c r="A310">
        <v>526.5260009765625</v>
      </c>
      <c r="B310">
        <v>191.80000305175781</v>
      </c>
    </row>
    <row r="311" spans="1:2" x14ac:dyDescent="0.5">
      <c r="A311">
        <v>526.5360107421875</v>
      </c>
      <c r="B311">
        <v>178.80000305175781</v>
      </c>
    </row>
    <row r="312" spans="1:2" x14ac:dyDescent="0.5">
      <c r="A312">
        <v>526.5460205078125</v>
      </c>
      <c r="B312">
        <v>164.30000305175781</v>
      </c>
    </row>
    <row r="313" spans="1:2" x14ac:dyDescent="0.5">
      <c r="A313">
        <v>526.5560302734375</v>
      </c>
      <c r="B313">
        <v>127</v>
      </c>
    </row>
    <row r="314" spans="1:2" x14ac:dyDescent="0.5">
      <c r="A314">
        <v>526.56597900390625</v>
      </c>
      <c r="B314">
        <v>102.80000305175781</v>
      </c>
    </row>
    <row r="315" spans="1:2" x14ac:dyDescent="0.5">
      <c r="A315">
        <v>526.57598876953125</v>
      </c>
      <c r="B315">
        <v>126.5</v>
      </c>
    </row>
    <row r="316" spans="1:2" x14ac:dyDescent="0.5">
      <c r="A316">
        <v>526.58599853515625</v>
      </c>
      <c r="B316">
        <v>210</v>
      </c>
    </row>
    <row r="317" spans="1:2" x14ac:dyDescent="0.5">
      <c r="A317">
        <v>526.59600830078125</v>
      </c>
      <c r="B317">
        <v>256.29998779296875</v>
      </c>
    </row>
    <row r="318" spans="1:2" x14ac:dyDescent="0.5">
      <c r="A318">
        <v>526.60601806640625</v>
      </c>
      <c r="B318">
        <v>185.5</v>
      </c>
    </row>
    <row r="319" spans="1:2" x14ac:dyDescent="0.5">
      <c r="A319">
        <v>526.61602783203125</v>
      </c>
      <c r="B319">
        <v>153.80000305175781</v>
      </c>
    </row>
    <row r="320" spans="1:2" x14ac:dyDescent="0.5">
      <c r="A320">
        <v>526.6259765625</v>
      </c>
      <c r="B320">
        <v>164.80000305175781</v>
      </c>
    </row>
    <row r="321" spans="1:2" x14ac:dyDescent="0.5">
      <c r="A321">
        <v>526.635986328125</v>
      </c>
      <c r="B321">
        <v>113.30000305175781</v>
      </c>
    </row>
    <row r="322" spans="1:2" x14ac:dyDescent="0.5">
      <c r="A322">
        <v>526.64599609375</v>
      </c>
      <c r="B322">
        <v>111</v>
      </c>
    </row>
    <row r="323" spans="1:2" x14ac:dyDescent="0.5">
      <c r="A323">
        <v>526.656005859375</v>
      </c>
      <c r="B323">
        <v>204.5</v>
      </c>
    </row>
    <row r="324" spans="1:2" x14ac:dyDescent="0.5">
      <c r="A324">
        <v>526.666015625</v>
      </c>
      <c r="B324">
        <v>264.5</v>
      </c>
    </row>
    <row r="325" spans="1:2" x14ac:dyDescent="0.5">
      <c r="A325">
        <v>526.676025390625</v>
      </c>
      <c r="B325">
        <v>251</v>
      </c>
    </row>
    <row r="326" spans="1:2" x14ac:dyDescent="0.5">
      <c r="A326">
        <v>526.68597412109375</v>
      </c>
      <c r="B326">
        <v>201.5</v>
      </c>
    </row>
    <row r="327" spans="1:2" x14ac:dyDescent="0.5">
      <c r="A327">
        <v>526.69598388671875</v>
      </c>
      <c r="B327">
        <v>146</v>
      </c>
    </row>
    <row r="328" spans="1:2" x14ac:dyDescent="0.5">
      <c r="A328">
        <v>526.70599365234375</v>
      </c>
      <c r="B328">
        <v>191</v>
      </c>
    </row>
    <row r="329" spans="1:2" x14ac:dyDescent="0.5">
      <c r="A329">
        <v>526.71600341796875</v>
      </c>
      <c r="B329">
        <v>304</v>
      </c>
    </row>
    <row r="330" spans="1:2" x14ac:dyDescent="0.5">
      <c r="A330">
        <v>526.72601318359375</v>
      </c>
      <c r="B330">
        <v>319</v>
      </c>
    </row>
    <row r="331" spans="1:2" x14ac:dyDescent="0.5">
      <c r="A331">
        <v>526.73602294921875</v>
      </c>
      <c r="B331">
        <v>270.29998779296875</v>
      </c>
    </row>
    <row r="332" spans="1:2" x14ac:dyDescent="0.5">
      <c r="A332">
        <v>526.7459716796875</v>
      </c>
      <c r="B332">
        <v>369.5</v>
      </c>
    </row>
    <row r="333" spans="1:2" x14ac:dyDescent="0.5">
      <c r="A333">
        <v>526.7559814453125</v>
      </c>
      <c r="B333">
        <v>1569</v>
      </c>
    </row>
    <row r="334" spans="1:2" x14ac:dyDescent="0.5">
      <c r="A334">
        <v>526.7659912109375</v>
      </c>
      <c r="B334">
        <v>11670</v>
      </c>
    </row>
    <row r="335" spans="1:2" x14ac:dyDescent="0.5">
      <c r="A335">
        <v>526.7760009765625</v>
      </c>
      <c r="B335">
        <v>56940</v>
      </c>
    </row>
    <row r="336" spans="1:2" x14ac:dyDescent="0.5">
      <c r="A336">
        <v>526.7860107421875</v>
      </c>
      <c r="B336">
        <v>114900</v>
      </c>
    </row>
    <row r="337" spans="1:2" x14ac:dyDescent="0.5">
      <c r="A337">
        <v>526.7960205078125</v>
      </c>
      <c r="B337">
        <v>105100</v>
      </c>
    </row>
    <row r="338" spans="1:2" x14ac:dyDescent="0.5">
      <c r="A338">
        <v>526.8060302734375</v>
      </c>
      <c r="B338">
        <v>43160</v>
      </c>
    </row>
    <row r="339" spans="1:2" x14ac:dyDescent="0.5">
      <c r="A339">
        <v>526.81597900390625</v>
      </c>
      <c r="B339">
        <v>7191</v>
      </c>
    </row>
    <row r="340" spans="1:2" x14ac:dyDescent="0.5">
      <c r="A340">
        <v>526.8270263671875</v>
      </c>
      <c r="B340">
        <v>1039</v>
      </c>
    </row>
    <row r="341" spans="1:2" x14ac:dyDescent="0.5">
      <c r="A341">
        <v>526.83697509765625</v>
      </c>
      <c r="B341">
        <v>679.79998779296875</v>
      </c>
    </row>
    <row r="342" spans="1:2" x14ac:dyDescent="0.5">
      <c r="A342">
        <v>526.84698486328125</v>
      </c>
      <c r="B342">
        <v>1031</v>
      </c>
    </row>
    <row r="343" spans="1:2" x14ac:dyDescent="0.5">
      <c r="A343">
        <v>526.85699462890625</v>
      </c>
      <c r="B343">
        <v>1123</v>
      </c>
    </row>
    <row r="344" spans="1:2" x14ac:dyDescent="0.5">
      <c r="A344">
        <v>526.86700439453125</v>
      </c>
      <c r="B344">
        <v>791.5</v>
      </c>
    </row>
    <row r="345" spans="1:2" x14ac:dyDescent="0.5">
      <c r="A345">
        <v>526.87701416015625</v>
      </c>
      <c r="B345">
        <v>435.29998779296875</v>
      </c>
    </row>
    <row r="346" spans="1:2" x14ac:dyDescent="0.5">
      <c r="A346">
        <v>526.88702392578125</v>
      </c>
      <c r="B346">
        <v>220.5</v>
      </c>
    </row>
    <row r="347" spans="1:2" x14ac:dyDescent="0.5">
      <c r="A347">
        <v>526.89697265625</v>
      </c>
      <c r="B347">
        <v>249</v>
      </c>
    </row>
    <row r="348" spans="1:2" x14ac:dyDescent="0.5">
      <c r="A348">
        <v>526.906982421875</v>
      </c>
      <c r="B348">
        <v>579</v>
      </c>
    </row>
    <row r="349" spans="1:2" x14ac:dyDescent="0.5">
      <c r="A349">
        <v>526.9169921875</v>
      </c>
      <c r="B349">
        <v>731.70001220703125</v>
      </c>
    </row>
    <row r="350" spans="1:2" x14ac:dyDescent="0.5">
      <c r="A350">
        <v>526.927001953125</v>
      </c>
      <c r="B350">
        <v>452.5</v>
      </c>
    </row>
    <row r="351" spans="1:2" x14ac:dyDescent="0.5">
      <c r="A351">
        <v>526.93701171875</v>
      </c>
      <c r="B351">
        <v>218.80000305175781</v>
      </c>
    </row>
    <row r="352" spans="1:2" x14ac:dyDescent="0.5">
      <c r="A352">
        <v>526.947021484375</v>
      </c>
      <c r="B352">
        <v>201</v>
      </c>
    </row>
    <row r="353" spans="1:2" x14ac:dyDescent="0.5">
      <c r="A353">
        <v>526.95697021484375</v>
      </c>
      <c r="B353">
        <v>199.19999694824219</v>
      </c>
    </row>
    <row r="354" spans="1:2" x14ac:dyDescent="0.5">
      <c r="A354">
        <v>526.96697998046875</v>
      </c>
      <c r="B354">
        <v>207.19999694824219</v>
      </c>
    </row>
    <row r="355" spans="1:2" x14ac:dyDescent="0.5">
      <c r="A355">
        <v>526.97698974609375</v>
      </c>
      <c r="B355">
        <v>255.30000305175781</v>
      </c>
    </row>
    <row r="356" spans="1:2" x14ac:dyDescent="0.5">
      <c r="A356">
        <v>526.98699951171875</v>
      </c>
      <c r="B356">
        <v>246.5</v>
      </c>
    </row>
    <row r="357" spans="1:2" x14ac:dyDescent="0.5">
      <c r="A357">
        <v>526.99700927734375</v>
      </c>
      <c r="B357">
        <v>164.5</v>
      </c>
    </row>
    <row r="358" spans="1:2" x14ac:dyDescent="0.5">
      <c r="A358">
        <v>527.00701904296875</v>
      </c>
      <c r="B358">
        <v>122.5</v>
      </c>
    </row>
    <row r="359" spans="1:2" x14ac:dyDescent="0.5">
      <c r="A359">
        <v>527.01702880859375</v>
      </c>
      <c r="B359">
        <v>149</v>
      </c>
    </row>
    <row r="360" spans="1:2" x14ac:dyDescent="0.5">
      <c r="A360">
        <v>527.0269775390625</v>
      </c>
      <c r="B360">
        <v>170.19999694824219</v>
      </c>
    </row>
    <row r="361" spans="1:2" x14ac:dyDescent="0.5">
      <c r="A361">
        <v>527.0369873046875</v>
      </c>
      <c r="B361">
        <v>190.5</v>
      </c>
    </row>
    <row r="362" spans="1:2" x14ac:dyDescent="0.5">
      <c r="A362">
        <v>527.0469970703125</v>
      </c>
      <c r="B362">
        <v>207.80000305175781</v>
      </c>
    </row>
    <row r="363" spans="1:2" x14ac:dyDescent="0.5">
      <c r="A363">
        <v>527.0570068359375</v>
      </c>
      <c r="B363">
        <v>168</v>
      </c>
    </row>
    <row r="364" spans="1:2" x14ac:dyDescent="0.5">
      <c r="A364">
        <v>527.0670166015625</v>
      </c>
      <c r="B364">
        <v>121</v>
      </c>
    </row>
    <row r="365" spans="1:2" x14ac:dyDescent="0.5">
      <c r="A365">
        <v>527.0770263671875</v>
      </c>
      <c r="B365">
        <v>116.5</v>
      </c>
    </row>
    <row r="366" spans="1:2" x14ac:dyDescent="0.5">
      <c r="A366">
        <v>527.08697509765625</v>
      </c>
      <c r="B366">
        <v>136.5</v>
      </c>
    </row>
    <row r="367" spans="1:2" x14ac:dyDescent="0.5">
      <c r="A367">
        <v>527.09698486328125</v>
      </c>
      <c r="B367">
        <v>121</v>
      </c>
    </row>
    <row r="368" spans="1:2" x14ac:dyDescent="0.5">
      <c r="A368">
        <v>527.10699462890625</v>
      </c>
      <c r="B368">
        <v>88.5</v>
      </c>
    </row>
    <row r="369" spans="1:2" x14ac:dyDescent="0.5">
      <c r="A369">
        <v>527.11700439453125</v>
      </c>
      <c r="B369">
        <v>110.5</v>
      </c>
    </row>
    <row r="370" spans="1:2" x14ac:dyDescent="0.5">
      <c r="A370">
        <v>527.12701416015625</v>
      </c>
      <c r="B370">
        <v>120</v>
      </c>
    </row>
    <row r="371" spans="1:2" x14ac:dyDescent="0.5">
      <c r="A371">
        <v>527.13702392578125</v>
      </c>
      <c r="B371">
        <v>69.25</v>
      </c>
    </row>
    <row r="372" spans="1:2" x14ac:dyDescent="0.5">
      <c r="A372">
        <v>527.14697265625</v>
      </c>
      <c r="B372">
        <v>47.75</v>
      </c>
    </row>
    <row r="373" spans="1:2" x14ac:dyDescent="0.5">
      <c r="A373">
        <v>527.156982421875</v>
      </c>
      <c r="B373">
        <v>104.80000305175781</v>
      </c>
    </row>
    <row r="374" spans="1:2" x14ac:dyDescent="0.5">
      <c r="A374">
        <v>527.1669921875</v>
      </c>
      <c r="B374">
        <v>135.5</v>
      </c>
    </row>
    <row r="375" spans="1:2" x14ac:dyDescent="0.5">
      <c r="A375">
        <v>527.177001953125</v>
      </c>
      <c r="B375">
        <v>95</v>
      </c>
    </row>
    <row r="376" spans="1:2" x14ac:dyDescent="0.5">
      <c r="A376">
        <v>527.18701171875</v>
      </c>
      <c r="B376">
        <v>74</v>
      </c>
    </row>
    <row r="377" spans="1:2" x14ac:dyDescent="0.5">
      <c r="A377">
        <v>527.197021484375</v>
      </c>
      <c r="B377">
        <v>69</v>
      </c>
    </row>
    <row r="378" spans="1:2" x14ac:dyDescent="0.5">
      <c r="A378">
        <v>527.20697021484375</v>
      </c>
      <c r="B378">
        <v>64.25</v>
      </c>
    </row>
    <row r="379" spans="1:2" x14ac:dyDescent="0.5">
      <c r="A379">
        <v>527.21697998046875</v>
      </c>
      <c r="B379">
        <v>94.75</v>
      </c>
    </row>
    <row r="380" spans="1:2" x14ac:dyDescent="0.5">
      <c r="A380">
        <v>527.22698974609375</v>
      </c>
      <c r="B380">
        <v>183.69999694824219</v>
      </c>
    </row>
    <row r="381" spans="1:2" x14ac:dyDescent="0.5">
      <c r="A381">
        <v>527.23699951171875</v>
      </c>
      <c r="B381">
        <v>272.29998779296875</v>
      </c>
    </row>
    <row r="382" spans="1:2" x14ac:dyDescent="0.5">
      <c r="A382">
        <v>527.24700927734375</v>
      </c>
      <c r="B382">
        <v>340.20001220703125</v>
      </c>
    </row>
    <row r="383" spans="1:2" x14ac:dyDescent="0.5">
      <c r="A383">
        <v>527.25799560546875</v>
      </c>
      <c r="B383">
        <v>975.20001220703125</v>
      </c>
    </row>
    <row r="384" spans="1:2" x14ac:dyDescent="0.5">
      <c r="A384">
        <v>527.26800537109375</v>
      </c>
      <c r="B384">
        <v>6413</v>
      </c>
    </row>
    <row r="385" spans="1:2" x14ac:dyDescent="0.5">
      <c r="A385">
        <v>527.27801513671875</v>
      </c>
      <c r="B385">
        <v>27700</v>
      </c>
    </row>
    <row r="386" spans="1:2" x14ac:dyDescent="0.5">
      <c r="A386">
        <v>527.28802490234375</v>
      </c>
      <c r="B386">
        <v>56840</v>
      </c>
    </row>
    <row r="387" spans="1:2" x14ac:dyDescent="0.5">
      <c r="A387">
        <v>527.2979736328125</v>
      </c>
      <c r="B387">
        <v>57850</v>
      </c>
    </row>
    <row r="388" spans="1:2" x14ac:dyDescent="0.5">
      <c r="A388">
        <v>527.3079833984375</v>
      </c>
      <c r="B388">
        <v>29410</v>
      </c>
    </row>
    <row r="389" spans="1:2" x14ac:dyDescent="0.5">
      <c r="A389">
        <v>527.3179931640625</v>
      </c>
      <c r="B389">
        <v>7399</v>
      </c>
    </row>
    <row r="390" spans="1:2" x14ac:dyDescent="0.5">
      <c r="A390">
        <v>527.3280029296875</v>
      </c>
      <c r="B390">
        <v>1269</v>
      </c>
    </row>
    <row r="391" spans="1:2" x14ac:dyDescent="0.5">
      <c r="A391">
        <v>527.3380126953125</v>
      </c>
      <c r="B391">
        <v>414.29998779296875</v>
      </c>
    </row>
    <row r="392" spans="1:2" x14ac:dyDescent="0.5">
      <c r="A392">
        <v>527.3480224609375</v>
      </c>
      <c r="B392">
        <v>500</v>
      </c>
    </row>
    <row r="393" spans="1:2" x14ac:dyDescent="0.5">
      <c r="A393">
        <v>527.35797119140625</v>
      </c>
      <c r="B393">
        <v>502.70001220703125</v>
      </c>
    </row>
    <row r="394" spans="1:2" x14ac:dyDescent="0.5">
      <c r="A394">
        <v>527.36798095703125</v>
      </c>
      <c r="B394">
        <v>338.20001220703125</v>
      </c>
    </row>
    <row r="395" spans="1:2" x14ac:dyDescent="0.5">
      <c r="A395">
        <v>527.37799072265625</v>
      </c>
      <c r="B395">
        <v>177.30000305175781</v>
      </c>
    </row>
    <row r="396" spans="1:2" x14ac:dyDescent="0.5">
      <c r="A396">
        <v>527.38800048828125</v>
      </c>
      <c r="B396">
        <v>88.5</v>
      </c>
    </row>
    <row r="397" spans="1:2" x14ac:dyDescent="0.5">
      <c r="A397">
        <v>527.39801025390625</v>
      </c>
      <c r="B397">
        <v>122</v>
      </c>
    </row>
    <row r="398" spans="1:2" x14ac:dyDescent="0.5">
      <c r="A398">
        <v>527.40802001953125</v>
      </c>
      <c r="B398">
        <v>231.30000305175781</v>
      </c>
    </row>
    <row r="399" spans="1:2" x14ac:dyDescent="0.5">
      <c r="A399">
        <v>527.41802978515625</v>
      </c>
      <c r="B399">
        <v>256</v>
      </c>
    </row>
    <row r="400" spans="1:2" x14ac:dyDescent="0.5">
      <c r="A400">
        <v>527.427978515625</v>
      </c>
      <c r="B400">
        <v>176.30000305175781</v>
      </c>
    </row>
    <row r="401" spans="1:2" x14ac:dyDescent="0.5">
      <c r="A401">
        <v>527.43798828125</v>
      </c>
      <c r="B401">
        <v>128.80000305175781</v>
      </c>
    </row>
    <row r="402" spans="1:2" x14ac:dyDescent="0.5">
      <c r="A402">
        <v>527.447998046875</v>
      </c>
      <c r="B402">
        <v>128.5</v>
      </c>
    </row>
    <row r="403" spans="1:2" x14ac:dyDescent="0.5">
      <c r="A403">
        <v>527.4580078125</v>
      </c>
      <c r="B403">
        <v>103.80000305175781</v>
      </c>
    </row>
    <row r="404" spans="1:2" x14ac:dyDescent="0.5">
      <c r="A404">
        <v>527.468017578125</v>
      </c>
      <c r="B404">
        <v>93.75</v>
      </c>
    </row>
    <row r="405" spans="1:2" x14ac:dyDescent="0.5">
      <c r="A405">
        <v>527.47802734375</v>
      </c>
      <c r="B405">
        <v>101.30000305175781</v>
      </c>
    </row>
    <row r="406" spans="1:2" x14ac:dyDescent="0.5">
      <c r="A406">
        <v>527.48797607421875</v>
      </c>
      <c r="B406">
        <v>94.5</v>
      </c>
    </row>
    <row r="407" spans="1:2" x14ac:dyDescent="0.5">
      <c r="A407">
        <v>527.49798583984375</v>
      </c>
      <c r="B407">
        <v>88.25</v>
      </c>
    </row>
    <row r="408" spans="1:2" x14ac:dyDescent="0.5">
      <c r="A408">
        <v>527.50799560546875</v>
      </c>
      <c r="B408">
        <v>87</v>
      </c>
    </row>
    <row r="409" spans="1:2" x14ac:dyDescent="0.5">
      <c r="A409">
        <v>527.51800537109375</v>
      </c>
      <c r="B409">
        <v>67.75</v>
      </c>
    </row>
    <row r="410" spans="1:2" x14ac:dyDescent="0.5">
      <c r="A410">
        <v>527.52801513671875</v>
      </c>
      <c r="B410">
        <v>39</v>
      </c>
    </row>
    <row r="411" spans="1:2" x14ac:dyDescent="0.5">
      <c r="A411">
        <v>527.53802490234375</v>
      </c>
      <c r="B411">
        <v>29.75</v>
      </c>
    </row>
    <row r="412" spans="1:2" x14ac:dyDescent="0.5">
      <c r="A412">
        <v>527.5479736328125</v>
      </c>
      <c r="B412">
        <v>25.5</v>
      </c>
    </row>
    <row r="413" spans="1:2" x14ac:dyDescent="0.5">
      <c r="A413">
        <v>527.5579833984375</v>
      </c>
      <c r="B413">
        <v>31</v>
      </c>
    </row>
    <row r="414" spans="1:2" x14ac:dyDescent="0.5">
      <c r="A414">
        <v>527.5679931640625</v>
      </c>
      <c r="B414">
        <v>49.25</v>
      </c>
    </row>
    <row r="415" spans="1:2" x14ac:dyDescent="0.5">
      <c r="A415">
        <v>527.5780029296875</v>
      </c>
      <c r="B415">
        <v>64.25</v>
      </c>
    </row>
    <row r="416" spans="1:2" x14ac:dyDescent="0.5">
      <c r="A416">
        <v>527.5880126953125</v>
      </c>
      <c r="B416">
        <v>67.5</v>
      </c>
    </row>
    <row r="417" spans="1:2" x14ac:dyDescent="0.5">
      <c r="A417">
        <v>527.5980224609375</v>
      </c>
      <c r="B417">
        <v>55</v>
      </c>
    </row>
    <row r="418" spans="1:2" x14ac:dyDescent="0.5">
      <c r="A418">
        <v>527.60797119140625</v>
      </c>
      <c r="B418">
        <v>59.75</v>
      </c>
    </row>
    <row r="419" spans="1:2" x14ac:dyDescent="0.5">
      <c r="A419">
        <v>527.61798095703125</v>
      </c>
      <c r="B419">
        <v>100.5</v>
      </c>
    </row>
    <row r="420" spans="1:2" x14ac:dyDescent="0.5">
      <c r="A420">
        <v>527.62799072265625</v>
      </c>
      <c r="B420">
        <v>103.5</v>
      </c>
    </row>
    <row r="421" spans="1:2" x14ac:dyDescent="0.5">
      <c r="A421">
        <v>527.63800048828125</v>
      </c>
      <c r="B421">
        <v>66.5</v>
      </c>
    </row>
    <row r="422" spans="1:2" x14ac:dyDescent="0.5">
      <c r="A422">
        <v>527.64801025390625</v>
      </c>
      <c r="B422">
        <v>83.25</v>
      </c>
    </row>
    <row r="423" spans="1:2" x14ac:dyDescent="0.5">
      <c r="A423">
        <v>527.65899658203125</v>
      </c>
      <c r="B423">
        <v>129.5</v>
      </c>
    </row>
    <row r="424" spans="1:2" x14ac:dyDescent="0.5">
      <c r="A424">
        <v>527.66900634765625</v>
      </c>
      <c r="B424">
        <v>156.30000305175781</v>
      </c>
    </row>
    <row r="425" spans="1:2" x14ac:dyDescent="0.5">
      <c r="A425">
        <v>527.67901611328125</v>
      </c>
      <c r="B425">
        <v>153.5</v>
      </c>
    </row>
    <row r="426" spans="1:2" x14ac:dyDescent="0.5">
      <c r="A426">
        <v>527.68902587890625</v>
      </c>
      <c r="B426">
        <v>120.19999694824219</v>
      </c>
    </row>
    <row r="427" spans="1:2" x14ac:dyDescent="0.5">
      <c r="A427">
        <v>527.698974609375</v>
      </c>
      <c r="B427">
        <v>96.75</v>
      </c>
    </row>
    <row r="428" spans="1:2" x14ac:dyDescent="0.5">
      <c r="A428">
        <v>527.708984375</v>
      </c>
      <c r="B428">
        <v>89</v>
      </c>
    </row>
    <row r="429" spans="1:2" x14ac:dyDescent="0.5">
      <c r="A429">
        <v>527.718994140625</v>
      </c>
      <c r="B429">
        <v>81.5</v>
      </c>
    </row>
    <row r="430" spans="1:2" x14ac:dyDescent="0.5">
      <c r="A430">
        <v>527.72900390625</v>
      </c>
      <c r="B430">
        <v>90</v>
      </c>
    </row>
    <row r="431" spans="1:2" x14ac:dyDescent="0.5">
      <c r="A431">
        <v>527.739013671875</v>
      </c>
      <c r="B431">
        <v>152</v>
      </c>
    </row>
    <row r="432" spans="1:2" x14ac:dyDescent="0.5">
      <c r="A432">
        <v>527.7490234375</v>
      </c>
      <c r="B432">
        <v>288</v>
      </c>
    </row>
    <row r="433" spans="1:2" x14ac:dyDescent="0.5">
      <c r="A433">
        <v>527.75897216796875</v>
      </c>
      <c r="B433">
        <v>679.5</v>
      </c>
    </row>
    <row r="434" spans="1:2" x14ac:dyDescent="0.5">
      <c r="A434">
        <v>527.76898193359375</v>
      </c>
      <c r="B434">
        <v>3334</v>
      </c>
    </row>
    <row r="435" spans="1:2" x14ac:dyDescent="0.5">
      <c r="A435">
        <v>527.77899169921875</v>
      </c>
      <c r="B435">
        <v>12040</v>
      </c>
    </row>
    <row r="436" spans="1:2" x14ac:dyDescent="0.5">
      <c r="A436">
        <v>527.78900146484375</v>
      </c>
      <c r="B436">
        <v>22780</v>
      </c>
    </row>
    <row r="437" spans="1:2" x14ac:dyDescent="0.5">
      <c r="A437">
        <v>527.79901123046875</v>
      </c>
      <c r="B437">
        <v>22960</v>
      </c>
    </row>
    <row r="438" spans="1:2" x14ac:dyDescent="0.5">
      <c r="A438">
        <v>527.80902099609375</v>
      </c>
      <c r="B438">
        <v>12500</v>
      </c>
    </row>
    <row r="439" spans="1:2" x14ac:dyDescent="0.5">
      <c r="A439">
        <v>527.8189697265625</v>
      </c>
      <c r="B439">
        <v>3908</v>
      </c>
    </row>
    <row r="440" spans="1:2" x14ac:dyDescent="0.5">
      <c r="A440">
        <v>527.8289794921875</v>
      </c>
      <c r="B440">
        <v>1108</v>
      </c>
    </row>
    <row r="441" spans="1:2" x14ac:dyDescent="0.5">
      <c r="A441">
        <v>527.8389892578125</v>
      </c>
      <c r="B441">
        <v>527</v>
      </c>
    </row>
    <row r="442" spans="1:2" x14ac:dyDescent="0.5">
      <c r="A442">
        <v>527.8489990234375</v>
      </c>
      <c r="B442">
        <v>390.20001220703125</v>
      </c>
    </row>
    <row r="443" spans="1:2" x14ac:dyDescent="0.5">
      <c r="A443">
        <v>527.8590087890625</v>
      </c>
      <c r="B443">
        <v>307.20001220703125</v>
      </c>
    </row>
    <row r="444" spans="1:2" x14ac:dyDescent="0.5">
      <c r="A444">
        <v>527.8690185546875</v>
      </c>
      <c r="B444">
        <v>214.5</v>
      </c>
    </row>
    <row r="445" spans="1:2" x14ac:dyDescent="0.5">
      <c r="A445">
        <v>527.8790283203125</v>
      </c>
      <c r="B445">
        <v>171.19999694824219</v>
      </c>
    </row>
    <row r="446" spans="1:2" x14ac:dyDescent="0.5">
      <c r="A446">
        <v>527.88897705078125</v>
      </c>
      <c r="B446">
        <v>133.69999694824219</v>
      </c>
    </row>
    <row r="447" spans="1:2" x14ac:dyDescent="0.5">
      <c r="A447">
        <v>527.89898681640625</v>
      </c>
      <c r="B447">
        <v>82.25</v>
      </c>
    </row>
    <row r="448" spans="1:2" x14ac:dyDescent="0.5">
      <c r="A448">
        <v>527.90899658203125</v>
      </c>
      <c r="B448">
        <v>102.80000305175781</v>
      </c>
    </row>
    <row r="449" spans="1:2" x14ac:dyDescent="0.5">
      <c r="A449">
        <v>527.91900634765625</v>
      </c>
      <c r="B449">
        <v>138</v>
      </c>
    </row>
    <row r="450" spans="1:2" x14ac:dyDescent="0.5">
      <c r="A450">
        <v>527.92901611328125</v>
      </c>
      <c r="B450">
        <v>112.5</v>
      </c>
    </row>
    <row r="451" spans="1:2" x14ac:dyDescent="0.5">
      <c r="A451">
        <v>527.93902587890625</v>
      </c>
      <c r="B451">
        <v>92.5</v>
      </c>
    </row>
    <row r="452" spans="1:2" x14ac:dyDescent="0.5">
      <c r="A452">
        <v>527.948974609375</v>
      </c>
      <c r="B452">
        <v>93.25</v>
      </c>
    </row>
    <row r="453" spans="1:2" x14ac:dyDescent="0.5">
      <c r="A453">
        <v>527.958984375</v>
      </c>
      <c r="B453">
        <v>73.25</v>
      </c>
    </row>
    <row r="454" spans="1:2" x14ac:dyDescent="0.5">
      <c r="A454">
        <v>527.969970703125</v>
      </c>
      <c r="B454">
        <v>83.5</v>
      </c>
    </row>
    <row r="455" spans="1:2" x14ac:dyDescent="0.5">
      <c r="A455">
        <v>527.97998046875</v>
      </c>
      <c r="B455">
        <v>120</v>
      </c>
    </row>
    <row r="456" spans="1:2" x14ac:dyDescent="0.5">
      <c r="A456">
        <v>527.989990234375</v>
      </c>
      <c r="B456">
        <v>138.30000305175781</v>
      </c>
    </row>
    <row r="457" spans="1:2" x14ac:dyDescent="0.5">
      <c r="A457">
        <v>528</v>
      </c>
      <c r="B457">
        <v>156.69999694824219</v>
      </c>
    </row>
    <row r="458" spans="1:2" x14ac:dyDescent="0.5">
      <c r="A458">
        <v>528.010009765625</v>
      </c>
      <c r="B458">
        <v>122.5</v>
      </c>
    </row>
    <row r="459" spans="1:2" x14ac:dyDescent="0.5">
      <c r="A459">
        <v>528.02001953125</v>
      </c>
      <c r="B459">
        <v>59.25</v>
      </c>
    </row>
    <row r="460" spans="1:2" x14ac:dyDescent="0.5">
      <c r="A460">
        <v>528.030029296875</v>
      </c>
      <c r="B460">
        <v>51.5</v>
      </c>
    </row>
    <row r="461" spans="1:2" x14ac:dyDescent="0.5">
      <c r="A461">
        <v>528.03997802734375</v>
      </c>
      <c r="B461">
        <v>65.5</v>
      </c>
    </row>
    <row r="462" spans="1:2" x14ac:dyDescent="0.5">
      <c r="A462">
        <v>528.04998779296875</v>
      </c>
      <c r="B462">
        <v>81</v>
      </c>
    </row>
    <row r="463" spans="1:2" x14ac:dyDescent="0.5">
      <c r="A463">
        <v>528.05999755859375</v>
      </c>
      <c r="B463">
        <v>117.5</v>
      </c>
    </row>
    <row r="464" spans="1:2" x14ac:dyDescent="0.5">
      <c r="A464">
        <v>528.07000732421875</v>
      </c>
      <c r="B464">
        <v>110.5</v>
      </c>
    </row>
    <row r="465" spans="1:2" x14ac:dyDescent="0.5">
      <c r="A465">
        <v>528.08001708984375</v>
      </c>
      <c r="B465">
        <v>60</v>
      </c>
    </row>
    <row r="466" spans="1:2" x14ac:dyDescent="0.5">
      <c r="A466">
        <v>528.09002685546875</v>
      </c>
      <c r="B466">
        <v>57</v>
      </c>
    </row>
    <row r="467" spans="1:2" x14ac:dyDescent="0.5">
      <c r="A467">
        <v>528.0999755859375</v>
      </c>
      <c r="B467">
        <v>83.25</v>
      </c>
    </row>
    <row r="468" spans="1:2" x14ac:dyDescent="0.5">
      <c r="A468">
        <v>528.1099853515625</v>
      </c>
      <c r="B468">
        <v>78.5</v>
      </c>
    </row>
    <row r="469" spans="1:2" x14ac:dyDescent="0.5">
      <c r="A469">
        <v>528.1199951171875</v>
      </c>
      <c r="B469">
        <v>67.25</v>
      </c>
    </row>
    <row r="470" spans="1:2" x14ac:dyDescent="0.5">
      <c r="A470">
        <v>528.1300048828125</v>
      </c>
      <c r="B470">
        <v>80.25</v>
      </c>
    </row>
    <row r="471" spans="1:2" x14ac:dyDescent="0.5">
      <c r="A471">
        <v>528.1400146484375</v>
      </c>
      <c r="B471">
        <v>78.25</v>
      </c>
    </row>
    <row r="472" spans="1:2" x14ac:dyDescent="0.5">
      <c r="A472">
        <v>528.1500244140625</v>
      </c>
      <c r="B472">
        <v>66</v>
      </c>
    </row>
    <row r="473" spans="1:2" x14ac:dyDescent="0.5">
      <c r="A473">
        <v>528.15997314453125</v>
      </c>
      <c r="B473">
        <v>60.5</v>
      </c>
    </row>
    <row r="474" spans="1:2" x14ac:dyDescent="0.5">
      <c r="A474">
        <v>528.16998291015625</v>
      </c>
      <c r="B474">
        <v>47.75</v>
      </c>
    </row>
    <row r="475" spans="1:2" x14ac:dyDescent="0.5">
      <c r="A475">
        <v>528.17999267578125</v>
      </c>
      <c r="B475">
        <v>56.5</v>
      </c>
    </row>
    <row r="476" spans="1:2" x14ac:dyDescent="0.5">
      <c r="A476">
        <v>528.19000244140625</v>
      </c>
      <c r="B476">
        <v>76.25</v>
      </c>
    </row>
    <row r="477" spans="1:2" x14ac:dyDescent="0.5">
      <c r="A477">
        <v>528.20001220703125</v>
      </c>
      <c r="B477">
        <v>60.75</v>
      </c>
    </row>
    <row r="478" spans="1:2" x14ac:dyDescent="0.5">
      <c r="A478">
        <v>528.21002197265625</v>
      </c>
      <c r="B478">
        <v>28.5</v>
      </c>
    </row>
    <row r="479" spans="1:2" x14ac:dyDescent="0.5">
      <c r="A479">
        <v>528.219970703125</v>
      </c>
      <c r="B479">
        <v>34.75</v>
      </c>
    </row>
    <row r="480" spans="1:2" x14ac:dyDescent="0.5">
      <c r="A480">
        <v>528.22998046875</v>
      </c>
      <c r="B480">
        <v>86.5</v>
      </c>
    </row>
    <row r="481" spans="1:2" x14ac:dyDescent="0.5">
      <c r="A481">
        <v>528.239990234375</v>
      </c>
      <c r="B481">
        <v>128.30000305175781</v>
      </c>
    </row>
    <row r="482" spans="1:2" x14ac:dyDescent="0.5">
      <c r="A482">
        <v>528.25</v>
      </c>
      <c r="B482">
        <v>165</v>
      </c>
    </row>
    <row r="483" spans="1:2" x14ac:dyDescent="0.5">
      <c r="A483">
        <v>528.260009765625</v>
      </c>
      <c r="B483">
        <v>446</v>
      </c>
    </row>
    <row r="484" spans="1:2" x14ac:dyDescent="0.5">
      <c r="A484">
        <v>528.27099609375</v>
      </c>
      <c r="B484">
        <v>1427</v>
      </c>
    </row>
    <row r="485" spans="1:2" x14ac:dyDescent="0.5">
      <c r="A485">
        <v>528.281005859375</v>
      </c>
      <c r="B485">
        <v>3862</v>
      </c>
    </row>
    <row r="486" spans="1:2" x14ac:dyDescent="0.5">
      <c r="A486">
        <v>528.291015625</v>
      </c>
      <c r="B486">
        <v>7000</v>
      </c>
    </row>
    <row r="487" spans="1:2" x14ac:dyDescent="0.5">
      <c r="A487">
        <v>528.301025390625</v>
      </c>
      <c r="B487">
        <v>7582</v>
      </c>
    </row>
    <row r="488" spans="1:2" x14ac:dyDescent="0.5">
      <c r="A488">
        <v>528.31097412109375</v>
      </c>
      <c r="B488">
        <v>4827</v>
      </c>
    </row>
    <row r="489" spans="1:2" x14ac:dyDescent="0.5">
      <c r="A489">
        <v>528.32098388671875</v>
      </c>
      <c r="B489">
        <v>1861</v>
      </c>
    </row>
    <row r="490" spans="1:2" x14ac:dyDescent="0.5">
      <c r="A490">
        <v>528.33099365234375</v>
      </c>
      <c r="B490">
        <v>541</v>
      </c>
    </row>
    <row r="491" spans="1:2" x14ac:dyDescent="0.5">
      <c r="A491">
        <v>528.34100341796875</v>
      </c>
      <c r="B491">
        <v>263.20001220703125</v>
      </c>
    </row>
    <row r="492" spans="1:2" x14ac:dyDescent="0.5">
      <c r="A492">
        <v>528.35101318359375</v>
      </c>
      <c r="B492">
        <v>235.30000305175781</v>
      </c>
    </row>
    <row r="493" spans="1:2" x14ac:dyDescent="0.5">
      <c r="A493">
        <v>528.36102294921875</v>
      </c>
      <c r="B493">
        <v>197.80000305175781</v>
      </c>
    </row>
    <row r="494" spans="1:2" x14ac:dyDescent="0.5">
      <c r="A494">
        <v>528.3709716796875</v>
      </c>
      <c r="B494">
        <v>164.80000305175781</v>
      </c>
    </row>
    <row r="495" spans="1:2" x14ac:dyDescent="0.5">
      <c r="A495">
        <v>528.3809814453125</v>
      </c>
      <c r="B495">
        <v>126</v>
      </c>
    </row>
    <row r="496" spans="1:2" x14ac:dyDescent="0.5">
      <c r="A496">
        <v>528.3909912109375</v>
      </c>
      <c r="B496">
        <v>55.25</v>
      </c>
    </row>
    <row r="497" spans="1:2" x14ac:dyDescent="0.5">
      <c r="A497">
        <v>528.4010009765625</v>
      </c>
      <c r="B497">
        <v>17.75</v>
      </c>
    </row>
    <row r="498" spans="1:2" x14ac:dyDescent="0.5">
      <c r="A498">
        <v>528.4110107421875</v>
      </c>
      <c r="B498">
        <v>24.75</v>
      </c>
    </row>
    <row r="499" spans="1:2" x14ac:dyDescent="0.5">
      <c r="A499">
        <v>528.4210205078125</v>
      </c>
      <c r="B499">
        <v>27</v>
      </c>
    </row>
    <row r="500" spans="1:2" x14ac:dyDescent="0.5">
      <c r="A500">
        <v>528.4310302734375</v>
      </c>
      <c r="B500">
        <v>39.75</v>
      </c>
    </row>
    <row r="501" spans="1:2" x14ac:dyDescent="0.5">
      <c r="A501">
        <v>528.44097900390625</v>
      </c>
      <c r="B501">
        <v>62</v>
      </c>
    </row>
    <row r="502" spans="1:2" x14ac:dyDescent="0.5">
      <c r="A502">
        <v>528.45098876953125</v>
      </c>
      <c r="B502">
        <v>61.25</v>
      </c>
    </row>
    <row r="503" spans="1:2" x14ac:dyDescent="0.5">
      <c r="A503">
        <v>528.46099853515625</v>
      </c>
      <c r="B503">
        <v>49.5</v>
      </c>
    </row>
    <row r="504" spans="1:2" x14ac:dyDescent="0.5">
      <c r="A504">
        <v>528.47100830078125</v>
      </c>
      <c r="B504">
        <v>33.25</v>
      </c>
    </row>
    <row r="505" spans="1:2" x14ac:dyDescent="0.5">
      <c r="A505">
        <v>528.48101806640625</v>
      </c>
      <c r="B505">
        <v>15.5</v>
      </c>
    </row>
    <row r="506" spans="1:2" x14ac:dyDescent="0.5">
      <c r="A506">
        <v>528.49102783203125</v>
      </c>
      <c r="B506">
        <v>7</v>
      </c>
    </row>
    <row r="507" spans="1:2" x14ac:dyDescent="0.5">
      <c r="A507">
        <v>528.5009765625</v>
      </c>
      <c r="B507">
        <v>7.5</v>
      </c>
    </row>
    <row r="508" spans="1:2" x14ac:dyDescent="0.5">
      <c r="A508">
        <v>528.510986328125</v>
      </c>
      <c r="B508">
        <v>13</v>
      </c>
    </row>
    <row r="509" spans="1:2" x14ac:dyDescent="0.5">
      <c r="A509">
        <v>528.52099609375</v>
      </c>
      <c r="B509">
        <v>11.75</v>
      </c>
    </row>
    <row r="510" spans="1:2" x14ac:dyDescent="0.5">
      <c r="A510">
        <v>528.531005859375</v>
      </c>
      <c r="B510">
        <v>11.25</v>
      </c>
    </row>
    <row r="511" spans="1:2" x14ac:dyDescent="0.5">
      <c r="A511">
        <v>528.541015625</v>
      </c>
      <c r="B511">
        <v>21.75</v>
      </c>
    </row>
    <row r="512" spans="1:2" x14ac:dyDescent="0.5">
      <c r="A512">
        <v>528.552001953125</v>
      </c>
      <c r="B512">
        <v>26.5</v>
      </c>
    </row>
    <row r="513" spans="1:2" x14ac:dyDescent="0.5">
      <c r="A513">
        <v>528.56201171875</v>
      </c>
      <c r="B513">
        <v>17</v>
      </c>
    </row>
    <row r="514" spans="1:2" x14ac:dyDescent="0.5">
      <c r="A514">
        <v>528.572021484375</v>
      </c>
      <c r="B514">
        <v>8.5</v>
      </c>
    </row>
    <row r="515" spans="1:2" x14ac:dyDescent="0.5">
      <c r="A515">
        <v>528.58197021484375</v>
      </c>
      <c r="B515">
        <v>9.75</v>
      </c>
    </row>
    <row r="516" spans="1:2" x14ac:dyDescent="0.5">
      <c r="A516">
        <v>528.59197998046875</v>
      </c>
      <c r="B516">
        <v>22.25</v>
      </c>
    </row>
    <row r="517" spans="1:2" x14ac:dyDescent="0.5">
      <c r="A517">
        <v>528.60198974609375</v>
      </c>
      <c r="B517">
        <v>31.25</v>
      </c>
    </row>
    <row r="518" spans="1:2" x14ac:dyDescent="0.5">
      <c r="A518">
        <v>528.61199951171875</v>
      </c>
      <c r="B518">
        <v>49.5</v>
      </c>
    </row>
    <row r="519" spans="1:2" x14ac:dyDescent="0.5">
      <c r="A519">
        <v>528.62200927734375</v>
      </c>
      <c r="B519">
        <v>75.5</v>
      </c>
    </row>
    <row r="520" spans="1:2" x14ac:dyDescent="0.5">
      <c r="A520">
        <v>528.63201904296875</v>
      </c>
      <c r="B520">
        <v>58.25</v>
      </c>
    </row>
    <row r="521" spans="1:2" x14ac:dyDescent="0.5">
      <c r="A521">
        <v>528.64202880859375</v>
      </c>
      <c r="B521">
        <v>28</v>
      </c>
    </row>
    <row r="522" spans="1:2" x14ac:dyDescent="0.5">
      <c r="A522">
        <v>528.6519775390625</v>
      </c>
      <c r="B522">
        <v>38.75</v>
      </c>
    </row>
    <row r="523" spans="1:2" x14ac:dyDescent="0.5">
      <c r="A523">
        <v>528.6619873046875</v>
      </c>
      <c r="B523">
        <v>54.5</v>
      </c>
    </row>
    <row r="524" spans="1:2" x14ac:dyDescent="0.5">
      <c r="A524">
        <v>528.6719970703125</v>
      </c>
      <c r="B524">
        <v>38</v>
      </c>
    </row>
    <row r="525" spans="1:2" x14ac:dyDescent="0.5">
      <c r="A525">
        <v>528.6820068359375</v>
      </c>
      <c r="B525">
        <v>30</v>
      </c>
    </row>
    <row r="526" spans="1:2" x14ac:dyDescent="0.5">
      <c r="A526">
        <v>528.6920166015625</v>
      </c>
      <c r="B526">
        <v>56</v>
      </c>
    </row>
    <row r="527" spans="1:2" x14ac:dyDescent="0.5">
      <c r="A527">
        <v>528.7020263671875</v>
      </c>
      <c r="B527">
        <v>112.5</v>
      </c>
    </row>
    <row r="528" spans="1:2" x14ac:dyDescent="0.5">
      <c r="A528">
        <v>528.71197509765625</v>
      </c>
      <c r="B528">
        <v>165</v>
      </c>
    </row>
    <row r="529" spans="1:2" x14ac:dyDescent="0.5">
      <c r="A529">
        <v>528.72198486328125</v>
      </c>
      <c r="B529">
        <v>168.80000305175781</v>
      </c>
    </row>
    <row r="530" spans="1:2" x14ac:dyDescent="0.5">
      <c r="A530">
        <v>528.73199462890625</v>
      </c>
      <c r="B530">
        <v>166.30000305175781</v>
      </c>
    </row>
    <row r="531" spans="1:2" x14ac:dyDescent="0.5">
      <c r="A531">
        <v>528.74200439453125</v>
      </c>
      <c r="B531">
        <v>194.19999694824219</v>
      </c>
    </row>
    <row r="532" spans="1:2" x14ac:dyDescent="0.5">
      <c r="A532">
        <v>528.75201416015625</v>
      </c>
      <c r="B532">
        <v>191.80000305175781</v>
      </c>
    </row>
    <row r="533" spans="1:2" x14ac:dyDescent="0.5">
      <c r="A533">
        <v>528.76202392578125</v>
      </c>
      <c r="B533">
        <v>207.5</v>
      </c>
    </row>
    <row r="534" spans="1:2" x14ac:dyDescent="0.5">
      <c r="A534">
        <v>528.77197265625</v>
      </c>
      <c r="B534">
        <v>464</v>
      </c>
    </row>
    <row r="535" spans="1:2" x14ac:dyDescent="0.5">
      <c r="A535">
        <v>528.781982421875</v>
      </c>
      <c r="B535">
        <v>1131</v>
      </c>
    </row>
    <row r="536" spans="1:2" x14ac:dyDescent="0.5">
      <c r="A536">
        <v>528.7919921875</v>
      </c>
      <c r="B536">
        <v>1908</v>
      </c>
    </row>
    <row r="537" spans="1:2" x14ac:dyDescent="0.5">
      <c r="A537">
        <v>528.802001953125</v>
      </c>
      <c r="B537">
        <v>1950</v>
      </c>
    </row>
    <row r="538" spans="1:2" x14ac:dyDescent="0.5">
      <c r="A538">
        <v>528.81201171875</v>
      </c>
      <c r="B538">
        <v>1230</v>
      </c>
    </row>
    <row r="539" spans="1:2" x14ac:dyDescent="0.5">
      <c r="A539">
        <v>528.822998046875</v>
      </c>
      <c r="B539">
        <v>612.5</v>
      </c>
    </row>
    <row r="540" spans="1:2" x14ac:dyDescent="0.5">
      <c r="A540">
        <v>528.8330078125</v>
      </c>
      <c r="B540">
        <v>350.70001220703125</v>
      </c>
    </row>
    <row r="541" spans="1:2" x14ac:dyDescent="0.5">
      <c r="A541">
        <v>528.843017578125</v>
      </c>
      <c r="B541">
        <v>304.29998779296875</v>
      </c>
    </row>
    <row r="542" spans="1:2" x14ac:dyDescent="0.5">
      <c r="A542">
        <v>528.85302734375</v>
      </c>
      <c r="B542">
        <v>351.5</v>
      </c>
    </row>
    <row r="543" spans="1:2" x14ac:dyDescent="0.5">
      <c r="A543">
        <v>528.86297607421875</v>
      </c>
      <c r="B543">
        <v>326</v>
      </c>
    </row>
    <row r="544" spans="1:2" x14ac:dyDescent="0.5">
      <c r="A544">
        <v>528.87298583984375</v>
      </c>
      <c r="B544">
        <v>240.5</v>
      </c>
    </row>
    <row r="545" spans="1:2" x14ac:dyDescent="0.5">
      <c r="A545">
        <v>528.88299560546875</v>
      </c>
      <c r="B545">
        <v>159.5</v>
      </c>
    </row>
    <row r="546" spans="1:2" x14ac:dyDescent="0.5">
      <c r="A546">
        <v>528.89300537109375</v>
      </c>
      <c r="B546">
        <v>87.75</v>
      </c>
    </row>
    <row r="547" spans="1:2" x14ac:dyDescent="0.5">
      <c r="A547">
        <v>528.90301513671875</v>
      </c>
      <c r="B547">
        <v>51.25</v>
      </c>
    </row>
    <row r="548" spans="1:2" x14ac:dyDescent="0.5">
      <c r="A548">
        <v>528.91302490234375</v>
      </c>
      <c r="B548">
        <v>63.25</v>
      </c>
    </row>
    <row r="549" spans="1:2" x14ac:dyDescent="0.5">
      <c r="A549">
        <v>528.9229736328125</v>
      </c>
      <c r="B549">
        <v>66.75</v>
      </c>
    </row>
    <row r="550" spans="1:2" x14ac:dyDescent="0.5">
      <c r="A550">
        <v>528.9329833984375</v>
      </c>
      <c r="B550">
        <v>31.5</v>
      </c>
    </row>
    <row r="551" spans="1:2" x14ac:dyDescent="0.5">
      <c r="A551">
        <v>528.9429931640625</v>
      </c>
      <c r="B551">
        <v>8</v>
      </c>
    </row>
    <row r="552" spans="1:2" x14ac:dyDescent="0.5">
      <c r="A552">
        <v>528.9530029296875</v>
      </c>
      <c r="B552">
        <v>20.5</v>
      </c>
    </row>
    <row r="553" spans="1:2" x14ac:dyDescent="0.5">
      <c r="A553">
        <v>528.9630126953125</v>
      </c>
      <c r="B553">
        <v>84.75</v>
      </c>
    </row>
    <row r="554" spans="1:2" x14ac:dyDescent="0.5">
      <c r="A554">
        <v>528.9730224609375</v>
      </c>
      <c r="B554">
        <v>147.5</v>
      </c>
    </row>
    <row r="555" spans="1:2" x14ac:dyDescent="0.5">
      <c r="A555">
        <v>528.98297119140625</v>
      </c>
      <c r="B555">
        <v>111</v>
      </c>
    </row>
    <row r="556" spans="1:2" x14ac:dyDescent="0.5">
      <c r="A556">
        <v>528.99298095703125</v>
      </c>
      <c r="B556">
        <v>55.5</v>
      </c>
    </row>
    <row r="557" spans="1:2" x14ac:dyDescent="0.5">
      <c r="A557">
        <v>529.00299072265625</v>
      </c>
      <c r="B557">
        <v>53</v>
      </c>
    </row>
    <row r="558" spans="1:2" x14ac:dyDescent="0.5">
      <c r="A558">
        <v>529.01300048828125</v>
      </c>
      <c r="B558">
        <v>62.5</v>
      </c>
    </row>
    <row r="559" spans="1:2" x14ac:dyDescent="0.5">
      <c r="A559">
        <v>529.02301025390625</v>
      </c>
      <c r="B559">
        <v>64.75</v>
      </c>
    </row>
    <row r="560" spans="1:2" x14ac:dyDescent="0.5">
      <c r="A560">
        <v>529.03302001953125</v>
      </c>
      <c r="B560">
        <v>67</v>
      </c>
    </row>
    <row r="561" spans="1:2" x14ac:dyDescent="0.5">
      <c r="A561">
        <v>529.04302978515625</v>
      </c>
      <c r="B561">
        <v>63.5</v>
      </c>
    </row>
    <row r="562" spans="1:2" x14ac:dyDescent="0.5">
      <c r="A562">
        <v>529.052978515625</v>
      </c>
      <c r="B562">
        <v>36.25</v>
      </c>
    </row>
    <row r="563" spans="1:2" x14ac:dyDescent="0.5">
      <c r="A563">
        <v>529.06298828125</v>
      </c>
      <c r="B563">
        <v>12.5</v>
      </c>
    </row>
    <row r="564" spans="1:2" x14ac:dyDescent="0.5">
      <c r="A564">
        <v>529.072998046875</v>
      </c>
      <c r="B564">
        <v>20.5</v>
      </c>
    </row>
    <row r="565" spans="1:2" x14ac:dyDescent="0.5">
      <c r="A565">
        <v>529.0830078125</v>
      </c>
      <c r="B565">
        <v>36.25</v>
      </c>
    </row>
    <row r="566" spans="1:2" x14ac:dyDescent="0.5">
      <c r="A566">
        <v>529.093994140625</v>
      </c>
      <c r="B566">
        <v>39</v>
      </c>
    </row>
    <row r="567" spans="1:2" x14ac:dyDescent="0.5">
      <c r="A567">
        <v>529.10400390625</v>
      </c>
      <c r="B567">
        <v>73.25</v>
      </c>
    </row>
    <row r="568" spans="1:2" x14ac:dyDescent="0.5">
      <c r="A568">
        <v>529.114013671875</v>
      </c>
      <c r="B568">
        <v>110.30000305175781</v>
      </c>
    </row>
    <row r="569" spans="1:2" x14ac:dyDescent="0.5">
      <c r="A569">
        <v>529.1240234375</v>
      </c>
      <c r="B569">
        <v>81.75</v>
      </c>
    </row>
    <row r="570" spans="1:2" x14ac:dyDescent="0.5">
      <c r="A570">
        <v>529.13397216796875</v>
      </c>
      <c r="B570">
        <v>38</v>
      </c>
    </row>
    <row r="571" spans="1:2" x14ac:dyDescent="0.5">
      <c r="A571">
        <v>529.14398193359375</v>
      </c>
      <c r="B571">
        <v>15.25</v>
      </c>
    </row>
    <row r="572" spans="1:2" x14ac:dyDescent="0.5">
      <c r="A572">
        <v>529.15399169921875</v>
      </c>
      <c r="B572">
        <v>4.75</v>
      </c>
    </row>
    <row r="573" spans="1:2" x14ac:dyDescent="0.5">
      <c r="A573">
        <v>529.16400146484375</v>
      </c>
      <c r="B573">
        <v>5</v>
      </c>
    </row>
    <row r="574" spans="1:2" x14ac:dyDescent="0.5">
      <c r="A574">
        <v>529.17401123046875</v>
      </c>
      <c r="B574">
        <v>13.75</v>
      </c>
    </row>
    <row r="575" spans="1:2" x14ac:dyDescent="0.5">
      <c r="A575">
        <v>529.18402099609375</v>
      </c>
      <c r="B575">
        <v>40</v>
      </c>
    </row>
    <row r="576" spans="1:2" x14ac:dyDescent="0.5">
      <c r="A576">
        <v>529.1939697265625</v>
      </c>
      <c r="B576">
        <v>57.25</v>
      </c>
    </row>
    <row r="577" spans="1:2" x14ac:dyDescent="0.5">
      <c r="A577">
        <v>529.2039794921875</v>
      </c>
      <c r="B577">
        <v>39</v>
      </c>
    </row>
    <row r="578" spans="1:2" x14ac:dyDescent="0.5">
      <c r="A578">
        <v>529.2139892578125</v>
      </c>
      <c r="B578">
        <v>37.75</v>
      </c>
    </row>
    <row r="579" spans="1:2" x14ac:dyDescent="0.5">
      <c r="A579">
        <v>529.2239990234375</v>
      </c>
      <c r="B579">
        <v>76.5</v>
      </c>
    </row>
    <row r="580" spans="1:2" x14ac:dyDescent="0.5">
      <c r="A580">
        <v>529.2340087890625</v>
      </c>
      <c r="B580">
        <v>87.5</v>
      </c>
    </row>
    <row r="581" spans="1:2" x14ac:dyDescent="0.5">
      <c r="A581">
        <v>529.2440185546875</v>
      </c>
      <c r="B581">
        <v>63.75</v>
      </c>
    </row>
    <row r="582" spans="1:2" x14ac:dyDescent="0.5">
      <c r="A582">
        <v>529.2540283203125</v>
      </c>
      <c r="B582">
        <v>54.5</v>
      </c>
    </row>
    <row r="583" spans="1:2" x14ac:dyDescent="0.5">
      <c r="A583">
        <v>529.26397705078125</v>
      </c>
      <c r="B583">
        <v>53.25</v>
      </c>
    </row>
    <row r="584" spans="1:2" x14ac:dyDescent="0.5">
      <c r="A584">
        <v>529.27398681640625</v>
      </c>
      <c r="B584">
        <v>72.75</v>
      </c>
    </row>
    <row r="585" spans="1:2" x14ac:dyDescent="0.5">
      <c r="A585">
        <v>529.28399658203125</v>
      </c>
      <c r="B585">
        <v>165</v>
      </c>
    </row>
    <row r="586" spans="1:2" x14ac:dyDescent="0.5">
      <c r="A586">
        <v>529.29400634765625</v>
      </c>
      <c r="B586">
        <v>341.29998779296875</v>
      </c>
    </row>
  </sheetData>
  <sheetProtection sheet="1" objects="1" scenarios="1"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T586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26.5</v>
      </c>
      <c r="C1" s="2" t="s">
        <v>18</v>
      </c>
      <c r="D1">
        <f>D2 - (1/$G$6)</f>
        <v>523.77398681640625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3.935693657204596E-3</v>
      </c>
      <c r="M1">
        <f>I$7*(L$1*J1) + $I$4</f>
        <v>1860.0890628168013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1860.0890628168013</v>
      </c>
      <c r="Q1">
        <f>IF(ISNUMBER(P1),P1-E1,"")</f>
        <v>1860.0890628168013</v>
      </c>
      <c r="R1">
        <f>IF(ISNUMBER(P1),Q1*Q1,"")</f>
        <v>3459931.3216106859</v>
      </c>
      <c r="S1">
        <f>IF(ISNUMBER(P1),((IF(P1&gt;E1,I$5*(P1-E1),P1-E1)))^2,"")</f>
        <v>3459931.3216106859</v>
      </c>
      <c r="T1">
        <f>IF(ISNUMBER(P1),(M1*D1),"")</f>
        <v>974266.26426514878</v>
      </c>
    </row>
    <row r="2" spans="1:20" ht="14.7" thickTop="1" x14ac:dyDescent="0.5">
      <c r="A2">
        <v>523.44500732421875</v>
      </c>
      <c r="B2">
        <v>34.75</v>
      </c>
      <c r="C2" s="2" t="s">
        <v>19</v>
      </c>
      <c r="D2">
        <v>524.27398681640625</v>
      </c>
      <c r="E2">
        <v>18020</v>
      </c>
      <c r="F2" s="3" t="s">
        <v>22</v>
      </c>
      <c r="G2" s="4">
        <v>4.12091064453125</v>
      </c>
      <c r="H2" t="s">
        <v>431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2.6007354278304973E-2</v>
      </c>
      <c r="M2">
        <f>I$7*((L$1*J2)+(L$2*J1)) + $I$4</f>
        <v>13409.437033232065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13409.437033232065</v>
      </c>
      <c r="Q2">
        <f t="shared" ref="Q2:Q30" si="4">IF(ISNUMBER(P2),P2-E2,"")</f>
        <v>-4610.562966767935</v>
      </c>
      <c r="R2">
        <f t="shared" ref="R2:R30" si="5">IF(ISNUMBER(P2),Q2*Q2,"")</f>
        <v>21257290.870531943</v>
      </c>
      <c r="S2">
        <f t="shared" ref="S2:S30" si="6">IF(ISNUMBER(P2),((IF(P2&gt;E2,I$5*(P2-E2),P2-E2)))^2,"")</f>
        <v>21257290.870531943</v>
      </c>
      <c r="T2">
        <f t="shared" ref="T2:T30" si="7">IF(ISNUMBER(P2),(M2*D2),"")</f>
        <v>7030219.0143761374</v>
      </c>
    </row>
    <row r="3" spans="1:20" x14ac:dyDescent="0.5">
      <c r="A3">
        <v>523.45501708984375</v>
      </c>
      <c r="B3">
        <v>34.5</v>
      </c>
      <c r="D3">
        <v>524.77398681640625</v>
      </c>
      <c r="E3">
        <v>59040</v>
      </c>
      <c r="F3" s="7" t="s">
        <v>16</v>
      </c>
      <c r="G3" s="8">
        <f>IF(ISBLANK(G2),"",$G$2*$G$6)</f>
        <v>8.2418212890625</v>
      </c>
      <c r="H3" t="s">
        <v>432</v>
      </c>
      <c r="I3">
        <v>16.116227964721034</v>
      </c>
      <c r="J3">
        <f>'hidden params'!J3</f>
        <v>0.20220994369181175</v>
      </c>
      <c r="K3">
        <f t="shared" si="0"/>
        <v>2</v>
      </c>
      <c r="L3">
        <f t="shared" si="1"/>
        <v>8.0597411850700768E-2</v>
      </c>
      <c r="M3">
        <f>I$7*((L$1*J3)+(L$2*J2)+(L$3*J1)) + $I$4</f>
        <v>45854.819439391671</v>
      </c>
      <c r="N3">
        <f t="shared" si="2"/>
        <v>0</v>
      </c>
      <c r="O3">
        <f>I$10*((N$1*J3)+(N$2*J2)+(N$3*J1)) + $I$4</f>
        <v>0</v>
      </c>
      <c r="P3">
        <f t="shared" si="3"/>
        <v>45854.819439391671</v>
      </c>
      <c r="Q3">
        <f t="shared" si="4"/>
        <v>-13185.180560608329</v>
      </c>
      <c r="R3">
        <f t="shared" si="5"/>
        <v>173848986.41584376</v>
      </c>
      <c r="S3">
        <f t="shared" si="6"/>
        <v>173848986.41584376</v>
      </c>
      <c r="T3">
        <f t="shared" si="7"/>
        <v>24063416.411956012</v>
      </c>
    </row>
    <row r="4" spans="1:20" x14ac:dyDescent="0.5">
      <c r="A4">
        <v>523.46502685546875</v>
      </c>
      <c r="B4">
        <v>19</v>
      </c>
      <c r="D4">
        <v>525.28497314453125</v>
      </c>
      <c r="E4">
        <v>105500</v>
      </c>
      <c r="F4" s="5" t="s">
        <v>23</v>
      </c>
      <c r="G4" s="6">
        <v>526.37701416015625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0.15549985538342825</v>
      </c>
      <c r="M4">
        <f>I$7*((L$1*J4)+(L$2*J3)+(L$3*J2)+(L$4*J1)) + $I$4</f>
        <v>98960.989081389591</v>
      </c>
      <c r="N4">
        <f t="shared" si="2"/>
        <v>0</v>
      </c>
      <c r="O4">
        <f>I$10*((N$1*J4)+(N$2*J3)+(N$3*J2)+(N$4*J1)) + $I$4</f>
        <v>0</v>
      </c>
      <c r="P4">
        <f t="shared" si="3"/>
        <v>98960.989081389591</v>
      </c>
      <c r="Q4">
        <f t="shared" si="4"/>
        <v>-6539.0109186104091</v>
      </c>
      <c r="R4">
        <f t="shared" si="5"/>
        <v>42758663.793706149</v>
      </c>
      <c r="S4">
        <f t="shared" si="6"/>
        <v>42758663.793706149</v>
      </c>
      <c r="T4">
        <f t="shared" si="7"/>
        <v>51982720.491973981</v>
      </c>
    </row>
    <row r="5" spans="1:20" ht="14.7" thickBot="1" x14ac:dyDescent="0.55000000000000004">
      <c r="A5">
        <v>523.4749755859375</v>
      </c>
      <c r="B5">
        <v>7.5</v>
      </c>
      <c r="D5">
        <v>525.78497314453125</v>
      </c>
      <c r="E5">
        <v>140800</v>
      </c>
      <c r="F5" s="9" t="s">
        <v>24</v>
      </c>
      <c r="G5" s="10">
        <f>($G$4-1.00794)*$G$6</f>
        <v>1050.7381483203126</v>
      </c>
      <c r="H5" t="s">
        <v>433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0.20906938389378524</v>
      </c>
      <c r="M5">
        <f>I$7*((L$1*J5)+(L$2*J4)+(L$3*J3)+(L$4*J2)+(L$5*J1)) + $I$4</f>
        <v>151301.19442988065</v>
      </c>
      <c r="N5">
        <f t="shared" si="2"/>
        <v>0</v>
      </c>
      <c r="O5">
        <f>I$10*((N$1*J5)+(N$2*J4)+(N$3*J3)+(N$4*J2)+(N$5*J1)) + $I$4</f>
        <v>0</v>
      </c>
      <c r="P5">
        <f t="shared" si="3"/>
        <v>151301.19442988065</v>
      </c>
      <c r="Q5">
        <f t="shared" si="4"/>
        <v>10501.194429880648</v>
      </c>
      <c r="R5">
        <f t="shared" si="5"/>
        <v>110275084.45415635</v>
      </c>
      <c r="S5">
        <f t="shared" si="6"/>
        <v>110275084.45415635</v>
      </c>
      <c r="T5">
        <f t="shared" si="7"/>
        <v>79551894.450050294</v>
      </c>
    </row>
    <row r="6" spans="1:20" ht="14.7" thickTop="1" x14ac:dyDescent="0.5">
      <c r="A6">
        <v>523.4849853515625</v>
      </c>
      <c r="B6">
        <v>9.5</v>
      </c>
      <c r="D6">
        <v>526.2860107421875</v>
      </c>
      <c r="E6">
        <v>160300</v>
      </c>
      <c r="F6" t="s">
        <v>25</v>
      </c>
      <c r="G6">
        <v>2</v>
      </c>
      <c r="H6" t="s">
        <v>434</v>
      </c>
      <c r="I6">
        <f>SUM(S1:S30)</f>
        <v>1245319318.4743207</v>
      </c>
      <c r="J6">
        <f>'hidden params'!J6</f>
        <v>1.5654537401586068E-3</v>
      </c>
      <c r="K6">
        <f t="shared" si="0"/>
        <v>5</v>
      </c>
      <c r="L6">
        <f t="shared" si="1"/>
        <v>0.2077300645328751</v>
      </c>
      <c r="M6">
        <f>I$7*((L$1*J6)+(L$2*J5)+(L$3*J4)+(L$4*J3)+(L$5*J2)+(L$6*J1)) + $I$4</f>
        <v>174413.48915162391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174413.48915162391</v>
      </c>
      <c r="Q6">
        <f t="shared" si="4"/>
        <v>14113.489151623915</v>
      </c>
      <c r="R6">
        <f t="shared" si="5"/>
        <v>199190576.03300592</v>
      </c>
      <c r="S6">
        <f t="shared" si="6"/>
        <v>199190576.03300592</v>
      </c>
      <c r="T6">
        <f t="shared" si="7"/>
        <v>91791379.425233945</v>
      </c>
    </row>
    <row r="7" spans="1:20" x14ac:dyDescent="0.5">
      <c r="A7">
        <v>523.4949951171875</v>
      </c>
      <c r="B7">
        <v>8.75</v>
      </c>
      <c r="D7">
        <v>526.7860107421875</v>
      </c>
      <c r="E7">
        <v>170400</v>
      </c>
      <c r="F7" t="s">
        <v>26</v>
      </c>
      <c r="G7" s="11">
        <v>0.10000000149011612</v>
      </c>
      <c r="H7" t="s">
        <v>435</v>
      </c>
      <c r="I7">
        <v>472620.38787286263</v>
      </c>
      <c r="J7">
        <f>'hidden params'!J7</f>
        <v>2.2288478874357397E-4</v>
      </c>
      <c r="K7">
        <f t="shared" si="0"/>
        <v>6</v>
      </c>
      <c r="L7">
        <f t="shared" si="1"/>
        <v>0.15780364668670294</v>
      </c>
      <c r="M7">
        <f>I$7*((L$1*J7)+(L$2*J6)+(L$3*J5)+(L$4*J4)+(L$5*J3)+(L$6*J2)+(L$7*J1)) + $I$4</f>
        <v>157561.43312391633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157561.43312391633</v>
      </c>
      <c r="Q7">
        <f t="shared" si="4"/>
        <v>-12838.566876083671</v>
      </c>
      <c r="R7">
        <f t="shared" si="5"/>
        <v>164828799.43167281</v>
      </c>
      <c r="S7">
        <f t="shared" si="6"/>
        <v>164828799.43167281</v>
      </c>
      <c r="T7">
        <f t="shared" si="7"/>
        <v>83001158.802169845</v>
      </c>
    </row>
    <row r="8" spans="1:20" x14ac:dyDescent="0.5">
      <c r="A8">
        <v>523.5050048828125</v>
      </c>
      <c r="B8">
        <v>4.75</v>
      </c>
      <c r="D8">
        <v>527.2979736328125</v>
      </c>
      <c r="E8">
        <v>129100</v>
      </c>
      <c r="F8" t="s">
        <v>27</v>
      </c>
      <c r="G8" s="11">
        <v>2.9999999329447746E-2</v>
      </c>
      <c r="H8" t="s">
        <v>436</v>
      </c>
      <c r="I8">
        <v>0.29079326146782131</v>
      </c>
      <c r="J8">
        <f>'hidden params'!J8</f>
        <v>2.8200854503395628E-5</v>
      </c>
      <c r="K8">
        <f t="shared" si="0"/>
        <v>7</v>
      </c>
      <c r="L8">
        <f t="shared" si="1"/>
        <v>9.3508068763051885E-2</v>
      </c>
      <c r="M8">
        <f>I$7*((L$1*J8)+(L$2*J7)+(L$3*J6)+(L$4*J5)+(L$5*J4)+(L$6*J3)+(L$7*J2)+(L$8*J1)) + $I$4</f>
        <v>114492.57571465589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114492.57571465589</v>
      </c>
      <c r="Q8">
        <f t="shared" si="4"/>
        <v>-14607.42428534411</v>
      </c>
      <c r="R8">
        <f t="shared" si="5"/>
        <v>213376844.25206089</v>
      </c>
      <c r="S8">
        <f t="shared" si="6"/>
        <v>213376844.25206089</v>
      </c>
      <c r="T8">
        <f t="shared" si="7"/>
        <v>60371703.170339413</v>
      </c>
    </row>
    <row r="9" spans="1:20" x14ac:dyDescent="0.5">
      <c r="A9">
        <v>523.5150146484375</v>
      </c>
      <c r="B9">
        <v>5.75</v>
      </c>
      <c r="D9">
        <v>527.79901123046875</v>
      </c>
      <c r="E9">
        <v>63220</v>
      </c>
      <c r="F9" t="s">
        <v>28</v>
      </c>
      <c r="G9">
        <v>6</v>
      </c>
      <c r="H9" t="s">
        <v>441</v>
      </c>
      <c r="I9">
        <f>I3*I8</f>
        <v>4.6864904924201376</v>
      </c>
      <c r="J9">
        <f>'hidden params'!J9</f>
        <v>3.2198967658273084E-6</v>
      </c>
      <c r="K9">
        <f t="shared" si="0"/>
        <v>8</v>
      </c>
      <c r="L9">
        <f t="shared" si="1"/>
        <v>4.3690374000022181E-2</v>
      </c>
      <c r="M9">
        <f>I$7*((L$1*J9)+(L$2*J8)+(L$3*J7)+(L$4*J6)+(L$5*J5)+(L$6*J4)+(L$7*J3)+(L$8*J2)+(L$9*J1)) + $I$4</f>
        <v>68187.278552790347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68187.278552790347</v>
      </c>
      <c r="Q9">
        <f t="shared" si="4"/>
        <v>4967.278552790347</v>
      </c>
      <c r="R9">
        <f t="shared" si="5"/>
        <v>24673856.221010964</v>
      </c>
      <c r="S9">
        <f t="shared" si="6"/>
        <v>24673856.221010964</v>
      </c>
      <c r="T9">
        <f t="shared" si="7"/>
        <v>35989178.198659293</v>
      </c>
    </row>
    <row r="10" spans="1:20" x14ac:dyDescent="0.5">
      <c r="A10">
        <v>523.5250244140625</v>
      </c>
      <c r="B10">
        <v>11.5</v>
      </c>
      <c r="D10">
        <v>528.301025390625</v>
      </c>
      <c r="E10">
        <v>19750</v>
      </c>
      <c r="F10" s="2" t="s">
        <v>19</v>
      </c>
      <c r="G10">
        <v>524.27740478515625</v>
      </c>
      <c r="H10" t="s">
        <v>446</v>
      </c>
      <c r="J10">
        <f>'hidden params'!J10</f>
        <v>3.3555566333987669E-7</v>
      </c>
      <c r="K10">
        <f t="shared" si="0"/>
        <v>9</v>
      </c>
      <c r="L10">
        <f t="shared" si="1"/>
        <v>1.6155074858406188E-2</v>
      </c>
      <c r="M10">
        <f>I$7*((L1*J$10)+(L2*J$9)+(L3*J$8)+(L4*J$7)+(L5*J$6)+(L6*J$5)+(L7*J$4)+(L8*J$3)+(L9*J$2)+(L10*J$1)) + $I$4</f>
        <v>33760.877111612092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33760.877111612092</v>
      </c>
      <c r="Q10">
        <f t="shared" si="4"/>
        <v>14010.877111612092</v>
      </c>
      <c r="R10">
        <f t="shared" si="5"/>
        <v>196304677.43669558</v>
      </c>
      <c r="S10">
        <f t="shared" si="6"/>
        <v>196304677.43669558</v>
      </c>
      <c r="T10">
        <f t="shared" si="7"/>
        <v>17835905.996151552</v>
      </c>
    </row>
    <row r="11" spans="1:20" x14ac:dyDescent="0.5">
      <c r="A11">
        <v>523.53497314453125</v>
      </c>
      <c r="B11">
        <v>30</v>
      </c>
      <c r="D11">
        <v>528.802001953125</v>
      </c>
      <c r="E11">
        <v>5798</v>
      </c>
      <c r="F11" s="2" t="s">
        <v>29</v>
      </c>
      <c r="G11">
        <v>528.3983154296875</v>
      </c>
      <c r="H11" t="s">
        <v>447</v>
      </c>
      <c r="J11">
        <f>'hidden params'!J11</f>
        <v>3.2197744332767282E-8</v>
      </c>
      <c r="K11">
        <f t="shared" si="0"/>
        <v>10</v>
      </c>
      <c r="L11">
        <f t="shared" si="1"/>
        <v>4.7137908801390552E-3</v>
      </c>
      <c r="M11">
        <f t="shared" ref="M11:M30" si="8">I$7*((L2*J$10)+(L3*J$9)+(L4*J$8)+(L5*J$7)+(L6*J$6)+(L7*J$5)+(L8*J$4)+(L9*J$3)+(L10*J$2)+(L11*J$1)) + $I$4</f>
        <v>14056.960256925693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14056.960256925693</v>
      </c>
      <c r="Q11">
        <f t="shared" si="4"/>
        <v>8258.9602569256931</v>
      </c>
      <c r="R11">
        <f t="shared" si="5"/>
        <v>68210424.52547811</v>
      </c>
      <c r="S11">
        <f t="shared" si="6"/>
        <v>68210424.52547811</v>
      </c>
      <c r="T11">
        <f t="shared" si="7"/>
        <v>7433348.7252378212</v>
      </c>
    </row>
    <row r="12" spans="1:20" x14ac:dyDescent="0.5">
      <c r="A12">
        <v>523.54498291015625</v>
      </c>
      <c r="B12">
        <v>42.25</v>
      </c>
      <c r="D12">
        <f>D11 + (1/$G$6)</f>
        <v>529.302001953125</v>
      </c>
      <c r="E12">
        <v>0</v>
      </c>
      <c r="F12" t="s">
        <v>30</v>
      </c>
      <c r="G12" t="s">
        <v>31</v>
      </c>
      <c r="J12">
        <f>'hidden params'!J12</f>
        <v>2.82920264901344E-9</v>
      </c>
      <c r="K12">
        <f t="shared" si="0"/>
        <v>11</v>
      </c>
      <c r="L12">
        <f t="shared" si="1"/>
        <v>1.0746641857211927E-3</v>
      </c>
      <c r="M12">
        <f t="shared" si="8"/>
        <v>4970.7861038644569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4970.7861038644569</v>
      </c>
      <c r="Q12">
        <f t="shared" si="4"/>
        <v>4970.7861038644569</v>
      </c>
      <c r="R12">
        <f t="shared" si="5"/>
        <v>24708714.490371987</v>
      </c>
      <c r="S12">
        <f t="shared" si="6"/>
        <v>24708714.490371987</v>
      </c>
      <c r="T12">
        <f t="shared" si="7"/>
        <v>2631047.0360562312</v>
      </c>
    </row>
    <row r="13" spans="1:20" x14ac:dyDescent="0.5">
      <c r="A13">
        <v>523.55499267578125</v>
      </c>
      <c r="B13">
        <v>35.5</v>
      </c>
      <c r="D13">
        <f>D12 + (1/$G$6)</f>
        <v>529.802001953125</v>
      </c>
      <c r="E13">
        <v>0</v>
      </c>
      <c r="F13">
        <v>17040</v>
      </c>
      <c r="J13">
        <f>'hidden params'!J13</f>
        <v>2.3609250813173977E-10</v>
      </c>
      <c r="K13">
        <f t="shared" si="0"/>
        <v>12</v>
      </c>
      <c r="L13">
        <f t="shared" si="1"/>
        <v>1.8786803892121559E-4</v>
      </c>
      <c r="M13">
        <f t="shared" si="8"/>
        <v>1506.511416686016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1506.511416686016</v>
      </c>
      <c r="Q13">
        <f t="shared" si="4"/>
        <v>1506.511416686016</v>
      </c>
      <c r="R13">
        <f t="shared" si="5"/>
        <v>2269576.6486053071</v>
      </c>
      <c r="S13">
        <f t="shared" si="6"/>
        <v>2269576.6486053071</v>
      </c>
      <c r="T13">
        <f t="shared" si="7"/>
        <v>798152.76452548977</v>
      </c>
    </row>
    <row r="14" spans="1:20" x14ac:dyDescent="0.5">
      <c r="A14">
        <v>523.56500244140625</v>
      </c>
      <c r="B14">
        <v>44</v>
      </c>
      <c r="D14">
        <f>D13 + (1/$G$6)</f>
        <v>530.302001953125</v>
      </c>
      <c r="E14">
        <v>0</v>
      </c>
      <c r="F14">
        <v>17040</v>
      </c>
      <c r="J14">
        <f>'hidden params'!J14</f>
        <v>0</v>
      </c>
      <c r="K14">
        <f t="shared" si="0"/>
        <v>13</v>
      </c>
      <c r="L14">
        <f t="shared" si="1"/>
        <v>2.4390485969386679E-5</v>
      </c>
      <c r="M14">
        <f t="shared" si="8"/>
        <v>394.83234362212067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394.83234362212067</v>
      </c>
      <c r="Q14">
        <f t="shared" si="4"/>
        <v>394.83234362212067</v>
      </c>
      <c r="R14">
        <f t="shared" si="5"/>
        <v>155892.57957013638</v>
      </c>
      <c r="S14">
        <f t="shared" si="6"/>
        <v>155892.57957013638</v>
      </c>
      <c r="T14">
        <f t="shared" si="7"/>
        <v>209380.38225865475</v>
      </c>
    </row>
    <row r="15" spans="1:20" x14ac:dyDescent="0.5">
      <c r="A15">
        <v>523.57501220703125</v>
      </c>
      <c r="B15">
        <v>47.5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89.24733386387345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23.5</v>
      </c>
      <c r="E16">
        <v>0</v>
      </c>
      <c r="F16">
        <v>27679046.755008411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17.495078530703065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11.75</v>
      </c>
      <c r="E17">
        <v>0</v>
      </c>
      <c r="F17">
        <v>27679057.769010816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3.0044774354140156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53</v>
      </c>
      <c r="E18">
        <v>0</v>
      </c>
      <c r="F18">
        <v>27679050.913256761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0.45677660525106872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110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6.1894555452038313E-2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110.5</v>
      </c>
      <c r="E20">
        <v>0</v>
      </c>
      <c r="F20">
        <v>0.51983175236172341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7.4562267856942413E-3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69.75</v>
      </c>
      <c r="E21">
        <v>0</v>
      </c>
      <c r="F21">
        <v>0.77418078692595549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7.8141064760559997E-4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33.25</v>
      </c>
      <c r="E22">
        <v>0</v>
      </c>
      <c r="F22">
        <v>211859.84455502962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6.6911246211012553E-5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19.25</v>
      </c>
      <c r="E23">
        <v>0</v>
      </c>
      <c r="F23">
        <v>6.0000012274553765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3.8680980909843539E-6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14.25</v>
      </c>
      <c r="E24">
        <v>0</v>
      </c>
      <c r="F24">
        <v>7.2200180556582074</v>
      </c>
      <c r="H24" t="s">
        <v>442</v>
      </c>
      <c r="I24">
        <v>1245319318.4743207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4.5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18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57.25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97.5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144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157.5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203.80000305175781</v>
      </c>
      <c r="J31">
        <f>'hidden params'!J31</f>
        <v>0</v>
      </c>
    </row>
    <row r="32" spans="1:20" x14ac:dyDescent="0.5">
      <c r="A32">
        <v>523.7449951171875</v>
      </c>
      <c r="B32">
        <v>594</v>
      </c>
      <c r="J32">
        <f>'hidden params'!J32</f>
        <v>0</v>
      </c>
    </row>
    <row r="33" spans="1:20" x14ac:dyDescent="0.5">
      <c r="A33">
        <v>523.7550048828125</v>
      </c>
      <c r="B33">
        <v>1591</v>
      </c>
    </row>
    <row r="34" spans="1:20" x14ac:dyDescent="0.5">
      <c r="A34">
        <v>523.7650146484375</v>
      </c>
      <c r="B34">
        <v>3207</v>
      </c>
      <c r="L34" t="s">
        <v>467</v>
      </c>
      <c r="M34" t="s">
        <v>468</v>
      </c>
      <c r="N34" t="s">
        <v>469</v>
      </c>
      <c r="O34" t="s">
        <v>470</v>
      </c>
      <c r="P34" t="s">
        <v>471</v>
      </c>
    </row>
    <row r="35" spans="1:20" x14ac:dyDescent="0.5">
      <c r="A35">
        <v>523.7750244140625</v>
      </c>
      <c r="B35">
        <v>4071</v>
      </c>
      <c r="L35">
        <v>0.99975406770463882</v>
      </c>
      <c r="M35">
        <v>0.99891017831471018</v>
      </c>
      <c r="N35">
        <v>0.99994452034764092</v>
      </c>
      <c r="O35">
        <v>0.9995081958919716</v>
      </c>
      <c r="P35">
        <v>0.99920081832445395</v>
      </c>
    </row>
    <row r="36" spans="1:20" x14ac:dyDescent="0.5">
      <c r="A36">
        <v>523.78497314453125</v>
      </c>
      <c r="B36">
        <v>2898</v>
      </c>
      <c r="J36" t="s">
        <v>473</v>
      </c>
      <c r="K36" t="s">
        <v>474</v>
      </c>
      <c r="L36" t="s">
        <v>475</v>
      </c>
      <c r="M36" t="s">
        <v>476</v>
      </c>
      <c r="N36" t="s">
        <v>468</v>
      </c>
      <c r="O36" t="s">
        <v>469</v>
      </c>
      <c r="P36" t="s">
        <v>464</v>
      </c>
      <c r="Q36" t="s">
        <v>465</v>
      </c>
      <c r="R36" t="s">
        <v>477</v>
      </c>
      <c r="S36" t="s">
        <v>464</v>
      </c>
      <c r="T36" t="s">
        <v>465</v>
      </c>
    </row>
    <row r="37" spans="1:20" x14ac:dyDescent="0.5">
      <c r="A37">
        <v>523.79498291015625</v>
      </c>
      <c r="B37">
        <v>1275</v>
      </c>
      <c r="J37">
        <v>6.0000012274553765</v>
      </c>
      <c r="K37">
        <v>1.9195766634464224</v>
      </c>
      <c r="L37">
        <v>3.125689815734126</v>
      </c>
      <c r="M37">
        <v>2.3060041352041671</v>
      </c>
      <c r="N37">
        <v>1.5734495037065086</v>
      </c>
      <c r="O37">
        <v>10.426552951204245</v>
      </c>
      <c r="P37">
        <v>1.4106849332633134E-2</v>
      </c>
      <c r="Q37" t="s">
        <v>466</v>
      </c>
      <c r="R37">
        <v>31.992937845789779</v>
      </c>
      <c r="S37">
        <v>0.25559240996670834</v>
      </c>
      <c r="T37" s="12" t="s">
        <v>472</v>
      </c>
    </row>
    <row r="38" spans="1:20" x14ac:dyDescent="0.5">
      <c r="A38">
        <v>523.80499267578125</v>
      </c>
      <c r="B38">
        <v>639.5</v>
      </c>
      <c r="J38">
        <v>0.51983175236172341</v>
      </c>
      <c r="K38">
        <v>0.106222911829081</v>
      </c>
      <c r="L38">
        <v>4.8937817972657696</v>
      </c>
      <c r="M38">
        <v>2.3060041352041671</v>
      </c>
      <c r="N38">
        <v>0.27488127843043497</v>
      </c>
      <c r="O38">
        <v>0.76478222629301185</v>
      </c>
      <c r="P38">
        <v>1.2031901925070156E-3</v>
      </c>
      <c r="Q38" t="s">
        <v>466</v>
      </c>
      <c r="R38">
        <v>20.434094559727104</v>
      </c>
      <c r="S38">
        <v>3.7808081305073162E-2</v>
      </c>
      <c r="T38" t="s">
        <v>466</v>
      </c>
    </row>
    <row r="39" spans="1:20" x14ac:dyDescent="0.5">
      <c r="A39">
        <v>523.81500244140625</v>
      </c>
      <c r="B39">
        <v>474.70001220703125</v>
      </c>
      <c r="J39">
        <v>211859.84455502962</v>
      </c>
      <c r="K39">
        <v>52599.359198979269</v>
      </c>
      <c r="L39">
        <v>4.0278027675884864</v>
      </c>
      <c r="M39">
        <v>2.3060041352041671</v>
      </c>
      <c r="N39">
        <v>90565.504733094072</v>
      </c>
      <c r="O39">
        <v>333154.18437696516</v>
      </c>
      <c r="P39">
        <v>3.7996564801682877E-3</v>
      </c>
      <c r="Q39" t="s">
        <v>466</v>
      </c>
      <c r="R39">
        <v>24.827432168400762</v>
      </c>
      <c r="S39">
        <v>9.7131651382436693E-2</v>
      </c>
      <c r="T39" s="12" t="s">
        <v>472</v>
      </c>
    </row>
    <row r="40" spans="1:20" x14ac:dyDescent="0.5">
      <c r="A40">
        <v>523.82501220703125</v>
      </c>
      <c r="B40">
        <v>432</v>
      </c>
      <c r="J40">
        <v>7.2200179100036621</v>
      </c>
      <c r="K40">
        <v>0.11694706797693546</v>
      </c>
      <c r="L40">
        <v>61.737485470158248</v>
      </c>
      <c r="M40">
        <v>2.3060041352041671</v>
      </c>
      <c r="N40">
        <v>6.950337487648846</v>
      </c>
      <c r="O40">
        <v>7.4896983323584783</v>
      </c>
      <c r="P40">
        <v>5.2668185861428333E-12</v>
      </c>
      <c r="Q40" t="s">
        <v>466</v>
      </c>
      <c r="R40">
        <v>1.619761466448719</v>
      </c>
      <c r="S40">
        <v>2.8771386116468133E-10</v>
      </c>
      <c r="T40" t="s">
        <v>466</v>
      </c>
    </row>
    <row r="41" spans="1:20" x14ac:dyDescent="0.5">
      <c r="A41">
        <v>523.83502197265625</v>
      </c>
      <c r="B41">
        <v>584</v>
      </c>
      <c r="I41" t="s">
        <v>462</v>
      </c>
      <c r="J41">
        <v>0.77418078692595549</v>
      </c>
      <c r="K41">
        <v>3.7253229463113512E-2</v>
      </c>
      <c r="L41">
        <v>20.781575130084086</v>
      </c>
      <c r="M41">
        <v>2.3060041352041671</v>
      </c>
      <c r="N41">
        <v>0.68827468573430606</v>
      </c>
      <c r="O41">
        <v>0.86008688811760492</v>
      </c>
      <c r="P41">
        <v>3.0136268882355649E-8</v>
      </c>
      <c r="Q41" t="s">
        <v>466</v>
      </c>
      <c r="R41">
        <v>4.8119547904353377</v>
      </c>
      <c r="S41">
        <v>1.5937200372202076E-6</v>
      </c>
      <c r="T41" t="s">
        <v>466</v>
      </c>
    </row>
    <row r="42" spans="1:20" x14ac:dyDescent="0.5">
      <c r="A42">
        <v>523.844970703125</v>
      </c>
      <c r="B42">
        <v>823.79998779296875</v>
      </c>
      <c r="I42" t="s">
        <v>463</v>
      </c>
      <c r="J42">
        <v>255482.51882047349</v>
      </c>
      <c r="K42">
        <v>51535.091657661331</v>
      </c>
      <c r="L42">
        <v>4.9574476459186201</v>
      </c>
      <c r="M42">
        <v>2.3060041352041671</v>
      </c>
      <c r="N42">
        <v>136642.38434978068</v>
      </c>
      <c r="O42">
        <v>374322.65329116629</v>
      </c>
      <c r="P42">
        <v>1.1104491635385043E-3</v>
      </c>
      <c r="Q42" t="s">
        <v>466</v>
      </c>
      <c r="R42">
        <v>20.171670412359926</v>
      </c>
      <c r="S42">
        <v>3.5313289267261891E-2</v>
      </c>
      <c r="T42" t="s">
        <v>466</v>
      </c>
    </row>
    <row r="43" spans="1:20" x14ac:dyDescent="0.5">
      <c r="A43">
        <v>523.85498046875</v>
      </c>
      <c r="B43">
        <v>837.5</v>
      </c>
      <c r="F43">
        <v>129.75257702451762</v>
      </c>
    </row>
    <row r="44" spans="1:20" x14ac:dyDescent="0.5">
      <c r="A44">
        <v>523.864990234375</v>
      </c>
      <c r="B44">
        <v>556</v>
      </c>
      <c r="F44">
        <f xml:space="preserve"> $F$51 / 2</f>
        <v>129.75257702451762</v>
      </c>
    </row>
    <row r="45" spans="1:20" x14ac:dyDescent="0.5">
      <c r="A45">
        <v>523.875</v>
      </c>
      <c r="B45">
        <v>288.79998779296875</v>
      </c>
    </row>
    <row r="46" spans="1:20" x14ac:dyDescent="0.5">
      <c r="A46">
        <v>523.885009765625</v>
      </c>
      <c r="B46">
        <v>146.19999694824219</v>
      </c>
    </row>
    <row r="47" spans="1:20" x14ac:dyDescent="0.5">
      <c r="A47">
        <v>523.89501953125</v>
      </c>
      <c r="B47">
        <v>47.75</v>
      </c>
      <c r="I47" t="s">
        <v>478</v>
      </c>
      <c r="J47" t="s">
        <v>479</v>
      </c>
      <c r="K47" t="s">
        <v>461</v>
      </c>
    </row>
    <row r="48" spans="1:20" x14ac:dyDescent="0.5">
      <c r="A48">
        <v>523.905029296875</v>
      </c>
      <c r="B48">
        <v>17.25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523.91497802734375</v>
      </c>
      <c r="B49">
        <v>30.25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523.92498779296875</v>
      </c>
      <c r="B50">
        <v>40.25</v>
      </c>
      <c r="E50" t="s">
        <v>437</v>
      </c>
      <c r="F50">
        <f>MEDIAN(F54:F69)</f>
        <v>181.30000305175781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523.93499755859375</v>
      </c>
      <c r="B51">
        <v>41.25</v>
      </c>
      <c r="E51" t="s">
        <v>438</v>
      </c>
      <c r="F51">
        <f>AVERAGE(F54:F69)</f>
        <v>259.50515404903524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523.94500732421875</v>
      </c>
      <c r="B52">
        <v>30</v>
      </c>
      <c r="E52" t="s">
        <v>439</v>
      </c>
      <c r="F52">
        <f>SUM(E$1:E$13)</f>
        <v>871928</v>
      </c>
    </row>
    <row r="53" spans="1:11" x14ac:dyDescent="0.5">
      <c r="A53">
        <v>523.95501708984375</v>
      </c>
      <c r="B53">
        <v>27.25</v>
      </c>
      <c r="E53" t="s">
        <v>440</v>
      </c>
      <c r="F53">
        <f>ABS(F52/F50)</f>
        <v>4809.3104540714248</v>
      </c>
    </row>
    <row r="54" spans="1:11" x14ac:dyDescent="0.5">
      <c r="A54">
        <v>523.96502685546875</v>
      </c>
      <c r="B54">
        <v>39.5</v>
      </c>
      <c r="F54">
        <f>AVERAGE(B1:B10)</f>
        <v>16.25</v>
      </c>
    </row>
    <row r="55" spans="1:11" x14ac:dyDescent="0.5">
      <c r="A55">
        <v>523.9749755859375</v>
      </c>
      <c r="B55">
        <v>52</v>
      </c>
      <c r="F55">
        <v>55.75</v>
      </c>
    </row>
    <row r="56" spans="1:11" x14ac:dyDescent="0.5">
      <c r="A56">
        <v>523.9849853515625</v>
      </c>
      <c r="B56">
        <v>66.75</v>
      </c>
      <c r="F56">
        <v>60.75</v>
      </c>
    </row>
    <row r="57" spans="1:11" x14ac:dyDescent="0.5">
      <c r="A57">
        <v>523.9949951171875</v>
      </c>
      <c r="B57">
        <v>93.75</v>
      </c>
      <c r="F57">
        <v>162.30000305175781</v>
      </c>
    </row>
    <row r="58" spans="1:11" x14ac:dyDescent="0.5">
      <c r="A58">
        <v>524.0050048828125</v>
      </c>
      <c r="B58">
        <v>93.75</v>
      </c>
      <c r="F58">
        <v>181.30000305175781</v>
      </c>
    </row>
    <row r="59" spans="1:11" x14ac:dyDescent="0.5">
      <c r="A59">
        <v>524.0150146484375</v>
      </c>
      <c r="B59">
        <v>55.75</v>
      </c>
      <c r="F59">
        <v>204</v>
      </c>
    </row>
    <row r="60" spans="1:11" x14ac:dyDescent="0.5">
      <c r="A60">
        <v>524.0250244140625</v>
      </c>
      <c r="B60">
        <v>29</v>
      </c>
      <c r="F60">
        <v>234.5</v>
      </c>
    </row>
    <row r="61" spans="1:11" x14ac:dyDescent="0.5">
      <c r="A61">
        <v>524.03497314453125</v>
      </c>
      <c r="B61">
        <v>14.25</v>
      </c>
      <c r="F61">
        <v>252.30000305175781</v>
      </c>
    </row>
    <row r="62" spans="1:11" x14ac:dyDescent="0.5">
      <c r="A62">
        <v>524.04498291015625</v>
      </c>
      <c r="B62">
        <v>5.5</v>
      </c>
      <c r="F62">
        <v>168.80000305175781</v>
      </c>
    </row>
    <row r="63" spans="1:11" x14ac:dyDescent="0.5">
      <c r="A63">
        <v>524.05499267578125</v>
      </c>
      <c r="B63">
        <v>20.5</v>
      </c>
      <c r="F63">
        <v>236.80000305175781</v>
      </c>
    </row>
    <row r="64" spans="1:11" x14ac:dyDescent="0.5">
      <c r="A64">
        <v>524.06500244140625</v>
      </c>
      <c r="B64">
        <v>47.25</v>
      </c>
      <c r="F64">
        <v>79</v>
      </c>
    </row>
    <row r="65" spans="1:6" x14ac:dyDescent="0.5">
      <c r="A65">
        <v>524.07501220703125</v>
      </c>
      <c r="B65">
        <v>53.5</v>
      </c>
      <c r="F65">
        <v>109.69999694824219</v>
      </c>
    </row>
    <row r="66" spans="1:6" x14ac:dyDescent="0.5">
      <c r="A66">
        <v>524.08502197265625</v>
      </c>
      <c r="B66">
        <v>44.75</v>
      </c>
      <c r="F66">
        <v>963.70001220703125</v>
      </c>
    </row>
    <row r="67" spans="1:6" x14ac:dyDescent="0.5">
      <c r="A67">
        <v>524.094970703125</v>
      </c>
      <c r="B67">
        <v>34.5</v>
      </c>
      <c r="F67">
        <v>963.70001220703125</v>
      </c>
    </row>
    <row r="68" spans="1:6" x14ac:dyDescent="0.5">
      <c r="A68">
        <v>524.10400390625</v>
      </c>
      <c r="B68">
        <v>21.5</v>
      </c>
      <c r="F68">
        <f>AVERAGE(B$576:B$586)</f>
        <v>203.72727411443537</v>
      </c>
    </row>
    <row r="69" spans="1:6" x14ac:dyDescent="0.5">
      <c r="A69">
        <v>524.114990234375</v>
      </c>
      <c r="B69">
        <v>28.25</v>
      </c>
    </row>
    <row r="70" spans="1:6" x14ac:dyDescent="0.5">
      <c r="A70">
        <v>524.125</v>
      </c>
      <c r="B70">
        <v>42</v>
      </c>
    </row>
    <row r="71" spans="1:6" x14ac:dyDescent="0.5">
      <c r="A71">
        <v>524.135009765625</v>
      </c>
      <c r="B71">
        <v>39.75</v>
      </c>
    </row>
    <row r="72" spans="1:6" x14ac:dyDescent="0.5">
      <c r="A72">
        <v>524.14398193359375</v>
      </c>
      <c r="B72">
        <v>38.25</v>
      </c>
    </row>
    <row r="73" spans="1:6" x14ac:dyDescent="0.5">
      <c r="A73">
        <v>524.15399169921875</v>
      </c>
      <c r="B73">
        <v>35.25</v>
      </c>
    </row>
    <row r="74" spans="1:6" x14ac:dyDescent="0.5">
      <c r="A74">
        <v>524.16400146484375</v>
      </c>
      <c r="B74">
        <v>31.5</v>
      </c>
    </row>
    <row r="75" spans="1:6" x14ac:dyDescent="0.5">
      <c r="A75">
        <v>524.17401123046875</v>
      </c>
      <c r="B75">
        <v>28.25</v>
      </c>
    </row>
    <row r="76" spans="1:6" x14ac:dyDescent="0.5">
      <c r="A76">
        <v>524.18402099609375</v>
      </c>
      <c r="B76">
        <v>31.75</v>
      </c>
    </row>
    <row r="77" spans="1:6" x14ac:dyDescent="0.5">
      <c r="A77">
        <v>524.1939697265625</v>
      </c>
      <c r="B77">
        <v>84.25</v>
      </c>
    </row>
    <row r="78" spans="1:6" x14ac:dyDescent="0.5">
      <c r="A78">
        <v>524.2039794921875</v>
      </c>
      <c r="B78">
        <v>132</v>
      </c>
    </row>
    <row r="79" spans="1:6" x14ac:dyDescent="0.5">
      <c r="A79">
        <v>524.2139892578125</v>
      </c>
      <c r="B79">
        <v>92.5</v>
      </c>
    </row>
    <row r="80" spans="1:6" x14ac:dyDescent="0.5">
      <c r="A80">
        <v>524.2239990234375</v>
      </c>
      <c r="B80">
        <v>43.5</v>
      </c>
    </row>
    <row r="81" spans="1:2" x14ac:dyDescent="0.5">
      <c r="A81">
        <v>524.2340087890625</v>
      </c>
      <c r="B81">
        <v>181.30000305175781</v>
      </c>
    </row>
    <row r="82" spans="1:2" x14ac:dyDescent="0.5">
      <c r="A82">
        <v>524.2440185546875</v>
      </c>
      <c r="B82">
        <v>1099</v>
      </c>
    </row>
    <row r="83" spans="1:2" x14ac:dyDescent="0.5">
      <c r="A83">
        <v>524.2540283203125</v>
      </c>
      <c r="B83">
        <v>4629</v>
      </c>
    </row>
    <row r="84" spans="1:2" x14ac:dyDescent="0.5">
      <c r="A84">
        <v>524.26397705078125</v>
      </c>
      <c r="B84">
        <v>12040</v>
      </c>
    </row>
    <row r="85" spans="1:2" x14ac:dyDescent="0.5">
      <c r="A85">
        <v>524.27398681640625</v>
      </c>
      <c r="B85">
        <v>18020</v>
      </c>
    </row>
    <row r="86" spans="1:2" x14ac:dyDescent="0.5">
      <c r="A86">
        <v>524.28399658203125</v>
      </c>
      <c r="B86">
        <v>15150</v>
      </c>
    </row>
    <row r="87" spans="1:2" x14ac:dyDescent="0.5">
      <c r="A87">
        <v>524.29400634765625</v>
      </c>
      <c r="B87">
        <v>6973</v>
      </c>
    </row>
    <row r="88" spans="1:2" x14ac:dyDescent="0.5">
      <c r="A88">
        <v>524.30401611328125</v>
      </c>
      <c r="B88">
        <v>1795</v>
      </c>
    </row>
    <row r="89" spans="1:2" x14ac:dyDescent="0.5">
      <c r="A89">
        <v>524.31402587890625</v>
      </c>
      <c r="B89">
        <v>376.29998779296875</v>
      </c>
    </row>
    <row r="90" spans="1:2" x14ac:dyDescent="0.5">
      <c r="A90">
        <v>524.323974609375</v>
      </c>
      <c r="B90">
        <v>233.5</v>
      </c>
    </row>
    <row r="91" spans="1:2" x14ac:dyDescent="0.5">
      <c r="A91">
        <v>524.333984375</v>
      </c>
      <c r="B91">
        <v>561.20001220703125</v>
      </c>
    </row>
    <row r="92" spans="1:2" x14ac:dyDescent="0.5">
      <c r="A92">
        <v>524.343994140625</v>
      </c>
      <c r="B92">
        <v>877.70001220703125</v>
      </c>
    </row>
    <row r="93" spans="1:2" x14ac:dyDescent="0.5">
      <c r="A93">
        <v>524.35400390625</v>
      </c>
      <c r="B93">
        <v>722.5</v>
      </c>
    </row>
    <row r="94" spans="1:2" x14ac:dyDescent="0.5">
      <c r="A94">
        <v>524.364013671875</v>
      </c>
      <c r="B94">
        <v>335.70001220703125</v>
      </c>
    </row>
    <row r="95" spans="1:2" x14ac:dyDescent="0.5">
      <c r="A95">
        <v>524.3740234375</v>
      </c>
      <c r="B95">
        <v>120.5</v>
      </c>
    </row>
    <row r="96" spans="1:2" x14ac:dyDescent="0.5">
      <c r="A96">
        <v>524.38397216796875</v>
      </c>
      <c r="B96">
        <v>75.25</v>
      </c>
    </row>
    <row r="97" spans="1:19" x14ac:dyDescent="0.5">
      <c r="A97">
        <v>524.39398193359375</v>
      </c>
      <c r="B97">
        <v>99</v>
      </c>
      <c r="J97" t="s">
        <v>456</v>
      </c>
      <c r="K97">
        <f>AVERAGE(K101:K120)</f>
        <v>3.0120119927886644</v>
      </c>
      <c r="L97">
        <f t="shared" ref="L97:P97" si="9">AVERAGE(L101:L120)</f>
        <v>197375.05163965016</v>
      </c>
      <c r="M97">
        <f t="shared" si="9"/>
        <v>5.5205111292635811</v>
      </c>
      <c r="N97">
        <f t="shared" si="9"/>
        <v>265896.82570456975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524.40399169921875</v>
      </c>
      <c r="B98">
        <v>108.69999694824219</v>
      </c>
      <c r="J98" t="s">
        <v>457</v>
      </c>
      <c r="K98">
        <f>K99/AVERAGE(K101:K120)</f>
        <v>0.10111883402674075</v>
      </c>
      <c r="L98">
        <f t="shared" ref="L98:P98" si="10">L99/AVERAGE(L101:L120)</f>
        <v>0.19814765779344773</v>
      </c>
      <c r="M98">
        <f t="shared" si="10"/>
        <v>2.6480888262593618E-2</v>
      </c>
      <c r="N98">
        <f t="shared" si="10"/>
        <v>0.16098824860073144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524.41400146484375</v>
      </c>
      <c r="B99">
        <v>85.75</v>
      </c>
      <c r="J99" t="s">
        <v>448</v>
      </c>
      <c r="K99">
        <f>STDEV(K101:K120)</f>
        <v>0.30457114078534964</v>
      </c>
      <c r="L99">
        <f t="shared" ref="L99:P99" si="11">STDEV(L101:L120)</f>
        <v>39109.404189257475</v>
      </c>
      <c r="M99">
        <f t="shared" si="11"/>
        <v>0.1461880383664334</v>
      </c>
      <c r="N99">
        <f t="shared" si="11"/>
        <v>42806.264278672636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524.42401123046875</v>
      </c>
      <c r="B100">
        <v>69</v>
      </c>
      <c r="J100" t="s">
        <v>449</v>
      </c>
      <c r="K100" t="s">
        <v>450</v>
      </c>
      <c r="L100" t="s">
        <v>451</v>
      </c>
      <c r="M100" t="s">
        <v>452</v>
      </c>
      <c r="N100" t="s">
        <v>453</v>
      </c>
      <c r="O100" t="s">
        <v>454</v>
      </c>
      <c r="P100" t="s">
        <v>455</v>
      </c>
      <c r="Q100" t="s">
        <v>458</v>
      </c>
      <c r="R100" t="s">
        <v>459</v>
      </c>
      <c r="S100" t="s">
        <v>460</v>
      </c>
    </row>
    <row r="101" spans="1:19" x14ac:dyDescent="0.5">
      <c r="A101">
        <v>524.43402099609375</v>
      </c>
      <c r="B101">
        <v>60.25</v>
      </c>
      <c r="J101">
        <v>1</v>
      </c>
      <c r="K101">
        <v>2.5893947602042129</v>
      </c>
      <c r="L101">
        <v>139744.06305614067</v>
      </c>
      <c r="M101">
        <v>5.3486169277148923</v>
      </c>
      <c r="N101">
        <v>324731.96852951049</v>
      </c>
      <c r="Q101">
        <f>L101/SUM(P101,N101,L101)</f>
        <v>0.30086388436250522</v>
      </c>
      <c r="R101">
        <f>N101/SUM(P101,N101,L101)</f>
        <v>0.69913611563749478</v>
      </c>
      <c r="S101">
        <f>P101/SUM(P101,N101,L101)</f>
        <v>0</v>
      </c>
    </row>
    <row r="102" spans="1:19" x14ac:dyDescent="0.5">
      <c r="A102">
        <v>524.4439697265625</v>
      </c>
      <c r="B102">
        <v>52.5</v>
      </c>
      <c r="J102">
        <v>2</v>
      </c>
      <c r="K102">
        <v>2.5502876138357657</v>
      </c>
      <c r="L102">
        <v>137329.70219707876</v>
      </c>
      <c r="M102">
        <v>5.268713904408175</v>
      </c>
      <c r="N102">
        <v>319657.57585852733</v>
      </c>
      <c r="Q102">
        <f t="shared" ref="Q102:Q110" si="12">L102/SUM(P102,N102,L102)</f>
        <v>0.30051099623908684</v>
      </c>
      <c r="R102">
        <f t="shared" ref="R102:R110" si="13">N102/SUM(P102,N102,L102)</f>
        <v>0.69948900376091327</v>
      </c>
      <c r="S102">
        <f t="shared" ref="S102:S110" si="14">P102/SUM(P102,N102,L102)</f>
        <v>0</v>
      </c>
    </row>
    <row r="103" spans="1:19" x14ac:dyDescent="0.5">
      <c r="A103">
        <v>524.4539794921875</v>
      </c>
      <c r="B103">
        <v>56.25</v>
      </c>
      <c r="J103">
        <v>3</v>
      </c>
      <c r="K103">
        <v>2.7647281723163708</v>
      </c>
      <c r="L103">
        <v>165984.6903110861</v>
      </c>
      <c r="M103">
        <v>5.4401381044934407</v>
      </c>
      <c r="N103">
        <v>312458.15730425611</v>
      </c>
      <c r="Q103">
        <f t="shared" si="12"/>
        <v>0.34692689239349694</v>
      </c>
      <c r="R103">
        <f t="shared" si="13"/>
        <v>0.65307310760650295</v>
      </c>
      <c r="S103">
        <f t="shared" si="14"/>
        <v>0</v>
      </c>
    </row>
    <row r="104" spans="1:19" x14ac:dyDescent="0.5">
      <c r="A104">
        <v>524.4639892578125</v>
      </c>
      <c r="B104">
        <v>60.25</v>
      </c>
      <c r="J104">
        <v>4</v>
      </c>
      <c r="K104">
        <v>3.3849117130867294</v>
      </c>
      <c r="L104">
        <v>235057.07285603389</v>
      </c>
      <c r="M104">
        <v>5.6079824760955566</v>
      </c>
      <c r="N104">
        <v>223712.0536303219</v>
      </c>
      <c r="Q104">
        <f t="shared" si="12"/>
        <v>0.51236462805660199</v>
      </c>
      <c r="R104">
        <f t="shared" si="13"/>
        <v>0.48763537194339795</v>
      </c>
      <c r="S104">
        <f t="shared" si="14"/>
        <v>0</v>
      </c>
    </row>
    <row r="105" spans="1:19" x14ac:dyDescent="0.5">
      <c r="A105">
        <v>524.4739990234375</v>
      </c>
      <c r="B105">
        <v>66.5</v>
      </c>
      <c r="J105">
        <v>5</v>
      </c>
      <c r="K105">
        <v>3.3090991629281827</v>
      </c>
      <c r="L105">
        <v>246769.2232007632</v>
      </c>
      <c r="M105">
        <v>5.7597327952287261</v>
      </c>
      <c r="N105">
        <v>214873.11082304228</v>
      </c>
      <c r="Q105">
        <f t="shared" si="12"/>
        <v>0.53454634684356761</v>
      </c>
      <c r="R105">
        <f t="shared" si="13"/>
        <v>0.46545365315643245</v>
      </c>
      <c r="S105">
        <f t="shared" si="14"/>
        <v>0</v>
      </c>
    </row>
    <row r="106" spans="1:19" x14ac:dyDescent="0.5">
      <c r="A106">
        <v>524.4840087890625</v>
      </c>
      <c r="B106">
        <v>61</v>
      </c>
      <c r="J106">
        <v>6</v>
      </c>
      <c r="K106">
        <v>3.212831586632646</v>
      </c>
      <c r="L106">
        <v>215606.57432134866</v>
      </c>
      <c r="M106">
        <v>5.5817735190389932</v>
      </c>
      <c r="N106">
        <v>238264.1248182533</v>
      </c>
      <c r="Q106">
        <f t="shared" si="12"/>
        <v>0.47503964175275432</v>
      </c>
      <c r="R106">
        <f t="shared" si="13"/>
        <v>0.52496035824724563</v>
      </c>
      <c r="S106">
        <f t="shared" si="14"/>
        <v>0</v>
      </c>
    </row>
    <row r="107" spans="1:19" x14ac:dyDescent="0.5">
      <c r="A107">
        <v>524.4940185546875</v>
      </c>
      <c r="B107">
        <v>28.75</v>
      </c>
      <c r="J107">
        <v>7</v>
      </c>
      <c r="K107">
        <v>2.8368150126801295</v>
      </c>
      <c r="L107">
        <v>179504.61665471419</v>
      </c>
      <c r="M107">
        <v>5.4405461343159569</v>
      </c>
      <c r="N107">
        <v>295632.83938015788</v>
      </c>
      <c r="Q107">
        <f t="shared" si="12"/>
        <v>0.37779512933524584</v>
      </c>
      <c r="R107">
        <f t="shared" si="13"/>
        <v>0.62220487066475405</v>
      </c>
      <c r="S107">
        <f t="shared" si="14"/>
        <v>0</v>
      </c>
    </row>
    <row r="108" spans="1:19" x14ac:dyDescent="0.5">
      <c r="A108">
        <v>524.5040283203125</v>
      </c>
      <c r="B108">
        <v>28</v>
      </c>
      <c r="J108">
        <v>8</v>
      </c>
      <c r="K108">
        <v>3.271434501567859</v>
      </c>
      <c r="L108">
        <v>224203.35661547258</v>
      </c>
      <c r="M108">
        <v>5.5336672337134125</v>
      </c>
      <c r="N108">
        <v>227821.79937871333</v>
      </c>
      <c r="Q108">
        <f t="shared" si="12"/>
        <v>0.49599752058568247</v>
      </c>
      <c r="R108">
        <f t="shared" si="13"/>
        <v>0.50400247941431742</v>
      </c>
      <c r="S108">
        <f t="shared" si="14"/>
        <v>0</v>
      </c>
    </row>
    <row r="109" spans="1:19" x14ac:dyDescent="0.5">
      <c r="A109">
        <v>524.51397705078125</v>
      </c>
      <c r="B109">
        <v>55.75</v>
      </c>
      <c r="J109">
        <v>9</v>
      </c>
      <c r="K109">
        <v>3.0816262523941274</v>
      </c>
      <c r="L109">
        <v>217691.37262883387</v>
      </c>
      <c r="M109">
        <v>5.6343409376775773</v>
      </c>
      <c r="N109">
        <v>246334.10850244173</v>
      </c>
      <c r="Q109">
        <f t="shared" si="12"/>
        <v>0.46913667779215701</v>
      </c>
      <c r="R109">
        <f t="shared" si="13"/>
        <v>0.53086332220784305</v>
      </c>
      <c r="S109">
        <f t="shared" si="14"/>
        <v>0</v>
      </c>
    </row>
    <row r="110" spans="1:19" x14ac:dyDescent="0.5">
      <c r="A110">
        <v>524.52398681640625</v>
      </c>
      <c r="B110">
        <v>60.75</v>
      </c>
      <c r="J110">
        <v>10</v>
      </c>
      <c r="K110">
        <v>3.11899115224062</v>
      </c>
      <c r="L110">
        <v>211859.84455502962</v>
      </c>
      <c r="M110">
        <v>5.589599259949078</v>
      </c>
      <c r="N110">
        <v>255482.51882047349</v>
      </c>
      <c r="Q110">
        <f t="shared" si="12"/>
        <v>0.4533289963803328</v>
      </c>
      <c r="R110">
        <f t="shared" si="13"/>
        <v>0.54667100361966725</v>
      </c>
      <c r="S110">
        <f t="shared" si="14"/>
        <v>0</v>
      </c>
    </row>
    <row r="111" spans="1:19" x14ac:dyDescent="0.5">
      <c r="A111">
        <v>524.53399658203125</v>
      </c>
      <c r="B111">
        <v>61.25</v>
      </c>
      <c r="J111">
        <v>11</v>
      </c>
    </row>
    <row r="112" spans="1:19" x14ac:dyDescent="0.5">
      <c r="A112">
        <v>524.54400634765625</v>
      </c>
      <c r="B112">
        <v>66</v>
      </c>
      <c r="J112">
        <v>12</v>
      </c>
    </row>
    <row r="113" spans="1:10" x14ac:dyDescent="0.5">
      <c r="A113">
        <v>524.55401611328125</v>
      </c>
      <c r="B113">
        <v>82.75</v>
      </c>
      <c r="J113">
        <v>13</v>
      </c>
    </row>
    <row r="114" spans="1:10" x14ac:dyDescent="0.5">
      <c r="A114">
        <v>524.56402587890625</v>
      </c>
      <c r="B114">
        <v>98.75</v>
      </c>
      <c r="J114">
        <v>14</v>
      </c>
    </row>
    <row r="115" spans="1:10" x14ac:dyDescent="0.5">
      <c r="A115">
        <v>524.573974609375</v>
      </c>
      <c r="B115">
        <v>79.75</v>
      </c>
      <c r="J115">
        <v>15</v>
      </c>
    </row>
    <row r="116" spans="1:10" x14ac:dyDescent="0.5">
      <c r="A116">
        <v>524.583984375</v>
      </c>
      <c r="B116">
        <v>54.25</v>
      </c>
      <c r="J116">
        <v>16</v>
      </c>
    </row>
    <row r="117" spans="1:10" x14ac:dyDescent="0.5">
      <c r="A117">
        <v>524.593994140625</v>
      </c>
      <c r="B117">
        <v>54</v>
      </c>
      <c r="J117">
        <v>17</v>
      </c>
    </row>
    <row r="118" spans="1:10" x14ac:dyDescent="0.5">
      <c r="A118">
        <v>524.60400390625</v>
      </c>
      <c r="B118">
        <v>60.25</v>
      </c>
      <c r="J118">
        <v>18</v>
      </c>
    </row>
    <row r="119" spans="1:10" x14ac:dyDescent="0.5">
      <c r="A119">
        <v>524.614013671875</v>
      </c>
      <c r="B119">
        <v>70.75</v>
      </c>
      <c r="J119">
        <v>19</v>
      </c>
    </row>
    <row r="120" spans="1:10" x14ac:dyDescent="0.5">
      <c r="A120">
        <v>524.6240234375</v>
      </c>
      <c r="B120">
        <v>105.5</v>
      </c>
      <c r="J120">
        <v>20</v>
      </c>
    </row>
    <row r="121" spans="1:10" x14ac:dyDescent="0.5">
      <c r="A121">
        <v>524.63397216796875</v>
      </c>
      <c r="B121">
        <v>124.80000305175781</v>
      </c>
    </row>
    <row r="122" spans="1:10" x14ac:dyDescent="0.5">
      <c r="A122">
        <v>524.64398193359375</v>
      </c>
      <c r="B122">
        <v>119.80000305175781</v>
      </c>
    </row>
    <row r="123" spans="1:10" x14ac:dyDescent="0.5">
      <c r="A123">
        <v>524.65399169921875</v>
      </c>
      <c r="B123">
        <v>121.5</v>
      </c>
    </row>
    <row r="124" spans="1:10" x14ac:dyDescent="0.5">
      <c r="A124">
        <v>524.66400146484375</v>
      </c>
      <c r="B124">
        <v>116.30000305175781</v>
      </c>
    </row>
    <row r="125" spans="1:10" x14ac:dyDescent="0.5">
      <c r="A125">
        <v>524.67401123046875</v>
      </c>
      <c r="B125">
        <v>91</v>
      </c>
    </row>
    <row r="126" spans="1:10" x14ac:dyDescent="0.5">
      <c r="A126">
        <v>524.68402099609375</v>
      </c>
      <c r="B126">
        <v>77.75</v>
      </c>
    </row>
    <row r="127" spans="1:10" x14ac:dyDescent="0.5">
      <c r="A127">
        <v>524.6939697265625</v>
      </c>
      <c r="B127">
        <v>106</v>
      </c>
    </row>
    <row r="128" spans="1:10" x14ac:dyDescent="0.5">
      <c r="A128">
        <v>524.7039794921875</v>
      </c>
      <c r="B128">
        <v>138.5</v>
      </c>
    </row>
    <row r="129" spans="1:2" x14ac:dyDescent="0.5">
      <c r="A129">
        <v>524.7139892578125</v>
      </c>
      <c r="B129">
        <v>148.5</v>
      </c>
    </row>
    <row r="130" spans="1:2" x14ac:dyDescent="0.5">
      <c r="A130">
        <v>524.7239990234375</v>
      </c>
      <c r="B130">
        <v>203</v>
      </c>
    </row>
    <row r="131" spans="1:2" x14ac:dyDescent="0.5">
      <c r="A131">
        <v>524.7340087890625</v>
      </c>
      <c r="B131">
        <v>453.70001220703125</v>
      </c>
    </row>
    <row r="132" spans="1:2" x14ac:dyDescent="0.5">
      <c r="A132">
        <v>524.7440185546875</v>
      </c>
      <c r="B132">
        <v>1545</v>
      </c>
    </row>
    <row r="133" spans="1:2" x14ac:dyDescent="0.5">
      <c r="A133">
        <v>524.7540283203125</v>
      </c>
      <c r="B133">
        <v>8155</v>
      </c>
    </row>
    <row r="134" spans="1:2" x14ac:dyDescent="0.5">
      <c r="A134">
        <v>524.76397705078125</v>
      </c>
      <c r="B134">
        <v>31850</v>
      </c>
    </row>
    <row r="135" spans="1:2" x14ac:dyDescent="0.5">
      <c r="A135">
        <v>524.77398681640625</v>
      </c>
      <c r="B135">
        <v>59040</v>
      </c>
    </row>
    <row r="136" spans="1:2" x14ac:dyDescent="0.5">
      <c r="A136">
        <v>524.78399658203125</v>
      </c>
      <c r="B136">
        <v>53770</v>
      </c>
    </row>
    <row r="137" spans="1:2" x14ac:dyDescent="0.5">
      <c r="A137">
        <v>524.79400634765625</v>
      </c>
      <c r="B137">
        <v>24950</v>
      </c>
    </row>
    <row r="138" spans="1:2" x14ac:dyDescent="0.5">
      <c r="A138">
        <v>524.80401611328125</v>
      </c>
      <c r="B138">
        <v>6401</v>
      </c>
    </row>
    <row r="139" spans="1:2" x14ac:dyDescent="0.5">
      <c r="A139">
        <v>524.81402587890625</v>
      </c>
      <c r="B139">
        <v>1485</v>
      </c>
    </row>
    <row r="140" spans="1:2" x14ac:dyDescent="0.5">
      <c r="A140">
        <v>524.823974609375</v>
      </c>
      <c r="B140">
        <v>803</v>
      </c>
    </row>
    <row r="141" spans="1:2" x14ac:dyDescent="0.5">
      <c r="A141">
        <v>524.833984375</v>
      </c>
      <c r="B141">
        <v>937.29998779296875</v>
      </c>
    </row>
    <row r="142" spans="1:2" x14ac:dyDescent="0.5">
      <c r="A142">
        <v>524.843994140625</v>
      </c>
      <c r="B142">
        <v>1081</v>
      </c>
    </row>
    <row r="143" spans="1:2" x14ac:dyDescent="0.5">
      <c r="A143">
        <v>524.85400390625</v>
      </c>
      <c r="B143">
        <v>981.29998779296875</v>
      </c>
    </row>
    <row r="144" spans="1:2" x14ac:dyDescent="0.5">
      <c r="A144">
        <v>524.864013671875</v>
      </c>
      <c r="B144">
        <v>660.5</v>
      </c>
    </row>
    <row r="145" spans="1:2" x14ac:dyDescent="0.5">
      <c r="A145">
        <v>524.8740234375</v>
      </c>
      <c r="B145">
        <v>345</v>
      </c>
    </row>
    <row r="146" spans="1:2" x14ac:dyDescent="0.5">
      <c r="A146">
        <v>524.88397216796875</v>
      </c>
      <c r="B146">
        <v>205.80000305175781</v>
      </c>
    </row>
    <row r="147" spans="1:2" x14ac:dyDescent="0.5">
      <c r="A147">
        <v>524.89398193359375</v>
      </c>
      <c r="B147">
        <v>228</v>
      </c>
    </row>
    <row r="148" spans="1:2" x14ac:dyDescent="0.5">
      <c r="A148">
        <v>524.90399169921875</v>
      </c>
      <c r="B148">
        <v>284</v>
      </c>
    </row>
    <row r="149" spans="1:2" x14ac:dyDescent="0.5">
      <c r="A149">
        <v>524.91400146484375</v>
      </c>
      <c r="B149">
        <v>260.29998779296875</v>
      </c>
    </row>
    <row r="150" spans="1:2" x14ac:dyDescent="0.5">
      <c r="A150">
        <v>524.92401123046875</v>
      </c>
      <c r="B150">
        <v>189.30000305175781</v>
      </c>
    </row>
    <row r="151" spans="1:2" x14ac:dyDescent="0.5">
      <c r="A151">
        <v>524.93402099609375</v>
      </c>
      <c r="B151">
        <v>111.69999694824219</v>
      </c>
    </row>
    <row r="152" spans="1:2" x14ac:dyDescent="0.5">
      <c r="A152">
        <v>524.9439697265625</v>
      </c>
      <c r="B152">
        <v>59</v>
      </c>
    </row>
    <row r="153" spans="1:2" x14ac:dyDescent="0.5">
      <c r="A153">
        <v>524.9539794921875</v>
      </c>
      <c r="B153">
        <v>83.25</v>
      </c>
    </row>
    <row r="154" spans="1:2" x14ac:dyDescent="0.5">
      <c r="A154">
        <v>524.9639892578125</v>
      </c>
      <c r="B154">
        <v>180.30000305175781</v>
      </c>
    </row>
    <row r="155" spans="1:2" x14ac:dyDescent="0.5">
      <c r="A155">
        <v>524.9739990234375</v>
      </c>
      <c r="B155">
        <v>219</v>
      </c>
    </row>
    <row r="156" spans="1:2" x14ac:dyDescent="0.5">
      <c r="A156">
        <v>524.9840087890625</v>
      </c>
      <c r="B156">
        <v>170.5</v>
      </c>
    </row>
    <row r="157" spans="1:2" x14ac:dyDescent="0.5">
      <c r="A157">
        <v>524.9940185546875</v>
      </c>
      <c r="B157">
        <v>141.80000305175781</v>
      </c>
    </row>
    <row r="158" spans="1:2" x14ac:dyDescent="0.5">
      <c r="A158">
        <v>525.0040283203125</v>
      </c>
      <c r="B158">
        <v>129</v>
      </c>
    </row>
    <row r="159" spans="1:2" x14ac:dyDescent="0.5">
      <c r="A159">
        <v>525.01397705078125</v>
      </c>
      <c r="B159">
        <v>136.30000305175781</v>
      </c>
    </row>
    <row r="160" spans="1:2" x14ac:dyDescent="0.5">
      <c r="A160">
        <v>525.02398681640625</v>
      </c>
      <c r="B160">
        <v>162.30000305175781</v>
      </c>
    </row>
    <row r="161" spans="1:2" x14ac:dyDescent="0.5">
      <c r="A161">
        <v>525.03399658203125</v>
      </c>
      <c r="B161">
        <v>175.80000305175781</v>
      </c>
    </row>
    <row r="162" spans="1:2" x14ac:dyDescent="0.5">
      <c r="A162">
        <v>525.04400634765625</v>
      </c>
      <c r="B162">
        <v>178.30000305175781</v>
      </c>
    </row>
    <row r="163" spans="1:2" x14ac:dyDescent="0.5">
      <c r="A163">
        <v>525.05401611328125</v>
      </c>
      <c r="B163">
        <v>151</v>
      </c>
    </row>
    <row r="164" spans="1:2" x14ac:dyDescent="0.5">
      <c r="A164">
        <v>525.06402587890625</v>
      </c>
      <c r="B164">
        <v>116.80000305175781</v>
      </c>
    </row>
    <row r="165" spans="1:2" x14ac:dyDescent="0.5">
      <c r="A165">
        <v>525.073974609375</v>
      </c>
      <c r="B165">
        <v>151.80000305175781</v>
      </c>
    </row>
    <row r="166" spans="1:2" x14ac:dyDescent="0.5">
      <c r="A166">
        <v>525.083984375</v>
      </c>
      <c r="B166">
        <v>179</v>
      </c>
    </row>
    <row r="167" spans="1:2" x14ac:dyDescent="0.5">
      <c r="A167">
        <v>525.093994140625</v>
      </c>
      <c r="B167">
        <v>101</v>
      </c>
    </row>
    <row r="168" spans="1:2" x14ac:dyDescent="0.5">
      <c r="A168">
        <v>525.10400390625</v>
      </c>
      <c r="B168">
        <v>52.25</v>
      </c>
    </row>
    <row r="169" spans="1:2" x14ac:dyDescent="0.5">
      <c r="A169">
        <v>525.114013671875</v>
      </c>
      <c r="B169">
        <v>68.75</v>
      </c>
    </row>
    <row r="170" spans="1:2" x14ac:dyDescent="0.5">
      <c r="A170">
        <v>525.1240234375</v>
      </c>
      <c r="B170">
        <v>83</v>
      </c>
    </row>
    <row r="171" spans="1:2" x14ac:dyDescent="0.5">
      <c r="A171">
        <v>525.13397216796875</v>
      </c>
      <c r="B171">
        <v>137.69999694824219</v>
      </c>
    </row>
    <row r="172" spans="1:2" x14ac:dyDescent="0.5">
      <c r="A172">
        <v>525.14398193359375</v>
      </c>
      <c r="B172">
        <v>185.30000305175781</v>
      </c>
    </row>
    <row r="173" spans="1:2" x14ac:dyDescent="0.5">
      <c r="A173">
        <v>525.15399169921875</v>
      </c>
      <c r="B173">
        <v>191.30000305175781</v>
      </c>
    </row>
    <row r="174" spans="1:2" x14ac:dyDescent="0.5">
      <c r="A174">
        <v>525.16400146484375</v>
      </c>
      <c r="B174">
        <v>192.5</v>
      </c>
    </row>
    <row r="175" spans="1:2" x14ac:dyDescent="0.5">
      <c r="A175">
        <v>525.17401123046875</v>
      </c>
      <c r="B175">
        <v>172.19999694824219</v>
      </c>
    </row>
    <row r="176" spans="1:2" x14ac:dyDescent="0.5">
      <c r="A176">
        <v>525.18499755859375</v>
      </c>
      <c r="B176">
        <v>176</v>
      </c>
    </row>
    <row r="177" spans="1:2" x14ac:dyDescent="0.5">
      <c r="A177">
        <v>525.19500732421875</v>
      </c>
      <c r="B177">
        <v>186.30000305175781</v>
      </c>
    </row>
    <row r="178" spans="1:2" x14ac:dyDescent="0.5">
      <c r="A178">
        <v>525.2039794921875</v>
      </c>
      <c r="B178">
        <v>138</v>
      </c>
    </row>
    <row r="179" spans="1:2" x14ac:dyDescent="0.5">
      <c r="A179">
        <v>525.2139892578125</v>
      </c>
      <c r="B179">
        <v>108</v>
      </c>
    </row>
    <row r="180" spans="1:2" x14ac:dyDescent="0.5">
      <c r="A180">
        <v>525.2239990234375</v>
      </c>
      <c r="B180">
        <v>145.80000305175781</v>
      </c>
    </row>
    <row r="181" spans="1:2" x14ac:dyDescent="0.5">
      <c r="A181">
        <v>525.2340087890625</v>
      </c>
      <c r="B181">
        <v>287.5</v>
      </c>
    </row>
    <row r="182" spans="1:2" x14ac:dyDescent="0.5">
      <c r="A182">
        <v>525.2449951171875</v>
      </c>
      <c r="B182">
        <v>886.70001220703125</v>
      </c>
    </row>
    <row r="183" spans="1:2" x14ac:dyDescent="0.5">
      <c r="A183">
        <v>525.2550048828125</v>
      </c>
      <c r="B183">
        <v>5588</v>
      </c>
    </row>
    <row r="184" spans="1:2" x14ac:dyDescent="0.5">
      <c r="A184">
        <v>525.2650146484375</v>
      </c>
      <c r="B184">
        <v>35060</v>
      </c>
    </row>
    <row r="185" spans="1:2" x14ac:dyDescent="0.5">
      <c r="A185">
        <v>525.2750244140625</v>
      </c>
      <c r="B185">
        <v>90040</v>
      </c>
    </row>
    <row r="186" spans="1:2" x14ac:dyDescent="0.5">
      <c r="A186">
        <v>525.28497314453125</v>
      </c>
      <c r="B186">
        <v>105500</v>
      </c>
    </row>
    <row r="187" spans="1:2" x14ac:dyDescent="0.5">
      <c r="A187">
        <v>525.29400634765625</v>
      </c>
      <c r="B187">
        <v>58630</v>
      </c>
    </row>
    <row r="188" spans="1:2" x14ac:dyDescent="0.5">
      <c r="A188">
        <v>525.30499267578125</v>
      </c>
      <c r="B188">
        <v>14820</v>
      </c>
    </row>
    <row r="189" spans="1:2" x14ac:dyDescent="0.5">
      <c r="A189">
        <v>525.31500244140625</v>
      </c>
      <c r="B189">
        <v>2230</v>
      </c>
    </row>
    <row r="190" spans="1:2" x14ac:dyDescent="0.5">
      <c r="A190">
        <v>525.32501220703125</v>
      </c>
      <c r="B190">
        <v>780.5</v>
      </c>
    </row>
    <row r="191" spans="1:2" x14ac:dyDescent="0.5">
      <c r="A191">
        <v>525.33502197265625</v>
      </c>
      <c r="B191">
        <v>863</v>
      </c>
    </row>
    <row r="192" spans="1:2" x14ac:dyDescent="0.5">
      <c r="A192">
        <v>525.344970703125</v>
      </c>
      <c r="B192">
        <v>1099</v>
      </c>
    </row>
    <row r="193" spans="1:2" x14ac:dyDescent="0.5">
      <c r="A193">
        <v>525.35498046875</v>
      </c>
      <c r="B193">
        <v>1040</v>
      </c>
    </row>
    <row r="194" spans="1:2" x14ac:dyDescent="0.5">
      <c r="A194">
        <v>525.364990234375</v>
      </c>
      <c r="B194">
        <v>725.29998779296875</v>
      </c>
    </row>
    <row r="195" spans="1:2" x14ac:dyDescent="0.5">
      <c r="A195">
        <v>525.375</v>
      </c>
      <c r="B195">
        <v>390.20001220703125</v>
      </c>
    </row>
    <row r="196" spans="1:2" x14ac:dyDescent="0.5">
      <c r="A196">
        <v>525.385009765625</v>
      </c>
      <c r="B196">
        <v>248</v>
      </c>
    </row>
    <row r="197" spans="1:2" x14ac:dyDescent="0.5">
      <c r="A197">
        <v>525.39501953125</v>
      </c>
      <c r="B197">
        <v>285.70001220703125</v>
      </c>
    </row>
    <row r="198" spans="1:2" x14ac:dyDescent="0.5">
      <c r="A198">
        <v>525.405029296875</v>
      </c>
      <c r="B198">
        <v>291</v>
      </c>
    </row>
    <row r="199" spans="1:2" x14ac:dyDescent="0.5">
      <c r="A199">
        <v>525.41497802734375</v>
      </c>
      <c r="B199">
        <v>214</v>
      </c>
    </row>
    <row r="200" spans="1:2" x14ac:dyDescent="0.5">
      <c r="A200">
        <v>525.42498779296875</v>
      </c>
      <c r="B200">
        <v>142.5</v>
      </c>
    </row>
    <row r="201" spans="1:2" x14ac:dyDescent="0.5">
      <c r="A201">
        <v>525.43499755859375</v>
      </c>
      <c r="B201">
        <v>105.80000305175781</v>
      </c>
    </row>
    <row r="202" spans="1:2" x14ac:dyDescent="0.5">
      <c r="A202">
        <v>525.44500732421875</v>
      </c>
      <c r="B202">
        <v>106.69999694824219</v>
      </c>
    </row>
    <row r="203" spans="1:2" x14ac:dyDescent="0.5">
      <c r="A203">
        <v>525.45501708984375</v>
      </c>
      <c r="B203">
        <v>168</v>
      </c>
    </row>
    <row r="204" spans="1:2" x14ac:dyDescent="0.5">
      <c r="A204">
        <v>525.46502685546875</v>
      </c>
      <c r="B204">
        <v>274.5</v>
      </c>
    </row>
    <row r="205" spans="1:2" x14ac:dyDescent="0.5">
      <c r="A205">
        <v>525.4749755859375</v>
      </c>
      <c r="B205">
        <v>312.70001220703125</v>
      </c>
    </row>
    <row r="206" spans="1:2" x14ac:dyDescent="0.5">
      <c r="A206">
        <v>525.4849853515625</v>
      </c>
      <c r="B206">
        <v>257.20001220703125</v>
      </c>
    </row>
    <row r="207" spans="1:2" x14ac:dyDescent="0.5">
      <c r="A207">
        <v>525.4949951171875</v>
      </c>
      <c r="B207">
        <v>186.69999694824219</v>
      </c>
    </row>
    <row r="208" spans="1:2" x14ac:dyDescent="0.5">
      <c r="A208">
        <v>525.5050048828125</v>
      </c>
      <c r="B208">
        <v>146.5</v>
      </c>
    </row>
    <row r="209" spans="1:2" x14ac:dyDescent="0.5">
      <c r="A209">
        <v>525.5150146484375</v>
      </c>
      <c r="B209">
        <v>152.30000305175781</v>
      </c>
    </row>
    <row r="210" spans="1:2" x14ac:dyDescent="0.5">
      <c r="A210">
        <v>525.5250244140625</v>
      </c>
      <c r="B210">
        <v>168.30000305175781</v>
      </c>
    </row>
    <row r="211" spans="1:2" x14ac:dyDescent="0.5">
      <c r="A211">
        <v>525.53497314453125</v>
      </c>
      <c r="B211">
        <v>181.30000305175781</v>
      </c>
    </row>
    <row r="212" spans="1:2" x14ac:dyDescent="0.5">
      <c r="A212">
        <v>525.54498291015625</v>
      </c>
      <c r="B212">
        <v>161</v>
      </c>
    </row>
    <row r="213" spans="1:2" x14ac:dyDescent="0.5">
      <c r="A213">
        <v>525.55499267578125</v>
      </c>
      <c r="B213">
        <v>131.5</v>
      </c>
    </row>
    <row r="214" spans="1:2" x14ac:dyDescent="0.5">
      <c r="A214">
        <v>525.56500244140625</v>
      </c>
      <c r="B214">
        <v>158</v>
      </c>
    </row>
    <row r="215" spans="1:2" x14ac:dyDescent="0.5">
      <c r="A215">
        <v>525.57501220703125</v>
      </c>
      <c r="B215">
        <v>198.5</v>
      </c>
    </row>
    <row r="216" spans="1:2" x14ac:dyDescent="0.5">
      <c r="A216">
        <v>525.58502197265625</v>
      </c>
      <c r="B216">
        <v>221</v>
      </c>
    </row>
    <row r="217" spans="1:2" x14ac:dyDescent="0.5">
      <c r="A217">
        <v>525.594970703125</v>
      </c>
      <c r="B217">
        <v>210.5</v>
      </c>
    </row>
    <row r="218" spans="1:2" x14ac:dyDescent="0.5">
      <c r="A218">
        <v>525.60498046875</v>
      </c>
      <c r="B218">
        <v>181</v>
      </c>
    </row>
    <row r="219" spans="1:2" x14ac:dyDescent="0.5">
      <c r="A219">
        <v>525.614990234375</v>
      </c>
      <c r="B219">
        <v>171.80000305175781</v>
      </c>
    </row>
    <row r="220" spans="1:2" x14ac:dyDescent="0.5">
      <c r="A220">
        <v>525.625</v>
      </c>
      <c r="B220">
        <v>145</v>
      </c>
    </row>
    <row r="221" spans="1:2" x14ac:dyDescent="0.5">
      <c r="A221">
        <v>525.635009765625</v>
      </c>
      <c r="B221">
        <v>140.5</v>
      </c>
    </row>
    <row r="222" spans="1:2" x14ac:dyDescent="0.5">
      <c r="A222">
        <v>525.64501953125</v>
      </c>
      <c r="B222">
        <v>191.80000305175781</v>
      </c>
    </row>
    <row r="223" spans="1:2" x14ac:dyDescent="0.5">
      <c r="A223">
        <v>525.655029296875</v>
      </c>
      <c r="B223">
        <v>194.80000305175781</v>
      </c>
    </row>
    <row r="224" spans="1:2" x14ac:dyDescent="0.5">
      <c r="A224">
        <v>525.66497802734375</v>
      </c>
      <c r="B224">
        <v>165.5</v>
      </c>
    </row>
    <row r="225" spans="1:2" x14ac:dyDescent="0.5">
      <c r="A225">
        <v>525.67498779296875</v>
      </c>
      <c r="B225">
        <v>223.5</v>
      </c>
    </row>
    <row r="226" spans="1:2" x14ac:dyDescent="0.5">
      <c r="A226">
        <v>525.68499755859375</v>
      </c>
      <c r="B226">
        <v>310</v>
      </c>
    </row>
    <row r="227" spans="1:2" x14ac:dyDescent="0.5">
      <c r="A227">
        <v>525.69500732421875</v>
      </c>
      <c r="B227">
        <v>346.70001220703125</v>
      </c>
    </row>
    <row r="228" spans="1:2" x14ac:dyDescent="0.5">
      <c r="A228">
        <v>525.70501708984375</v>
      </c>
      <c r="B228">
        <v>395.29998779296875</v>
      </c>
    </row>
    <row r="229" spans="1:2" x14ac:dyDescent="0.5">
      <c r="A229">
        <v>525.71502685546875</v>
      </c>
      <c r="B229">
        <v>449.70001220703125</v>
      </c>
    </row>
    <row r="230" spans="1:2" x14ac:dyDescent="0.5">
      <c r="A230">
        <v>525.7249755859375</v>
      </c>
      <c r="B230">
        <v>464.29998779296875</v>
      </c>
    </row>
    <row r="231" spans="1:2" x14ac:dyDescent="0.5">
      <c r="A231">
        <v>525.7349853515625</v>
      </c>
      <c r="B231">
        <v>489.5</v>
      </c>
    </row>
    <row r="232" spans="1:2" x14ac:dyDescent="0.5">
      <c r="A232">
        <v>525.7449951171875</v>
      </c>
      <c r="B232">
        <v>903.29998779296875</v>
      </c>
    </row>
    <row r="233" spans="1:2" x14ac:dyDescent="0.5">
      <c r="A233">
        <v>525.7550048828125</v>
      </c>
      <c r="B233">
        <v>3938</v>
      </c>
    </row>
    <row r="234" spans="1:2" x14ac:dyDescent="0.5">
      <c r="A234">
        <v>525.7650146484375</v>
      </c>
      <c r="B234">
        <v>26820</v>
      </c>
    </row>
    <row r="235" spans="1:2" x14ac:dyDescent="0.5">
      <c r="A235">
        <v>525.7750244140625</v>
      </c>
      <c r="B235">
        <v>94390</v>
      </c>
    </row>
    <row r="236" spans="1:2" x14ac:dyDescent="0.5">
      <c r="A236">
        <v>525.78497314453125</v>
      </c>
      <c r="B236">
        <v>140800</v>
      </c>
    </row>
    <row r="237" spans="1:2" x14ac:dyDescent="0.5">
      <c r="A237">
        <v>525.79498291015625</v>
      </c>
      <c r="B237">
        <v>91940</v>
      </c>
    </row>
    <row r="238" spans="1:2" x14ac:dyDescent="0.5">
      <c r="A238">
        <v>525.80499267578125</v>
      </c>
      <c r="B238">
        <v>24600</v>
      </c>
    </row>
    <row r="239" spans="1:2" x14ac:dyDescent="0.5">
      <c r="A239">
        <v>525.81500244140625</v>
      </c>
      <c r="B239">
        <v>2920</v>
      </c>
    </row>
    <row r="240" spans="1:2" x14ac:dyDescent="0.5">
      <c r="A240">
        <v>525.82501220703125</v>
      </c>
      <c r="B240">
        <v>602.5</v>
      </c>
    </row>
    <row r="241" spans="1:2" x14ac:dyDescent="0.5">
      <c r="A241">
        <v>525.83502197265625</v>
      </c>
      <c r="B241">
        <v>707.70001220703125</v>
      </c>
    </row>
    <row r="242" spans="1:2" x14ac:dyDescent="0.5">
      <c r="A242">
        <v>525.844970703125</v>
      </c>
      <c r="B242">
        <v>1173</v>
      </c>
    </row>
    <row r="243" spans="1:2" x14ac:dyDescent="0.5">
      <c r="A243">
        <v>525.85498046875</v>
      </c>
      <c r="B243">
        <v>1231</v>
      </c>
    </row>
    <row r="244" spans="1:2" x14ac:dyDescent="0.5">
      <c r="A244">
        <v>525.864990234375</v>
      </c>
      <c r="B244">
        <v>731</v>
      </c>
    </row>
    <row r="245" spans="1:2" x14ac:dyDescent="0.5">
      <c r="A245">
        <v>525.875</v>
      </c>
      <c r="B245">
        <v>304.29998779296875</v>
      </c>
    </row>
    <row r="246" spans="1:2" x14ac:dyDescent="0.5">
      <c r="A246">
        <v>525.885009765625</v>
      </c>
      <c r="B246">
        <v>263.79998779296875</v>
      </c>
    </row>
    <row r="247" spans="1:2" x14ac:dyDescent="0.5">
      <c r="A247">
        <v>525.89501953125</v>
      </c>
      <c r="B247">
        <v>388</v>
      </c>
    </row>
    <row r="248" spans="1:2" x14ac:dyDescent="0.5">
      <c r="A248">
        <v>525.905029296875</v>
      </c>
      <c r="B248">
        <v>528.20001220703125</v>
      </c>
    </row>
    <row r="249" spans="1:2" x14ac:dyDescent="0.5">
      <c r="A249">
        <v>525.91497802734375</v>
      </c>
      <c r="B249">
        <v>524</v>
      </c>
    </row>
    <row r="250" spans="1:2" x14ac:dyDescent="0.5">
      <c r="A250">
        <v>525.92498779296875</v>
      </c>
      <c r="B250">
        <v>321</v>
      </c>
    </row>
    <row r="251" spans="1:2" x14ac:dyDescent="0.5">
      <c r="A251">
        <v>525.93499755859375</v>
      </c>
      <c r="B251">
        <v>193</v>
      </c>
    </row>
    <row r="252" spans="1:2" x14ac:dyDescent="0.5">
      <c r="A252">
        <v>525.94500732421875</v>
      </c>
      <c r="B252">
        <v>212.69999694824219</v>
      </c>
    </row>
    <row r="253" spans="1:2" x14ac:dyDescent="0.5">
      <c r="A253">
        <v>525.95501708984375</v>
      </c>
      <c r="B253">
        <v>283.5</v>
      </c>
    </row>
    <row r="254" spans="1:2" x14ac:dyDescent="0.5">
      <c r="A254">
        <v>525.96502685546875</v>
      </c>
      <c r="B254">
        <v>373.5</v>
      </c>
    </row>
    <row r="255" spans="1:2" x14ac:dyDescent="0.5">
      <c r="A255">
        <v>525.9749755859375</v>
      </c>
      <c r="B255">
        <v>401</v>
      </c>
    </row>
    <row r="256" spans="1:2" x14ac:dyDescent="0.5">
      <c r="A256">
        <v>525.9849853515625</v>
      </c>
      <c r="B256">
        <v>336.79998779296875</v>
      </c>
    </row>
    <row r="257" spans="1:2" x14ac:dyDescent="0.5">
      <c r="A257">
        <v>525.9949951171875</v>
      </c>
      <c r="B257">
        <v>243.30000305175781</v>
      </c>
    </row>
    <row r="258" spans="1:2" x14ac:dyDescent="0.5">
      <c r="A258">
        <v>526.0050048828125</v>
      </c>
      <c r="B258">
        <v>190</v>
      </c>
    </row>
    <row r="259" spans="1:2" x14ac:dyDescent="0.5">
      <c r="A259">
        <v>526.0150146484375</v>
      </c>
      <c r="B259">
        <v>175.19999694824219</v>
      </c>
    </row>
    <row r="260" spans="1:2" x14ac:dyDescent="0.5">
      <c r="A260">
        <v>526.0250244140625</v>
      </c>
      <c r="B260">
        <v>178.5</v>
      </c>
    </row>
    <row r="261" spans="1:2" x14ac:dyDescent="0.5">
      <c r="A261">
        <v>526.03497314453125</v>
      </c>
      <c r="B261">
        <v>204</v>
      </c>
    </row>
    <row r="262" spans="1:2" x14ac:dyDescent="0.5">
      <c r="A262">
        <v>526.04498291015625</v>
      </c>
      <c r="B262">
        <v>214.80000305175781</v>
      </c>
    </row>
    <row r="263" spans="1:2" x14ac:dyDescent="0.5">
      <c r="A263">
        <v>526.05499267578125</v>
      </c>
      <c r="B263">
        <v>197.19999694824219</v>
      </c>
    </row>
    <row r="264" spans="1:2" x14ac:dyDescent="0.5">
      <c r="A264">
        <v>526.06500244140625</v>
      </c>
      <c r="B264">
        <v>194.80000305175781</v>
      </c>
    </row>
    <row r="265" spans="1:2" x14ac:dyDescent="0.5">
      <c r="A265">
        <v>526.07501220703125</v>
      </c>
      <c r="B265">
        <v>234.5</v>
      </c>
    </row>
    <row r="266" spans="1:2" x14ac:dyDescent="0.5">
      <c r="A266">
        <v>526.08502197265625</v>
      </c>
      <c r="B266">
        <v>288</v>
      </c>
    </row>
    <row r="267" spans="1:2" x14ac:dyDescent="0.5">
      <c r="A267">
        <v>526.094970703125</v>
      </c>
      <c r="B267">
        <v>270.5</v>
      </c>
    </row>
    <row r="268" spans="1:2" x14ac:dyDescent="0.5">
      <c r="A268">
        <v>526.10498046875</v>
      </c>
      <c r="B268">
        <v>198.80000305175781</v>
      </c>
    </row>
    <row r="269" spans="1:2" x14ac:dyDescent="0.5">
      <c r="A269">
        <v>526.114990234375</v>
      </c>
      <c r="B269">
        <v>155</v>
      </c>
    </row>
    <row r="270" spans="1:2" x14ac:dyDescent="0.5">
      <c r="A270">
        <v>526.125</v>
      </c>
      <c r="B270">
        <v>125.5</v>
      </c>
    </row>
    <row r="271" spans="1:2" x14ac:dyDescent="0.5">
      <c r="A271">
        <v>526.135009765625</v>
      </c>
      <c r="B271">
        <v>124</v>
      </c>
    </row>
    <row r="272" spans="1:2" x14ac:dyDescent="0.5">
      <c r="A272">
        <v>526.14501953125</v>
      </c>
      <c r="B272">
        <v>151.30000305175781</v>
      </c>
    </row>
    <row r="273" spans="1:2" x14ac:dyDescent="0.5">
      <c r="A273">
        <v>526.155029296875</v>
      </c>
      <c r="B273">
        <v>155</v>
      </c>
    </row>
    <row r="274" spans="1:2" x14ac:dyDescent="0.5">
      <c r="A274">
        <v>526.16497802734375</v>
      </c>
      <c r="B274">
        <v>140.30000305175781</v>
      </c>
    </row>
    <row r="275" spans="1:2" x14ac:dyDescent="0.5">
      <c r="A275">
        <v>526.17498779296875</v>
      </c>
      <c r="B275">
        <v>143.30000305175781</v>
      </c>
    </row>
    <row r="276" spans="1:2" x14ac:dyDescent="0.5">
      <c r="A276">
        <v>526.18499755859375</v>
      </c>
      <c r="B276">
        <v>222</v>
      </c>
    </row>
    <row r="277" spans="1:2" x14ac:dyDescent="0.5">
      <c r="A277">
        <v>526.19500732421875</v>
      </c>
      <c r="B277">
        <v>304</v>
      </c>
    </row>
    <row r="278" spans="1:2" x14ac:dyDescent="0.5">
      <c r="A278">
        <v>526.20501708984375</v>
      </c>
      <c r="B278">
        <v>321</v>
      </c>
    </row>
    <row r="279" spans="1:2" x14ac:dyDescent="0.5">
      <c r="A279">
        <v>526.21502685546875</v>
      </c>
      <c r="B279">
        <v>379.5</v>
      </c>
    </row>
    <row r="280" spans="1:2" x14ac:dyDescent="0.5">
      <c r="A280">
        <v>526.2249755859375</v>
      </c>
      <c r="B280">
        <v>382</v>
      </c>
    </row>
    <row r="281" spans="1:2" x14ac:dyDescent="0.5">
      <c r="A281">
        <v>526.2349853515625</v>
      </c>
      <c r="B281">
        <v>255.5</v>
      </c>
    </row>
    <row r="282" spans="1:2" x14ac:dyDescent="0.5">
      <c r="A282">
        <v>526.2449951171875</v>
      </c>
      <c r="B282">
        <v>468.79998779296875</v>
      </c>
    </row>
    <row r="283" spans="1:2" x14ac:dyDescent="0.5">
      <c r="A283">
        <v>526.2550048828125</v>
      </c>
      <c r="B283">
        <v>2396</v>
      </c>
    </row>
    <row r="284" spans="1:2" x14ac:dyDescent="0.5">
      <c r="A284">
        <v>526.2659912109375</v>
      </c>
      <c r="B284">
        <v>19250</v>
      </c>
    </row>
    <row r="285" spans="1:2" x14ac:dyDescent="0.5">
      <c r="A285">
        <v>526.2760009765625</v>
      </c>
      <c r="B285">
        <v>86870</v>
      </c>
    </row>
    <row r="286" spans="1:2" x14ac:dyDescent="0.5">
      <c r="A286">
        <v>526.2860107421875</v>
      </c>
      <c r="B286">
        <v>160300</v>
      </c>
    </row>
    <row r="287" spans="1:2" x14ac:dyDescent="0.5">
      <c r="A287">
        <v>526.2960205078125</v>
      </c>
      <c r="B287">
        <v>131800</v>
      </c>
    </row>
    <row r="288" spans="1:2" x14ac:dyDescent="0.5">
      <c r="A288">
        <v>526.3060302734375</v>
      </c>
      <c r="B288">
        <v>46440</v>
      </c>
    </row>
    <row r="289" spans="1:2" x14ac:dyDescent="0.5">
      <c r="A289">
        <v>526.31597900390625</v>
      </c>
      <c r="B289">
        <v>5898</v>
      </c>
    </row>
    <row r="290" spans="1:2" x14ac:dyDescent="0.5">
      <c r="A290">
        <v>526.32598876953125</v>
      </c>
      <c r="B290">
        <v>858.5</v>
      </c>
    </row>
    <row r="291" spans="1:2" x14ac:dyDescent="0.5">
      <c r="A291">
        <v>526.33599853515625</v>
      </c>
      <c r="B291">
        <v>560</v>
      </c>
    </row>
    <row r="292" spans="1:2" x14ac:dyDescent="0.5">
      <c r="A292">
        <v>526.34600830078125</v>
      </c>
      <c r="B292">
        <v>932</v>
      </c>
    </row>
    <row r="293" spans="1:2" x14ac:dyDescent="0.5">
      <c r="A293">
        <v>526.35601806640625</v>
      </c>
      <c r="B293">
        <v>1101</v>
      </c>
    </row>
    <row r="294" spans="1:2" x14ac:dyDescent="0.5">
      <c r="A294">
        <v>526.36602783203125</v>
      </c>
      <c r="B294">
        <v>800</v>
      </c>
    </row>
    <row r="295" spans="1:2" x14ac:dyDescent="0.5">
      <c r="A295">
        <v>526.3759765625</v>
      </c>
      <c r="B295">
        <v>404</v>
      </c>
    </row>
    <row r="296" spans="1:2" x14ac:dyDescent="0.5">
      <c r="A296">
        <v>526.385986328125</v>
      </c>
      <c r="B296">
        <v>252</v>
      </c>
    </row>
    <row r="297" spans="1:2" x14ac:dyDescent="0.5">
      <c r="A297">
        <v>526.39599609375</v>
      </c>
      <c r="B297">
        <v>386.20001220703125</v>
      </c>
    </row>
    <row r="298" spans="1:2" x14ac:dyDescent="0.5">
      <c r="A298">
        <v>526.406005859375</v>
      </c>
      <c r="B298">
        <v>742.29998779296875</v>
      </c>
    </row>
    <row r="299" spans="1:2" x14ac:dyDescent="0.5">
      <c r="A299">
        <v>526.416015625</v>
      </c>
      <c r="B299">
        <v>830.29998779296875</v>
      </c>
    </row>
    <row r="300" spans="1:2" x14ac:dyDescent="0.5">
      <c r="A300">
        <v>526.426025390625</v>
      </c>
      <c r="B300">
        <v>516.20001220703125</v>
      </c>
    </row>
    <row r="301" spans="1:2" x14ac:dyDescent="0.5">
      <c r="A301">
        <v>526.43597412109375</v>
      </c>
      <c r="B301">
        <v>268.29998779296875</v>
      </c>
    </row>
    <row r="302" spans="1:2" x14ac:dyDescent="0.5">
      <c r="A302">
        <v>526.44598388671875</v>
      </c>
      <c r="B302">
        <v>187.5</v>
      </c>
    </row>
    <row r="303" spans="1:2" x14ac:dyDescent="0.5">
      <c r="A303">
        <v>526.45599365234375</v>
      </c>
      <c r="B303">
        <v>201</v>
      </c>
    </row>
    <row r="304" spans="1:2" x14ac:dyDescent="0.5">
      <c r="A304">
        <v>526.46600341796875</v>
      </c>
      <c r="B304">
        <v>358.29998779296875</v>
      </c>
    </row>
    <row r="305" spans="1:2" x14ac:dyDescent="0.5">
      <c r="A305">
        <v>526.47601318359375</v>
      </c>
      <c r="B305">
        <v>560.70001220703125</v>
      </c>
    </row>
    <row r="306" spans="1:2" x14ac:dyDescent="0.5">
      <c r="A306">
        <v>526.48602294921875</v>
      </c>
      <c r="B306">
        <v>551.5</v>
      </c>
    </row>
    <row r="307" spans="1:2" x14ac:dyDescent="0.5">
      <c r="A307">
        <v>526.4959716796875</v>
      </c>
      <c r="B307">
        <v>379.29998779296875</v>
      </c>
    </row>
    <row r="308" spans="1:2" x14ac:dyDescent="0.5">
      <c r="A308">
        <v>526.5059814453125</v>
      </c>
      <c r="B308">
        <v>312.29998779296875</v>
      </c>
    </row>
    <row r="309" spans="1:2" x14ac:dyDescent="0.5">
      <c r="A309">
        <v>526.5159912109375</v>
      </c>
      <c r="B309">
        <v>301.29998779296875</v>
      </c>
    </row>
    <row r="310" spans="1:2" x14ac:dyDescent="0.5">
      <c r="A310">
        <v>526.5260009765625</v>
      </c>
      <c r="B310">
        <v>247.5</v>
      </c>
    </row>
    <row r="311" spans="1:2" x14ac:dyDescent="0.5">
      <c r="A311">
        <v>526.5360107421875</v>
      </c>
      <c r="B311">
        <v>234.5</v>
      </c>
    </row>
    <row r="312" spans="1:2" x14ac:dyDescent="0.5">
      <c r="A312">
        <v>526.5460205078125</v>
      </c>
      <c r="B312">
        <v>211.19999694824219</v>
      </c>
    </row>
    <row r="313" spans="1:2" x14ac:dyDescent="0.5">
      <c r="A313">
        <v>526.5560302734375</v>
      </c>
      <c r="B313">
        <v>127</v>
      </c>
    </row>
    <row r="314" spans="1:2" x14ac:dyDescent="0.5">
      <c r="A314">
        <v>526.56597900390625</v>
      </c>
      <c r="B314">
        <v>87.5</v>
      </c>
    </row>
    <row r="315" spans="1:2" x14ac:dyDescent="0.5">
      <c r="A315">
        <v>526.57598876953125</v>
      </c>
      <c r="B315">
        <v>85</v>
      </c>
    </row>
    <row r="316" spans="1:2" x14ac:dyDescent="0.5">
      <c r="A316">
        <v>526.58599853515625</v>
      </c>
      <c r="B316">
        <v>95.25</v>
      </c>
    </row>
    <row r="317" spans="1:2" x14ac:dyDescent="0.5">
      <c r="A317">
        <v>526.59600830078125</v>
      </c>
      <c r="B317">
        <v>116</v>
      </c>
    </row>
    <row r="318" spans="1:2" x14ac:dyDescent="0.5">
      <c r="A318">
        <v>526.60601806640625</v>
      </c>
      <c r="B318">
        <v>133.69999694824219</v>
      </c>
    </row>
    <row r="319" spans="1:2" x14ac:dyDescent="0.5">
      <c r="A319">
        <v>526.61602783203125</v>
      </c>
      <c r="B319">
        <v>167.5</v>
      </c>
    </row>
    <row r="320" spans="1:2" x14ac:dyDescent="0.5">
      <c r="A320">
        <v>526.6259765625</v>
      </c>
      <c r="B320">
        <v>185.30000305175781</v>
      </c>
    </row>
    <row r="321" spans="1:2" x14ac:dyDescent="0.5">
      <c r="A321">
        <v>526.635986328125</v>
      </c>
      <c r="B321">
        <v>194.19999694824219</v>
      </c>
    </row>
    <row r="322" spans="1:2" x14ac:dyDescent="0.5">
      <c r="A322">
        <v>526.64599609375</v>
      </c>
      <c r="B322">
        <v>192</v>
      </c>
    </row>
    <row r="323" spans="1:2" x14ac:dyDescent="0.5">
      <c r="A323">
        <v>526.656005859375</v>
      </c>
      <c r="B323">
        <v>158.69999694824219</v>
      </c>
    </row>
    <row r="324" spans="1:2" x14ac:dyDescent="0.5">
      <c r="A324">
        <v>526.666015625</v>
      </c>
      <c r="B324">
        <v>163.80000305175781</v>
      </c>
    </row>
    <row r="325" spans="1:2" x14ac:dyDescent="0.5">
      <c r="A325">
        <v>526.676025390625</v>
      </c>
      <c r="B325">
        <v>228.5</v>
      </c>
    </row>
    <row r="326" spans="1:2" x14ac:dyDescent="0.5">
      <c r="A326">
        <v>526.68597412109375</v>
      </c>
      <c r="B326">
        <v>259.20001220703125</v>
      </c>
    </row>
    <row r="327" spans="1:2" x14ac:dyDescent="0.5">
      <c r="A327">
        <v>526.69598388671875</v>
      </c>
      <c r="B327">
        <v>211.5</v>
      </c>
    </row>
    <row r="328" spans="1:2" x14ac:dyDescent="0.5">
      <c r="A328">
        <v>526.70599365234375</v>
      </c>
      <c r="B328">
        <v>182.69999694824219</v>
      </c>
    </row>
    <row r="329" spans="1:2" x14ac:dyDescent="0.5">
      <c r="A329">
        <v>526.71600341796875</v>
      </c>
      <c r="B329">
        <v>255.5</v>
      </c>
    </row>
    <row r="330" spans="1:2" x14ac:dyDescent="0.5">
      <c r="A330">
        <v>526.72601318359375</v>
      </c>
      <c r="B330">
        <v>351.29998779296875</v>
      </c>
    </row>
    <row r="331" spans="1:2" x14ac:dyDescent="0.5">
      <c r="A331">
        <v>526.73602294921875</v>
      </c>
      <c r="B331">
        <v>392.79998779296875</v>
      </c>
    </row>
    <row r="332" spans="1:2" x14ac:dyDescent="0.5">
      <c r="A332">
        <v>526.7459716796875</v>
      </c>
      <c r="B332">
        <v>554</v>
      </c>
    </row>
    <row r="333" spans="1:2" x14ac:dyDescent="0.5">
      <c r="A333">
        <v>526.7559814453125</v>
      </c>
      <c r="B333">
        <v>1634</v>
      </c>
    </row>
    <row r="334" spans="1:2" x14ac:dyDescent="0.5">
      <c r="A334">
        <v>526.7659912109375</v>
      </c>
      <c r="B334">
        <v>13400</v>
      </c>
    </row>
    <row r="335" spans="1:2" x14ac:dyDescent="0.5">
      <c r="A335">
        <v>526.7760009765625</v>
      </c>
      <c r="B335">
        <v>78430</v>
      </c>
    </row>
    <row r="336" spans="1:2" x14ac:dyDescent="0.5">
      <c r="A336">
        <v>526.7860107421875</v>
      </c>
      <c r="B336">
        <v>170400</v>
      </c>
    </row>
    <row r="337" spans="1:2" x14ac:dyDescent="0.5">
      <c r="A337">
        <v>526.7960205078125</v>
      </c>
      <c r="B337">
        <v>161300</v>
      </c>
    </row>
    <row r="338" spans="1:2" x14ac:dyDescent="0.5">
      <c r="A338">
        <v>526.8060302734375</v>
      </c>
      <c r="B338">
        <v>66430</v>
      </c>
    </row>
    <row r="339" spans="1:2" x14ac:dyDescent="0.5">
      <c r="A339">
        <v>526.81597900390625</v>
      </c>
      <c r="B339">
        <v>10090</v>
      </c>
    </row>
    <row r="340" spans="1:2" x14ac:dyDescent="0.5">
      <c r="A340">
        <v>526.8270263671875</v>
      </c>
      <c r="B340">
        <v>1153</v>
      </c>
    </row>
    <row r="341" spans="1:2" x14ac:dyDescent="0.5">
      <c r="A341">
        <v>526.83697509765625</v>
      </c>
      <c r="B341">
        <v>687.79998779296875</v>
      </c>
    </row>
    <row r="342" spans="1:2" x14ac:dyDescent="0.5">
      <c r="A342">
        <v>526.84698486328125</v>
      </c>
      <c r="B342">
        <v>1425</v>
      </c>
    </row>
    <row r="343" spans="1:2" x14ac:dyDescent="0.5">
      <c r="A343">
        <v>526.85699462890625</v>
      </c>
      <c r="B343">
        <v>1891</v>
      </c>
    </row>
    <row r="344" spans="1:2" x14ac:dyDescent="0.5">
      <c r="A344">
        <v>526.86700439453125</v>
      </c>
      <c r="B344">
        <v>1356</v>
      </c>
    </row>
    <row r="345" spans="1:2" x14ac:dyDescent="0.5">
      <c r="A345">
        <v>526.87701416015625</v>
      </c>
      <c r="B345">
        <v>675.5</v>
      </c>
    </row>
    <row r="346" spans="1:2" x14ac:dyDescent="0.5">
      <c r="A346">
        <v>526.88702392578125</v>
      </c>
      <c r="B346">
        <v>441.20001220703125</v>
      </c>
    </row>
    <row r="347" spans="1:2" x14ac:dyDescent="0.5">
      <c r="A347">
        <v>526.89697265625</v>
      </c>
      <c r="B347">
        <v>472.79998779296875</v>
      </c>
    </row>
    <row r="348" spans="1:2" x14ac:dyDescent="0.5">
      <c r="A348">
        <v>526.906982421875</v>
      </c>
      <c r="B348">
        <v>818</v>
      </c>
    </row>
    <row r="349" spans="1:2" x14ac:dyDescent="0.5">
      <c r="A349">
        <v>526.9169921875</v>
      </c>
      <c r="B349">
        <v>1099</v>
      </c>
    </row>
    <row r="350" spans="1:2" x14ac:dyDescent="0.5">
      <c r="A350">
        <v>526.927001953125</v>
      </c>
      <c r="B350">
        <v>784.5</v>
      </c>
    </row>
    <row r="351" spans="1:2" x14ac:dyDescent="0.5">
      <c r="A351">
        <v>526.93701171875</v>
      </c>
      <c r="B351">
        <v>307.20001220703125</v>
      </c>
    </row>
    <row r="352" spans="1:2" x14ac:dyDescent="0.5">
      <c r="A352">
        <v>526.947021484375</v>
      </c>
      <c r="B352">
        <v>166.5</v>
      </c>
    </row>
    <row r="353" spans="1:2" x14ac:dyDescent="0.5">
      <c r="A353">
        <v>526.95697021484375</v>
      </c>
      <c r="B353">
        <v>184.69999694824219</v>
      </c>
    </row>
    <row r="354" spans="1:2" x14ac:dyDescent="0.5">
      <c r="A354">
        <v>526.96697998046875</v>
      </c>
      <c r="B354">
        <v>329</v>
      </c>
    </row>
    <row r="355" spans="1:2" x14ac:dyDescent="0.5">
      <c r="A355">
        <v>526.97698974609375</v>
      </c>
      <c r="B355">
        <v>676.5</v>
      </c>
    </row>
    <row r="356" spans="1:2" x14ac:dyDescent="0.5">
      <c r="A356">
        <v>526.98699951171875</v>
      </c>
      <c r="B356">
        <v>805.5</v>
      </c>
    </row>
    <row r="357" spans="1:2" x14ac:dyDescent="0.5">
      <c r="A357">
        <v>526.99700927734375</v>
      </c>
      <c r="B357">
        <v>527</v>
      </c>
    </row>
    <row r="358" spans="1:2" x14ac:dyDescent="0.5">
      <c r="A358">
        <v>527.00701904296875</v>
      </c>
      <c r="B358">
        <v>277</v>
      </c>
    </row>
    <row r="359" spans="1:2" x14ac:dyDescent="0.5">
      <c r="A359">
        <v>527.01702880859375</v>
      </c>
      <c r="B359">
        <v>233.30000305175781</v>
      </c>
    </row>
    <row r="360" spans="1:2" x14ac:dyDescent="0.5">
      <c r="A360">
        <v>527.0269775390625</v>
      </c>
      <c r="B360">
        <v>252.30000305175781</v>
      </c>
    </row>
    <row r="361" spans="1:2" x14ac:dyDescent="0.5">
      <c r="A361">
        <v>527.0369873046875</v>
      </c>
      <c r="B361">
        <v>265</v>
      </c>
    </row>
    <row r="362" spans="1:2" x14ac:dyDescent="0.5">
      <c r="A362">
        <v>527.0469970703125</v>
      </c>
      <c r="B362">
        <v>219.69999694824219</v>
      </c>
    </row>
    <row r="363" spans="1:2" x14ac:dyDescent="0.5">
      <c r="A363">
        <v>527.0570068359375</v>
      </c>
      <c r="B363">
        <v>185.69999694824219</v>
      </c>
    </row>
    <row r="364" spans="1:2" x14ac:dyDescent="0.5">
      <c r="A364">
        <v>527.0670166015625</v>
      </c>
      <c r="B364">
        <v>215.19999694824219</v>
      </c>
    </row>
    <row r="365" spans="1:2" x14ac:dyDescent="0.5">
      <c r="A365">
        <v>527.0770263671875</v>
      </c>
      <c r="B365">
        <v>238.5</v>
      </c>
    </row>
    <row r="366" spans="1:2" x14ac:dyDescent="0.5">
      <c r="A366">
        <v>527.08697509765625</v>
      </c>
      <c r="B366">
        <v>266.5</v>
      </c>
    </row>
    <row r="367" spans="1:2" x14ac:dyDescent="0.5">
      <c r="A367">
        <v>527.09698486328125</v>
      </c>
      <c r="B367">
        <v>289.29998779296875</v>
      </c>
    </row>
    <row r="368" spans="1:2" x14ac:dyDescent="0.5">
      <c r="A368">
        <v>527.10699462890625</v>
      </c>
      <c r="B368">
        <v>237.30000305175781</v>
      </c>
    </row>
    <row r="369" spans="1:2" x14ac:dyDescent="0.5">
      <c r="A369">
        <v>527.11700439453125</v>
      </c>
      <c r="B369">
        <v>155.30000305175781</v>
      </c>
    </row>
    <row r="370" spans="1:2" x14ac:dyDescent="0.5">
      <c r="A370">
        <v>527.12701416015625</v>
      </c>
      <c r="B370">
        <v>114.5</v>
      </c>
    </row>
    <row r="371" spans="1:2" x14ac:dyDescent="0.5">
      <c r="A371">
        <v>527.13702392578125</v>
      </c>
      <c r="B371">
        <v>104.80000305175781</v>
      </c>
    </row>
    <row r="372" spans="1:2" x14ac:dyDescent="0.5">
      <c r="A372">
        <v>527.14697265625</v>
      </c>
      <c r="B372">
        <v>138.80000305175781</v>
      </c>
    </row>
    <row r="373" spans="1:2" x14ac:dyDescent="0.5">
      <c r="A373">
        <v>527.156982421875</v>
      </c>
      <c r="B373">
        <v>165.30000305175781</v>
      </c>
    </row>
    <row r="374" spans="1:2" x14ac:dyDescent="0.5">
      <c r="A374">
        <v>527.1669921875</v>
      </c>
      <c r="B374">
        <v>132.30000305175781</v>
      </c>
    </row>
    <row r="375" spans="1:2" x14ac:dyDescent="0.5">
      <c r="A375">
        <v>527.177001953125</v>
      </c>
      <c r="B375">
        <v>127</v>
      </c>
    </row>
    <row r="376" spans="1:2" x14ac:dyDescent="0.5">
      <c r="A376">
        <v>527.18701171875</v>
      </c>
      <c r="B376">
        <v>162.69999694824219</v>
      </c>
    </row>
    <row r="377" spans="1:2" x14ac:dyDescent="0.5">
      <c r="A377">
        <v>527.197021484375</v>
      </c>
      <c r="B377">
        <v>209.80000305175781</v>
      </c>
    </row>
    <row r="378" spans="1:2" x14ac:dyDescent="0.5">
      <c r="A378">
        <v>527.20697021484375</v>
      </c>
      <c r="B378">
        <v>250.19999694824219</v>
      </c>
    </row>
    <row r="379" spans="1:2" x14ac:dyDescent="0.5">
      <c r="A379">
        <v>527.21697998046875</v>
      </c>
      <c r="B379">
        <v>236</v>
      </c>
    </row>
    <row r="380" spans="1:2" x14ac:dyDescent="0.5">
      <c r="A380">
        <v>527.22698974609375</v>
      </c>
      <c r="B380">
        <v>206.5</v>
      </c>
    </row>
    <row r="381" spans="1:2" x14ac:dyDescent="0.5">
      <c r="A381">
        <v>527.23699951171875</v>
      </c>
      <c r="B381">
        <v>207.19999694824219</v>
      </c>
    </row>
    <row r="382" spans="1:2" x14ac:dyDescent="0.5">
      <c r="A382">
        <v>527.24700927734375</v>
      </c>
      <c r="B382">
        <v>320.79998779296875</v>
      </c>
    </row>
    <row r="383" spans="1:2" x14ac:dyDescent="0.5">
      <c r="A383">
        <v>527.25799560546875</v>
      </c>
      <c r="B383">
        <v>1146</v>
      </c>
    </row>
    <row r="384" spans="1:2" x14ac:dyDescent="0.5">
      <c r="A384">
        <v>527.26800537109375</v>
      </c>
      <c r="B384">
        <v>8935</v>
      </c>
    </row>
    <row r="385" spans="1:2" x14ac:dyDescent="0.5">
      <c r="A385">
        <v>527.27801513671875</v>
      </c>
      <c r="B385">
        <v>52030</v>
      </c>
    </row>
    <row r="386" spans="1:2" x14ac:dyDescent="0.5">
      <c r="A386">
        <v>527.28802490234375</v>
      </c>
      <c r="B386">
        <v>122200</v>
      </c>
    </row>
    <row r="387" spans="1:2" x14ac:dyDescent="0.5">
      <c r="A387">
        <v>527.2979736328125</v>
      </c>
      <c r="B387">
        <v>129100</v>
      </c>
    </row>
    <row r="388" spans="1:2" x14ac:dyDescent="0.5">
      <c r="A388">
        <v>527.3079833984375</v>
      </c>
      <c r="B388">
        <v>61840</v>
      </c>
    </row>
    <row r="389" spans="1:2" x14ac:dyDescent="0.5">
      <c r="A389">
        <v>527.3179931640625</v>
      </c>
      <c r="B389">
        <v>12190</v>
      </c>
    </row>
    <row r="390" spans="1:2" x14ac:dyDescent="0.5">
      <c r="A390">
        <v>527.3280029296875</v>
      </c>
      <c r="B390">
        <v>1623</v>
      </c>
    </row>
    <row r="391" spans="1:2" x14ac:dyDescent="0.5">
      <c r="A391">
        <v>527.3380126953125</v>
      </c>
      <c r="B391">
        <v>629.29998779296875</v>
      </c>
    </row>
    <row r="392" spans="1:2" x14ac:dyDescent="0.5">
      <c r="A392">
        <v>527.3480224609375</v>
      </c>
      <c r="B392">
        <v>890</v>
      </c>
    </row>
    <row r="393" spans="1:2" x14ac:dyDescent="0.5">
      <c r="A393">
        <v>527.35797119140625</v>
      </c>
      <c r="B393">
        <v>1032</v>
      </c>
    </row>
    <row r="394" spans="1:2" x14ac:dyDescent="0.5">
      <c r="A394">
        <v>527.36798095703125</v>
      </c>
      <c r="B394">
        <v>757.20001220703125</v>
      </c>
    </row>
    <row r="395" spans="1:2" x14ac:dyDescent="0.5">
      <c r="A395">
        <v>527.37799072265625</v>
      </c>
      <c r="B395">
        <v>401.5</v>
      </c>
    </row>
    <row r="396" spans="1:2" x14ac:dyDescent="0.5">
      <c r="A396">
        <v>527.38800048828125</v>
      </c>
      <c r="B396">
        <v>255</v>
      </c>
    </row>
    <row r="397" spans="1:2" x14ac:dyDescent="0.5">
      <c r="A397">
        <v>527.39801025390625</v>
      </c>
      <c r="B397">
        <v>286.20001220703125</v>
      </c>
    </row>
    <row r="398" spans="1:2" x14ac:dyDescent="0.5">
      <c r="A398">
        <v>527.40802001953125</v>
      </c>
      <c r="B398">
        <v>622</v>
      </c>
    </row>
    <row r="399" spans="1:2" x14ac:dyDescent="0.5">
      <c r="A399">
        <v>527.41802978515625</v>
      </c>
      <c r="B399">
        <v>960.5</v>
      </c>
    </row>
    <row r="400" spans="1:2" x14ac:dyDescent="0.5">
      <c r="A400">
        <v>527.427978515625</v>
      </c>
      <c r="B400">
        <v>761.5</v>
      </c>
    </row>
    <row r="401" spans="1:2" x14ac:dyDescent="0.5">
      <c r="A401">
        <v>527.43798828125</v>
      </c>
      <c r="B401">
        <v>346</v>
      </c>
    </row>
    <row r="402" spans="1:2" x14ac:dyDescent="0.5">
      <c r="A402">
        <v>527.447998046875</v>
      </c>
      <c r="B402">
        <v>154.30000305175781</v>
      </c>
    </row>
    <row r="403" spans="1:2" x14ac:dyDescent="0.5">
      <c r="A403">
        <v>527.4580078125</v>
      </c>
      <c r="B403">
        <v>114.30000305175781</v>
      </c>
    </row>
    <row r="404" spans="1:2" x14ac:dyDescent="0.5">
      <c r="A404">
        <v>527.468017578125</v>
      </c>
      <c r="B404">
        <v>132.69999694824219</v>
      </c>
    </row>
    <row r="405" spans="1:2" x14ac:dyDescent="0.5">
      <c r="A405">
        <v>527.47802734375</v>
      </c>
      <c r="B405">
        <v>240.19999694824219</v>
      </c>
    </row>
    <row r="406" spans="1:2" x14ac:dyDescent="0.5">
      <c r="A406">
        <v>527.48797607421875</v>
      </c>
      <c r="B406">
        <v>373.70001220703125</v>
      </c>
    </row>
    <row r="407" spans="1:2" x14ac:dyDescent="0.5">
      <c r="A407">
        <v>527.49798583984375</v>
      </c>
      <c r="B407">
        <v>387</v>
      </c>
    </row>
    <row r="408" spans="1:2" x14ac:dyDescent="0.5">
      <c r="A408">
        <v>527.50799560546875</v>
      </c>
      <c r="B408">
        <v>274.79998779296875</v>
      </c>
    </row>
    <row r="409" spans="1:2" x14ac:dyDescent="0.5">
      <c r="A409">
        <v>527.51800537109375</v>
      </c>
      <c r="B409">
        <v>173.19999694824219</v>
      </c>
    </row>
    <row r="410" spans="1:2" x14ac:dyDescent="0.5">
      <c r="A410">
        <v>527.52801513671875</v>
      </c>
      <c r="B410">
        <v>143.80000305175781</v>
      </c>
    </row>
    <row r="411" spans="1:2" x14ac:dyDescent="0.5">
      <c r="A411">
        <v>527.53802490234375</v>
      </c>
      <c r="B411">
        <v>161</v>
      </c>
    </row>
    <row r="412" spans="1:2" x14ac:dyDescent="0.5">
      <c r="A412">
        <v>527.5479736328125</v>
      </c>
      <c r="B412">
        <v>168.80000305175781</v>
      </c>
    </row>
    <row r="413" spans="1:2" x14ac:dyDescent="0.5">
      <c r="A413">
        <v>527.5579833984375</v>
      </c>
      <c r="B413">
        <v>107</v>
      </c>
    </row>
    <row r="414" spans="1:2" x14ac:dyDescent="0.5">
      <c r="A414">
        <v>527.5679931640625</v>
      </c>
      <c r="B414">
        <v>56.75</v>
      </c>
    </row>
    <row r="415" spans="1:2" x14ac:dyDescent="0.5">
      <c r="A415">
        <v>527.5780029296875</v>
      </c>
      <c r="B415">
        <v>62.5</v>
      </c>
    </row>
    <row r="416" spans="1:2" x14ac:dyDescent="0.5">
      <c r="A416">
        <v>527.5880126953125</v>
      </c>
      <c r="B416">
        <v>88.25</v>
      </c>
    </row>
    <row r="417" spans="1:2" x14ac:dyDescent="0.5">
      <c r="A417">
        <v>527.5980224609375</v>
      </c>
      <c r="B417">
        <v>152.30000305175781</v>
      </c>
    </row>
    <row r="418" spans="1:2" x14ac:dyDescent="0.5">
      <c r="A418">
        <v>527.60797119140625</v>
      </c>
      <c r="B418">
        <v>195</v>
      </c>
    </row>
    <row r="419" spans="1:2" x14ac:dyDescent="0.5">
      <c r="A419">
        <v>527.61798095703125</v>
      </c>
      <c r="B419">
        <v>176.30000305175781</v>
      </c>
    </row>
    <row r="420" spans="1:2" x14ac:dyDescent="0.5">
      <c r="A420">
        <v>527.62799072265625</v>
      </c>
      <c r="B420">
        <v>159</v>
      </c>
    </row>
    <row r="421" spans="1:2" x14ac:dyDescent="0.5">
      <c r="A421">
        <v>527.63800048828125</v>
      </c>
      <c r="B421">
        <v>155.5</v>
      </c>
    </row>
    <row r="422" spans="1:2" x14ac:dyDescent="0.5">
      <c r="A422">
        <v>527.64801025390625</v>
      </c>
      <c r="B422">
        <v>162.30000305175781</v>
      </c>
    </row>
    <row r="423" spans="1:2" x14ac:dyDescent="0.5">
      <c r="A423">
        <v>527.65899658203125</v>
      </c>
      <c r="B423">
        <v>170.5</v>
      </c>
    </row>
    <row r="424" spans="1:2" x14ac:dyDescent="0.5">
      <c r="A424">
        <v>527.66900634765625</v>
      </c>
      <c r="B424">
        <v>118.80000305175781</v>
      </c>
    </row>
    <row r="425" spans="1:2" x14ac:dyDescent="0.5">
      <c r="A425">
        <v>527.67901611328125</v>
      </c>
      <c r="B425">
        <v>49.25</v>
      </c>
    </row>
    <row r="426" spans="1:2" x14ac:dyDescent="0.5">
      <c r="A426">
        <v>527.68902587890625</v>
      </c>
      <c r="B426">
        <v>47.75</v>
      </c>
    </row>
    <row r="427" spans="1:2" x14ac:dyDescent="0.5">
      <c r="A427">
        <v>527.698974609375</v>
      </c>
      <c r="B427">
        <v>89.5</v>
      </c>
    </row>
    <row r="428" spans="1:2" x14ac:dyDescent="0.5">
      <c r="A428">
        <v>527.708984375</v>
      </c>
      <c r="B428">
        <v>114.5</v>
      </c>
    </row>
    <row r="429" spans="1:2" x14ac:dyDescent="0.5">
      <c r="A429">
        <v>527.718994140625</v>
      </c>
      <c r="B429">
        <v>149.5</v>
      </c>
    </row>
    <row r="430" spans="1:2" x14ac:dyDescent="0.5">
      <c r="A430">
        <v>527.72900390625</v>
      </c>
      <c r="B430">
        <v>219.5</v>
      </c>
    </row>
    <row r="431" spans="1:2" x14ac:dyDescent="0.5">
      <c r="A431">
        <v>527.739013671875</v>
      </c>
      <c r="B431">
        <v>309.20001220703125</v>
      </c>
    </row>
    <row r="432" spans="1:2" x14ac:dyDescent="0.5">
      <c r="A432">
        <v>527.7490234375</v>
      </c>
      <c r="B432">
        <v>450.5</v>
      </c>
    </row>
    <row r="433" spans="1:2" x14ac:dyDescent="0.5">
      <c r="A433">
        <v>527.75897216796875</v>
      </c>
      <c r="B433">
        <v>872.70001220703125</v>
      </c>
    </row>
    <row r="434" spans="1:2" x14ac:dyDescent="0.5">
      <c r="A434">
        <v>527.76898193359375</v>
      </c>
      <c r="B434">
        <v>4981</v>
      </c>
    </row>
    <row r="435" spans="1:2" x14ac:dyDescent="0.5">
      <c r="A435">
        <v>527.77899169921875</v>
      </c>
      <c r="B435">
        <v>23440</v>
      </c>
    </row>
    <row r="436" spans="1:2" x14ac:dyDescent="0.5">
      <c r="A436">
        <v>527.78900146484375</v>
      </c>
      <c r="B436">
        <v>54950</v>
      </c>
    </row>
    <row r="437" spans="1:2" x14ac:dyDescent="0.5">
      <c r="A437">
        <v>527.79901123046875</v>
      </c>
      <c r="B437">
        <v>63220</v>
      </c>
    </row>
    <row r="438" spans="1:2" x14ac:dyDescent="0.5">
      <c r="A438">
        <v>527.80902099609375</v>
      </c>
      <c r="B438">
        <v>34890</v>
      </c>
    </row>
    <row r="439" spans="1:2" x14ac:dyDescent="0.5">
      <c r="A439">
        <v>527.8189697265625</v>
      </c>
      <c r="B439">
        <v>8837</v>
      </c>
    </row>
    <row r="440" spans="1:2" x14ac:dyDescent="0.5">
      <c r="A440">
        <v>527.8289794921875</v>
      </c>
      <c r="B440">
        <v>1667</v>
      </c>
    </row>
    <row r="441" spans="1:2" x14ac:dyDescent="0.5">
      <c r="A441">
        <v>527.8389892578125</v>
      </c>
      <c r="B441">
        <v>527.5</v>
      </c>
    </row>
    <row r="442" spans="1:2" x14ac:dyDescent="0.5">
      <c r="A442">
        <v>527.8489990234375</v>
      </c>
      <c r="B442">
        <v>271</v>
      </c>
    </row>
    <row r="443" spans="1:2" x14ac:dyDescent="0.5">
      <c r="A443">
        <v>527.8590087890625</v>
      </c>
      <c r="B443">
        <v>317.20001220703125</v>
      </c>
    </row>
    <row r="444" spans="1:2" x14ac:dyDescent="0.5">
      <c r="A444">
        <v>527.8690185546875</v>
      </c>
      <c r="B444">
        <v>358</v>
      </c>
    </row>
    <row r="445" spans="1:2" x14ac:dyDescent="0.5">
      <c r="A445">
        <v>527.8790283203125</v>
      </c>
      <c r="B445">
        <v>283.29998779296875</v>
      </c>
    </row>
    <row r="446" spans="1:2" x14ac:dyDescent="0.5">
      <c r="A446">
        <v>527.88897705078125</v>
      </c>
      <c r="B446">
        <v>187.5</v>
      </c>
    </row>
    <row r="447" spans="1:2" x14ac:dyDescent="0.5">
      <c r="A447">
        <v>527.89898681640625</v>
      </c>
      <c r="B447">
        <v>174.80000305175781</v>
      </c>
    </row>
    <row r="448" spans="1:2" x14ac:dyDescent="0.5">
      <c r="A448">
        <v>527.90899658203125</v>
      </c>
      <c r="B448">
        <v>288.79998779296875</v>
      </c>
    </row>
    <row r="449" spans="1:2" x14ac:dyDescent="0.5">
      <c r="A449">
        <v>527.91900634765625</v>
      </c>
      <c r="B449">
        <v>391</v>
      </c>
    </row>
    <row r="450" spans="1:2" x14ac:dyDescent="0.5">
      <c r="A450">
        <v>527.92901611328125</v>
      </c>
      <c r="B450">
        <v>301.5</v>
      </c>
    </row>
    <row r="451" spans="1:2" x14ac:dyDescent="0.5">
      <c r="A451">
        <v>527.93902587890625</v>
      </c>
      <c r="B451">
        <v>157.30000305175781</v>
      </c>
    </row>
    <row r="452" spans="1:2" x14ac:dyDescent="0.5">
      <c r="A452">
        <v>527.948974609375</v>
      </c>
      <c r="B452">
        <v>109</v>
      </c>
    </row>
    <row r="453" spans="1:2" x14ac:dyDescent="0.5">
      <c r="A453">
        <v>527.958984375</v>
      </c>
      <c r="B453">
        <v>95</v>
      </c>
    </row>
    <row r="454" spans="1:2" x14ac:dyDescent="0.5">
      <c r="A454">
        <v>527.969970703125</v>
      </c>
      <c r="B454">
        <v>83.5</v>
      </c>
    </row>
    <row r="455" spans="1:2" x14ac:dyDescent="0.5">
      <c r="A455">
        <v>527.97998046875</v>
      </c>
      <c r="B455">
        <v>110.5</v>
      </c>
    </row>
    <row r="456" spans="1:2" x14ac:dyDescent="0.5">
      <c r="A456">
        <v>527.989990234375</v>
      </c>
      <c r="B456">
        <v>151.5</v>
      </c>
    </row>
    <row r="457" spans="1:2" x14ac:dyDescent="0.5">
      <c r="A457">
        <v>528</v>
      </c>
      <c r="B457">
        <v>155</v>
      </c>
    </row>
    <row r="458" spans="1:2" x14ac:dyDescent="0.5">
      <c r="A458">
        <v>528.010009765625</v>
      </c>
      <c r="B458">
        <v>132</v>
      </c>
    </row>
    <row r="459" spans="1:2" x14ac:dyDescent="0.5">
      <c r="A459">
        <v>528.02001953125</v>
      </c>
      <c r="B459">
        <v>131.69999694824219</v>
      </c>
    </row>
    <row r="460" spans="1:2" x14ac:dyDescent="0.5">
      <c r="A460">
        <v>528.030029296875</v>
      </c>
      <c r="B460">
        <v>197.19999694824219</v>
      </c>
    </row>
    <row r="461" spans="1:2" x14ac:dyDescent="0.5">
      <c r="A461">
        <v>528.03997802734375</v>
      </c>
      <c r="B461">
        <v>236.80000305175781</v>
      </c>
    </row>
    <row r="462" spans="1:2" x14ac:dyDescent="0.5">
      <c r="A462">
        <v>528.04998779296875</v>
      </c>
      <c r="B462">
        <v>176</v>
      </c>
    </row>
    <row r="463" spans="1:2" x14ac:dyDescent="0.5">
      <c r="A463">
        <v>528.05999755859375</v>
      </c>
      <c r="B463">
        <v>142</v>
      </c>
    </row>
    <row r="464" spans="1:2" x14ac:dyDescent="0.5">
      <c r="A464">
        <v>528.07000732421875</v>
      </c>
      <c r="B464">
        <v>140.80000305175781</v>
      </c>
    </row>
    <row r="465" spans="1:2" x14ac:dyDescent="0.5">
      <c r="A465">
        <v>528.08001708984375</v>
      </c>
      <c r="B465">
        <v>88.5</v>
      </c>
    </row>
    <row r="466" spans="1:2" x14ac:dyDescent="0.5">
      <c r="A466">
        <v>528.09002685546875</v>
      </c>
      <c r="B466">
        <v>45.5</v>
      </c>
    </row>
    <row r="467" spans="1:2" x14ac:dyDescent="0.5">
      <c r="A467">
        <v>528.0999755859375</v>
      </c>
      <c r="B467">
        <v>61.75</v>
      </c>
    </row>
    <row r="468" spans="1:2" x14ac:dyDescent="0.5">
      <c r="A468">
        <v>528.1099853515625</v>
      </c>
      <c r="B468">
        <v>97</v>
      </c>
    </row>
    <row r="469" spans="1:2" x14ac:dyDescent="0.5">
      <c r="A469">
        <v>528.1199951171875</v>
      </c>
      <c r="B469">
        <v>106.5</v>
      </c>
    </row>
    <row r="470" spans="1:2" x14ac:dyDescent="0.5">
      <c r="A470">
        <v>528.1300048828125</v>
      </c>
      <c r="B470">
        <v>97</v>
      </c>
    </row>
    <row r="471" spans="1:2" x14ac:dyDescent="0.5">
      <c r="A471">
        <v>528.1400146484375</v>
      </c>
      <c r="B471">
        <v>78</v>
      </c>
    </row>
    <row r="472" spans="1:2" x14ac:dyDescent="0.5">
      <c r="A472">
        <v>528.1500244140625</v>
      </c>
      <c r="B472">
        <v>73.75</v>
      </c>
    </row>
    <row r="473" spans="1:2" x14ac:dyDescent="0.5">
      <c r="A473">
        <v>528.15997314453125</v>
      </c>
      <c r="B473">
        <v>87.75</v>
      </c>
    </row>
    <row r="474" spans="1:2" x14ac:dyDescent="0.5">
      <c r="A474">
        <v>528.16998291015625</v>
      </c>
      <c r="B474">
        <v>74</v>
      </c>
    </row>
    <row r="475" spans="1:2" x14ac:dyDescent="0.5">
      <c r="A475">
        <v>528.17999267578125</v>
      </c>
      <c r="B475">
        <v>41.25</v>
      </c>
    </row>
    <row r="476" spans="1:2" x14ac:dyDescent="0.5">
      <c r="A476">
        <v>528.19000244140625</v>
      </c>
      <c r="B476">
        <v>21</v>
      </c>
    </row>
    <row r="477" spans="1:2" x14ac:dyDescent="0.5">
      <c r="A477">
        <v>528.20001220703125</v>
      </c>
      <c r="B477">
        <v>19</v>
      </c>
    </row>
    <row r="478" spans="1:2" x14ac:dyDescent="0.5">
      <c r="A478">
        <v>528.21002197265625</v>
      </c>
      <c r="B478">
        <v>34.25</v>
      </c>
    </row>
    <row r="479" spans="1:2" x14ac:dyDescent="0.5">
      <c r="A479">
        <v>528.219970703125</v>
      </c>
      <c r="B479">
        <v>64.25</v>
      </c>
    </row>
    <row r="480" spans="1:2" x14ac:dyDescent="0.5">
      <c r="A480">
        <v>528.22998046875</v>
      </c>
      <c r="B480">
        <v>107.30000305175781</v>
      </c>
    </row>
    <row r="481" spans="1:2" x14ac:dyDescent="0.5">
      <c r="A481">
        <v>528.239990234375</v>
      </c>
      <c r="B481">
        <v>136.69999694824219</v>
      </c>
    </row>
    <row r="482" spans="1:2" x14ac:dyDescent="0.5">
      <c r="A482">
        <v>528.25</v>
      </c>
      <c r="B482">
        <v>186.5</v>
      </c>
    </row>
    <row r="483" spans="1:2" x14ac:dyDescent="0.5">
      <c r="A483">
        <v>528.260009765625</v>
      </c>
      <c r="B483">
        <v>502.70001220703125</v>
      </c>
    </row>
    <row r="484" spans="1:2" x14ac:dyDescent="0.5">
      <c r="A484">
        <v>528.27099609375</v>
      </c>
      <c r="B484">
        <v>2408</v>
      </c>
    </row>
    <row r="485" spans="1:2" x14ac:dyDescent="0.5">
      <c r="A485">
        <v>528.281005859375</v>
      </c>
      <c r="B485">
        <v>8801</v>
      </c>
    </row>
    <row r="486" spans="1:2" x14ac:dyDescent="0.5">
      <c r="A486">
        <v>528.291015625</v>
      </c>
      <c r="B486">
        <v>17860</v>
      </c>
    </row>
    <row r="487" spans="1:2" x14ac:dyDescent="0.5">
      <c r="A487">
        <v>528.301025390625</v>
      </c>
      <c r="B487">
        <v>19750</v>
      </c>
    </row>
    <row r="488" spans="1:2" x14ac:dyDescent="0.5">
      <c r="A488">
        <v>528.31097412109375</v>
      </c>
      <c r="B488">
        <v>11980</v>
      </c>
    </row>
    <row r="489" spans="1:2" x14ac:dyDescent="0.5">
      <c r="A489">
        <v>528.32098388671875</v>
      </c>
      <c r="B489">
        <v>4186</v>
      </c>
    </row>
    <row r="490" spans="1:2" x14ac:dyDescent="0.5">
      <c r="A490">
        <v>528.33099365234375</v>
      </c>
      <c r="B490">
        <v>1156</v>
      </c>
    </row>
    <row r="491" spans="1:2" x14ac:dyDescent="0.5">
      <c r="A491">
        <v>528.34100341796875</v>
      </c>
      <c r="B491">
        <v>451</v>
      </c>
    </row>
    <row r="492" spans="1:2" x14ac:dyDescent="0.5">
      <c r="A492">
        <v>528.35101318359375</v>
      </c>
      <c r="B492">
        <v>272.5</v>
      </c>
    </row>
    <row r="493" spans="1:2" x14ac:dyDescent="0.5">
      <c r="A493">
        <v>528.36102294921875</v>
      </c>
      <c r="B493">
        <v>206.69999694824219</v>
      </c>
    </row>
    <row r="494" spans="1:2" x14ac:dyDescent="0.5">
      <c r="A494">
        <v>528.3709716796875</v>
      </c>
      <c r="B494">
        <v>187.69999694824219</v>
      </c>
    </row>
    <row r="495" spans="1:2" x14ac:dyDescent="0.5">
      <c r="A495">
        <v>528.3809814453125</v>
      </c>
      <c r="B495">
        <v>130.5</v>
      </c>
    </row>
    <row r="496" spans="1:2" x14ac:dyDescent="0.5">
      <c r="A496">
        <v>528.3909912109375</v>
      </c>
      <c r="B496">
        <v>56.5</v>
      </c>
    </row>
    <row r="497" spans="1:2" x14ac:dyDescent="0.5">
      <c r="A497">
        <v>528.4010009765625</v>
      </c>
      <c r="B497">
        <v>45</v>
      </c>
    </row>
    <row r="498" spans="1:2" x14ac:dyDescent="0.5">
      <c r="A498">
        <v>528.4110107421875</v>
      </c>
      <c r="B498">
        <v>67</v>
      </c>
    </row>
    <row r="499" spans="1:2" x14ac:dyDescent="0.5">
      <c r="A499">
        <v>528.4210205078125</v>
      </c>
      <c r="B499">
        <v>78.25</v>
      </c>
    </row>
    <row r="500" spans="1:2" x14ac:dyDescent="0.5">
      <c r="A500">
        <v>528.4310302734375</v>
      </c>
      <c r="B500">
        <v>64.5</v>
      </c>
    </row>
    <row r="501" spans="1:2" x14ac:dyDescent="0.5">
      <c r="A501">
        <v>528.44097900390625</v>
      </c>
      <c r="B501">
        <v>39</v>
      </c>
    </row>
    <row r="502" spans="1:2" x14ac:dyDescent="0.5">
      <c r="A502">
        <v>528.45098876953125</v>
      </c>
      <c r="B502">
        <v>35.25</v>
      </c>
    </row>
    <row r="503" spans="1:2" x14ac:dyDescent="0.5">
      <c r="A503">
        <v>528.46099853515625</v>
      </c>
      <c r="B503">
        <v>63</v>
      </c>
    </row>
    <row r="504" spans="1:2" x14ac:dyDescent="0.5">
      <c r="A504">
        <v>528.47100830078125</v>
      </c>
      <c r="B504">
        <v>87</v>
      </c>
    </row>
    <row r="505" spans="1:2" x14ac:dyDescent="0.5">
      <c r="A505">
        <v>528.48101806640625</v>
      </c>
      <c r="B505">
        <v>91.5</v>
      </c>
    </row>
    <row r="506" spans="1:2" x14ac:dyDescent="0.5">
      <c r="A506">
        <v>528.49102783203125</v>
      </c>
      <c r="B506">
        <v>77.5</v>
      </c>
    </row>
    <row r="507" spans="1:2" x14ac:dyDescent="0.5">
      <c r="A507">
        <v>528.5009765625</v>
      </c>
      <c r="B507">
        <v>47.5</v>
      </c>
    </row>
    <row r="508" spans="1:2" x14ac:dyDescent="0.5">
      <c r="A508">
        <v>528.510986328125</v>
      </c>
      <c r="B508">
        <v>21</v>
      </c>
    </row>
    <row r="509" spans="1:2" x14ac:dyDescent="0.5">
      <c r="A509">
        <v>528.52099609375</v>
      </c>
      <c r="B509">
        <v>11.25</v>
      </c>
    </row>
    <row r="510" spans="1:2" x14ac:dyDescent="0.5">
      <c r="A510">
        <v>528.531005859375</v>
      </c>
      <c r="B510">
        <v>41</v>
      </c>
    </row>
    <row r="511" spans="1:2" x14ac:dyDescent="0.5">
      <c r="A511">
        <v>528.541015625</v>
      </c>
      <c r="B511">
        <v>79</v>
      </c>
    </row>
    <row r="512" spans="1:2" x14ac:dyDescent="0.5">
      <c r="A512">
        <v>528.552001953125</v>
      </c>
      <c r="B512">
        <v>59.5</v>
      </c>
    </row>
    <row r="513" spans="1:2" x14ac:dyDescent="0.5">
      <c r="A513">
        <v>528.56201171875</v>
      </c>
      <c r="B513">
        <v>24.75</v>
      </c>
    </row>
    <row r="514" spans="1:2" x14ac:dyDescent="0.5">
      <c r="A514">
        <v>528.572021484375</v>
      </c>
      <c r="B514">
        <v>29.5</v>
      </c>
    </row>
    <row r="515" spans="1:2" x14ac:dyDescent="0.5">
      <c r="A515">
        <v>528.58197021484375</v>
      </c>
      <c r="B515">
        <v>35.75</v>
      </c>
    </row>
    <row r="516" spans="1:2" x14ac:dyDescent="0.5">
      <c r="A516">
        <v>528.59197998046875</v>
      </c>
      <c r="B516">
        <v>33.25</v>
      </c>
    </row>
    <row r="517" spans="1:2" x14ac:dyDescent="0.5">
      <c r="A517">
        <v>528.60198974609375</v>
      </c>
      <c r="B517">
        <v>45</v>
      </c>
    </row>
    <row r="518" spans="1:2" x14ac:dyDescent="0.5">
      <c r="A518">
        <v>528.61199951171875</v>
      </c>
      <c r="B518">
        <v>55</v>
      </c>
    </row>
    <row r="519" spans="1:2" x14ac:dyDescent="0.5">
      <c r="A519">
        <v>528.62200927734375</v>
      </c>
      <c r="B519">
        <v>44</v>
      </c>
    </row>
    <row r="520" spans="1:2" x14ac:dyDescent="0.5">
      <c r="A520">
        <v>528.63201904296875</v>
      </c>
      <c r="B520">
        <v>25.5</v>
      </c>
    </row>
    <row r="521" spans="1:2" x14ac:dyDescent="0.5">
      <c r="A521">
        <v>528.64202880859375</v>
      </c>
      <c r="B521">
        <v>52</v>
      </c>
    </row>
    <row r="522" spans="1:2" x14ac:dyDescent="0.5">
      <c r="A522">
        <v>528.6519775390625</v>
      </c>
      <c r="B522">
        <v>117.5</v>
      </c>
    </row>
    <row r="523" spans="1:2" x14ac:dyDescent="0.5">
      <c r="A523">
        <v>528.6619873046875</v>
      </c>
      <c r="B523">
        <v>126.5</v>
      </c>
    </row>
    <row r="524" spans="1:2" x14ac:dyDescent="0.5">
      <c r="A524">
        <v>528.6719970703125</v>
      </c>
      <c r="B524">
        <v>92.5</v>
      </c>
    </row>
    <row r="525" spans="1:2" x14ac:dyDescent="0.5">
      <c r="A525">
        <v>528.6820068359375</v>
      </c>
      <c r="B525">
        <v>97.25</v>
      </c>
    </row>
    <row r="526" spans="1:2" x14ac:dyDescent="0.5">
      <c r="A526">
        <v>528.6920166015625</v>
      </c>
      <c r="B526">
        <v>141.5</v>
      </c>
    </row>
    <row r="527" spans="1:2" x14ac:dyDescent="0.5">
      <c r="A527">
        <v>528.7020263671875</v>
      </c>
      <c r="B527">
        <v>170.80000305175781</v>
      </c>
    </row>
    <row r="528" spans="1:2" x14ac:dyDescent="0.5">
      <c r="A528">
        <v>528.71197509765625</v>
      </c>
      <c r="B528">
        <v>150.80000305175781</v>
      </c>
    </row>
    <row r="529" spans="1:2" x14ac:dyDescent="0.5">
      <c r="A529">
        <v>528.72198486328125</v>
      </c>
      <c r="B529">
        <v>139.5</v>
      </c>
    </row>
    <row r="530" spans="1:2" x14ac:dyDescent="0.5">
      <c r="A530">
        <v>528.73199462890625</v>
      </c>
      <c r="B530">
        <v>141</v>
      </c>
    </row>
    <row r="531" spans="1:2" x14ac:dyDescent="0.5">
      <c r="A531">
        <v>528.74200439453125</v>
      </c>
      <c r="B531">
        <v>137.69999694824219</v>
      </c>
    </row>
    <row r="532" spans="1:2" x14ac:dyDescent="0.5">
      <c r="A532">
        <v>528.75201416015625</v>
      </c>
      <c r="B532">
        <v>262.70001220703125</v>
      </c>
    </row>
    <row r="533" spans="1:2" x14ac:dyDescent="0.5">
      <c r="A533">
        <v>528.76202392578125</v>
      </c>
      <c r="B533">
        <v>577</v>
      </c>
    </row>
    <row r="534" spans="1:2" x14ac:dyDescent="0.5">
      <c r="A534">
        <v>528.77197265625</v>
      </c>
      <c r="B534">
        <v>1174</v>
      </c>
    </row>
    <row r="535" spans="1:2" x14ac:dyDescent="0.5">
      <c r="A535">
        <v>528.781982421875</v>
      </c>
      <c r="B535">
        <v>2726</v>
      </c>
    </row>
    <row r="536" spans="1:2" x14ac:dyDescent="0.5">
      <c r="A536">
        <v>528.7919921875</v>
      </c>
      <c r="B536">
        <v>5080</v>
      </c>
    </row>
    <row r="537" spans="1:2" x14ac:dyDescent="0.5">
      <c r="A537">
        <v>528.802001953125</v>
      </c>
      <c r="B537">
        <v>5798</v>
      </c>
    </row>
    <row r="538" spans="1:2" x14ac:dyDescent="0.5">
      <c r="A538">
        <v>528.81201171875</v>
      </c>
      <c r="B538">
        <v>3822</v>
      </c>
    </row>
    <row r="539" spans="1:2" x14ac:dyDescent="0.5">
      <c r="A539">
        <v>528.822998046875</v>
      </c>
      <c r="B539">
        <v>1563</v>
      </c>
    </row>
    <row r="540" spans="1:2" x14ac:dyDescent="0.5">
      <c r="A540">
        <v>528.8330078125</v>
      </c>
      <c r="B540">
        <v>601</v>
      </c>
    </row>
    <row r="541" spans="1:2" x14ac:dyDescent="0.5">
      <c r="A541">
        <v>528.843017578125</v>
      </c>
      <c r="B541">
        <v>366.29998779296875</v>
      </c>
    </row>
    <row r="542" spans="1:2" x14ac:dyDescent="0.5">
      <c r="A542">
        <v>528.85302734375</v>
      </c>
      <c r="B542">
        <v>283.5</v>
      </c>
    </row>
    <row r="543" spans="1:2" x14ac:dyDescent="0.5">
      <c r="A543">
        <v>528.86297607421875</v>
      </c>
      <c r="B543">
        <v>223.5</v>
      </c>
    </row>
    <row r="544" spans="1:2" x14ac:dyDescent="0.5">
      <c r="A544">
        <v>528.87298583984375</v>
      </c>
      <c r="B544">
        <v>194.19999694824219</v>
      </c>
    </row>
    <row r="545" spans="1:2" x14ac:dyDescent="0.5">
      <c r="A545">
        <v>528.88299560546875</v>
      </c>
      <c r="B545">
        <v>145</v>
      </c>
    </row>
    <row r="546" spans="1:2" x14ac:dyDescent="0.5">
      <c r="A546">
        <v>528.89300537109375</v>
      </c>
      <c r="B546">
        <v>91</v>
      </c>
    </row>
    <row r="547" spans="1:2" x14ac:dyDescent="0.5">
      <c r="A547">
        <v>528.90301513671875</v>
      </c>
      <c r="B547">
        <v>73.75</v>
      </c>
    </row>
    <row r="548" spans="1:2" x14ac:dyDescent="0.5">
      <c r="A548">
        <v>528.91302490234375</v>
      </c>
      <c r="B548">
        <v>53</v>
      </c>
    </row>
    <row r="549" spans="1:2" x14ac:dyDescent="0.5">
      <c r="A549">
        <v>528.9229736328125</v>
      </c>
      <c r="B549">
        <v>38</v>
      </c>
    </row>
    <row r="550" spans="1:2" x14ac:dyDescent="0.5">
      <c r="A550">
        <v>528.9329833984375</v>
      </c>
      <c r="B550">
        <v>43.25</v>
      </c>
    </row>
    <row r="551" spans="1:2" x14ac:dyDescent="0.5">
      <c r="A551">
        <v>528.9429931640625</v>
      </c>
      <c r="B551">
        <v>51</v>
      </c>
    </row>
    <row r="552" spans="1:2" x14ac:dyDescent="0.5">
      <c r="A552">
        <v>528.9530029296875</v>
      </c>
      <c r="B552">
        <v>77.25</v>
      </c>
    </row>
    <row r="553" spans="1:2" x14ac:dyDescent="0.5">
      <c r="A553">
        <v>528.9630126953125</v>
      </c>
      <c r="B553">
        <v>106.30000305175781</v>
      </c>
    </row>
    <row r="554" spans="1:2" x14ac:dyDescent="0.5">
      <c r="A554">
        <v>528.9730224609375</v>
      </c>
      <c r="B554">
        <v>100.80000305175781</v>
      </c>
    </row>
    <row r="555" spans="1:2" x14ac:dyDescent="0.5">
      <c r="A555">
        <v>528.98297119140625</v>
      </c>
      <c r="B555">
        <v>68.25</v>
      </c>
    </row>
    <row r="556" spans="1:2" x14ac:dyDescent="0.5">
      <c r="A556">
        <v>528.99298095703125</v>
      </c>
      <c r="B556">
        <v>44.25</v>
      </c>
    </row>
    <row r="557" spans="1:2" x14ac:dyDescent="0.5">
      <c r="A557">
        <v>529.00299072265625</v>
      </c>
      <c r="B557">
        <v>54.75</v>
      </c>
    </row>
    <row r="558" spans="1:2" x14ac:dyDescent="0.5">
      <c r="A558">
        <v>529.01300048828125</v>
      </c>
      <c r="B558">
        <v>86.5</v>
      </c>
    </row>
    <row r="559" spans="1:2" x14ac:dyDescent="0.5">
      <c r="A559">
        <v>529.02301025390625</v>
      </c>
      <c r="B559">
        <v>115.80000305175781</v>
      </c>
    </row>
    <row r="560" spans="1:2" x14ac:dyDescent="0.5">
      <c r="A560">
        <v>529.03302001953125</v>
      </c>
      <c r="B560">
        <v>120.80000305175781</v>
      </c>
    </row>
    <row r="561" spans="1:2" x14ac:dyDescent="0.5">
      <c r="A561">
        <v>529.04302978515625</v>
      </c>
      <c r="B561">
        <v>109.69999694824219</v>
      </c>
    </row>
    <row r="562" spans="1:2" x14ac:dyDescent="0.5">
      <c r="A562">
        <v>529.052978515625</v>
      </c>
      <c r="B562">
        <v>98.25</v>
      </c>
    </row>
    <row r="563" spans="1:2" x14ac:dyDescent="0.5">
      <c r="A563">
        <v>529.06298828125</v>
      </c>
      <c r="B563">
        <v>85.25</v>
      </c>
    </row>
    <row r="564" spans="1:2" x14ac:dyDescent="0.5">
      <c r="A564">
        <v>529.072998046875</v>
      </c>
      <c r="B564">
        <v>71</v>
      </c>
    </row>
    <row r="565" spans="1:2" x14ac:dyDescent="0.5">
      <c r="A565">
        <v>529.0830078125</v>
      </c>
      <c r="B565">
        <v>49.5</v>
      </c>
    </row>
    <row r="566" spans="1:2" x14ac:dyDescent="0.5">
      <c r="A566">
        <v>529.093994140625</v>
      </c>
      <c r="B566">
        <v>26</v>
      </c>
    </row>
    <row r="567" spans="1:2" x14ac:dyDescent="0.5">
      <c r="A567">
        <v>529.10400390625</v>
      </c>
      <c r="B567">
        <v>16</v>
      </c>
    </row>
    <row r="568" spans="1:2" x14ac:dyDescent="0.5">
      <c r="A568">
        <v>529.114013671875</v>
      </c>
      <c r="B568">
        <v>16.25</v>
      </c>
    </row>
    <row r="569" spans="1:2" x14ac:dyDescent="0.5">
      <c r="A569">
        <v>529.1240234375</v>
      </c>
      <c r="B569">
        <v>17</v>
      </c>
    </row>
    <row r="570" spans="1:2" x14ac:dyDescent="0.5">
      <c r="A570">
        <v>529.13397216796875</v>
      </c>
      <c r="B570">
        <v>23.5</v>
      </c>
    </row>
    <row r="571" spans="1:2" x14ac:dyDescent="0.5">
      <c r="A571">
        <v>529.14398193359375</v>
      </c>
      <c r="B571">
        <v>25</v>
      </c>
    </row>
    <row r="572" spans="1:2" x14ac:dyDescent="0.5">
      <c r="A572">
        <v>529.15399169921875</v>
      </c>
      <c r="B572">
        <v>20.25</v>
      </c>
    </row>
    <row r="573" spans="1:2" x14ac:dyDescent="0.5">
      <c r="A573">
        <v>529.16400146484375</v>
      </c>
      <c r="B573">
        <v>24.25</v>
      </c>
    </row>
    <row r="574" spans="1:2" x14ac:dyDescent="0.5">
      <c r="A574">
        <v>529.17401123046875</v>
      </c>
      <c r="B574">
        <v>31.5</v>
      </c>
    </row>
    <row r="575" spans="1:2" x14ac:dyDescent="0.5">
      <c r="A575">
        <v>529.18402099609375</v>
      </c>
      <c r="B575">
        <v>35</v>
      </c>
    </row>
    <row r="576" spans="1:2" x14ac:dyDescent="0.5">
      <c r="A576">
        <v>529.1939697265625</v>
      </c>
      <c r="B576">
        <v>27.5</v>
      </c>
    </row>
    <row r="577" spans="1:2" x14ac:dyDescent="0.5">
      <c r="A577">
        <v>529.2039794921875</v>
      </c>
      <c r="B577">
        <v>21</v>
      </c>
    </row>
    <row r="578" spans="1:2" x14ac:dyDescent="0.5">
      <c r="A578">
        <v>529.2139892578125</v>
      </c>
      <c r="B578">
        <v>28.75</v>
      </c>
    </row>
    <row r="579" spans="1:2" x14ac:dyDescent="0.5">
      <c r="A579">
        <v>529.2239990234375</v>
      </c>
      <c r="B579">
        <v>36.25</v>
      </c>
    </row>
    <row r="580" spans="1:2" x14ac:dyDescent="0.5">
      <c r="A580">
        <v>529.2340087890625</v>
      </c>
      <c r="B580">
        <v>36.75</v>
      </c>
    </row>
    <row r="581" spans="1:2" x14ac:dyDescent="0.5">
      <c r="A581">
        <v>529.2440185546875</v>
      </c>
      <c r="B581">
        <v>51.5</v>
      </c>
    </row>
    <row r="582" spans="1:2" x14ac:dyDescent="0.5">
      <c r="A582">
        <v>529.2540283203125</v>
      </c>
      <c r="B582">
        <v>92.25</v>
      </c>
    </row>
    <row r="583" spans="1:2" x14ac:dyDescent="0.5">
      <c r="A583">
        <v>529.26397705078125</v>
      </c>
      <c r="B583">
        <v>143.80000305175781</v>
      </c>
    </row>
    <row r="584" spans="1:2" x14ac:dyDescent="0.5">
      <c r="A584">
        <v>529.27398681640625</v>
      </c>
      <c r="B584">
        <v>278.29998779296875</v>
      </c>
    </row>
    <row r="585" spans="1:2" x14ac:dyDescent="0.5">
      <c r="A585">
        <v>529.28399658203125</v>
      </c>
      <c r="B585">
        <v>561.20001220703125</v>
      </c>
    </row>
    <row r="586" spans="1:2" x14ac:dyDescent="0.5">
      <c r="A586">
        <v>529.29400634765625</v>
      </c>
      <c r="B586">
        <v>963.70001220703125</v>
      </c>
    </row>
  </sheetData>
  <sheetProtection sheet="1" objects="1" scenarios="1"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T586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22.25</v>
      </c>
      <c r="C1" s="2" t="s">
        <v>18</v>
      </c>
      <c r="D1">
        <f>D2 - (1/$G$6)</f>
        <v>523.77398681640625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4.8994274567081479E-5</v>
      </c>
      <c r="M1">
        <f>I$7*(L$1*J1) + $I$4</f>
        <v>3.4378757703523828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3.4378757703523828</v>
      </c>
      <c r="Q1">
        <f>IF(ISNUMBER(P1),P1-E1,"")</f>
        <v>3.4378757703523828</v>
      </c>
      <c r="R1">
        <f>IF(ISNUMBER(P1),Q1*Q1,"")</f>
        <v>11.818989812375989</v>
      </c>
      <c r="S1">
        <f>IF(ISNUMBER(P1),((IF(P1&gt;E1,I$5*(P1-E1),P1-E1)))^2,"")</f>
        <v>11.818989812375989</v>
      </c>
      <c r="T1">
        <f>IF(ISNUMBER(P1),(M1*D1),"")</f>
        <v>1800.6698984169914</v>
      </c>
    </row>
    <row r="2" spans="1:20" ht="14.7" thickTop="1" x14ac:dyDescent="0.5">
      <c r="A2">
        <v>523.44500732421875</v>
      </c>
      <c r="B2">
        <v>24.5</v>
      </c>
      <c r="C2" s="2" t="s">
        <v>19</v>
      </c>
      <c r="D2">
        <v>524.27398681640625</v>
      </c>
      <c r="E2">
        <v>19660</v>
      </c>
      <c r="F2" s="3" t="s">
        <v>22</v>
      </c>
      <c r="G2" s="4">
        <v>3.6522216796875</v>
      </c>
      <c r="H2" t="s">
        <v>431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1.0452331046718824E-2</v>
      </c>
      <c r="M2">
        <f>I$7*((L$1*J2)+(L$2*J1)) + $I$4</f>
        <v>735.49488554680158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735.49488554680158</v>
      </c>
      <c r="Q2">
        <f t="shared" ref="Q2:Q30" si="4">IF(ISNUMBER(P2),P2-E2,"")</f>
        <v>-18924.505114453197</v>
      </c>
      <c r="R2">
        <f t="shared" ref="R2:R30" si="5">IF(ISNUMBER(P2),Q2*Q2,"")</f>
        <v>358136893.82696521</v>
      </c>
      <c r="S2">
        <f t="shared" ref="S2:S30" si="6">IF(ISNUMBER(P2),((IF(P2&gt;E2,I$5*(P2-E2),P2-E2)))^2,"")</f>
        <v>358136893.82696521</v>
      </c>
      <c r="T2">
        <f t="shared" ref="T2:T30" si="7">IF(ISNUMBER(P2),(M2*D2),"")</f>
        <v>385600.83592869807</v>
      </c>
    </row>
    <row r="3" spans="1:20" x14ac:dyDescent="0.5">
      <c r="A3">
        <v>523.45501708984375</v>
      </c>
      <c r="B3">
        <v>18.25</v>
      </c>
      <c r="D3">
        <v>524.77398681640625</v>
      </c>
      <c r="E3">
        <v>65340</v>
      </c>
      <c r="F3" s="7" t="s">
        <v>16</v>
      </c>
      <c r="G3" s="8">
        <f>IF(ISBLANK(G2),"",$G$2*$G$6)</f>
        <v>7.304443359375</v>
      </c>
      <c r="H3" t="s">
        <v>432</v>
      </c>
      <c r="I3">
        <v>2.1549273341612891</v>
      </c>
      <c r="J3">
        <f>'hidden params'!J3</f>
        <v>0.20220994369181175</v>
      </c>
      <c r="K3">
        <f t="shared" si="0"/>
        <v>2</v>
      </c>
      <c r="L3">
        <f t="shared" si="1"/>
        <v>0.59754830016213945</v>
      </c>
      <c r="M3">
        <f>I$7*((L$1*J3)+(L$2*J2)+(L$3*J1)) + $I$4</f>
        <v>42370.777661515451</v>
      </c>
      <c r="N3">
        <f t="shared" si="2"/>
        <v>0</v>
      </c>
      <c r="O3">
        <f>I$10*((N$1*J3)+(N$2*J2)+(N$3*J1)) + $I$4</f>
        <v>0</v>
      </c>
      <c r="P3">
        <f t="shared" si="3"/>
        <v>42370.777661515451</v>
      </c>
      <c r="Q3">
        <f t="shared" si="4"/>
        <v>-22969.222338484549</v>
      </c>
      <c r="R3">
        <f t="shared" si="5"/>
        <v>527585174.8347376</v>
      </c>
      <c r="S3">
        <f t="shared" si="6"/>
        <v>527585174.8347376</v>
      </c>
      <c r="T3">
        <f t="shared" si="7"/>
        <v>22235081.91794499</v>
      </c>
    </row>
    <row r="4" spans="1:20" x14ac:dyDescent="0.5">
      <c r="A4">
        <v>523.46502685546875</v>
      </c>
      <c r="B4">
        <v>10.25</v>
      </c>
      <c r="D4">
        <v>525.28497314453125</v>
      </c>
      <c r="E4">
        <v>146300</v>
      </c>
      <c r="F4" s="5" t="s">
        <v>23</v>
      </c>
      <c r="G4" s="6">
        <v>526.14373779296875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3.055026650832124</v>
      </c>
      <c r="M4">
        <f>I$7*((L$1*J4)+(L$2*J3)+(L$3*J2)+(L$4*J1)) + $I$4</f>
        <v>239714.09102436772</v>
      </c>
      <c r="N4">
        <f t="shared" si="2"/>
        <v>0</v>
      </c>
      <c r="O4">
        <f>I$10*((N$1*J4)+(N$2*J3)+(N$3*J2)+(N$4*J1)) + $I$4</f>
        <v>0</v>
      </c>
      <c r="P4">
        <f t="shared" si="3"/>
        <v>239714.09102436772</v>
      </c>
      <c r="Q4">
        <f t="shared" si="4"/>
        <v>93414.091024367721</v>
      </c>
      <c r="R4">
        <f t="shared" si="5"/>
        <v>8726192401.9088573</v>
      </c>
      <c r="S4">
        <f t="shared" si="6"/>
        <v>8726192401.9088573</v>
      </c>
      <c r="T4">
        <f t="shared" si="7"/>
        <v>125918209.86610071</v>
      </c>
    </row>
    <row r="5" spans="1:20" ht="14.7" thickBot="1" x14ac:dyDescent="0.55000000000000004">
      <c r="A5">
        <v>523.4749755859375</v>
      </c>
      <c r="B5">
        <v>4</v>
      </c>
      <c r="D5">
        <v>525.78497314453125</v>
      </c>
      <c r="E5">
        <v>217800</v>
      </c>
      <c r="F5" s="9" t="s">
        <v>24</v>
      </c>
      <c r="G5" s="10">
        <f>($G$4-1.00794)*$G$6</f>
        <v>1050.2715955859376</v>
      </c>
      <c r="H5" t="s">
        <v>433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137340.28591931204</v>
      </c>
      <c r="N5">
        <f t="shared" si="2"/>
        <v>0</v>
      </c>
      <c r="O5">
        <f>I$10*((N$1*J5)+(N$2*J4)+(N$3*J3)+(N$4*J2)+(N$5*J1)) + $I$4</f>
        <v>0</v>
      </c>
      <c r="P5">
        <f t="shared" si="3"/>
        <v>137340.28591931204</v>
      </c>
      <c r="Q5">
        <f t="shared" si="4"/>
        <v>-80459.714080687962</v>
      </c>
      <c r="R5">
        <f t="shared" si="5"/>
        <v>6473765589.9460564</v>
      </c>
      <c r="S5">
        <f t="shared" si="6"/>
        <v>6473765589.9460564</v>
      </c>
      <c r="T5">
        <f t="shared" si="7"/>
        <v>72211458.543747723</v>
      </c>
    </row>
    <row r="6" spans="1:20" ht="14.7" thickTop="1" x14ac:dyDescent="0.5">
      <c r="A6">
        <v>523.4849853515625</v>
      </c>
      <c r="B6">
        <v>4.5</v>
      </c>
      <c r="D6">
        <v>526.2860107421875</v>
      </c>
      <c r="E6">
        <v>226700</v>
      </c>
      <c r="F6" t="s">
        <v>25</v>
      </c>
      <c r="G6">
        <v>2</v>
      </c>
      <c r="H6" t="s">
        <v>434</v>
      </c>
      <c r="I6">
        <f>SUM(S1:S30)</f>
        <v>79324017739.932922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45417.101359048291</v>
      </c>
      <c r="N6">
        <f t="shared" si="2"/>
        <v>0</v>
      </c>
      <c r="O6">
        <f>I$10*((N$1*J6)+(N$2*J5)+(N$3*J4)+(N$4*J3)+(N$5*J2)+(N$6*J1)) + $I$4</f>
        <v>0</v>
      </c>
      <c r="P6">
        <f t="shared" si="3"/>
        <v>45417.101359048291</v>
      </c>
      <c r="Q6">
        <f t="shared" si="4"/>
        <v>-181282.89864095172</v>
      </c>
      <c r="R6">
        <f t="shared" si="5"/>
        <v>32863489339.665577</v>
      </c>
      <c r="S6">
        <f t="shared" si="6"/>
        <v>32863489339.665577</v>
      </c>
      <c r="T6">
        <f t="shared" si="7"/>
        <v>23902385.093727108</v>
      </c>
    </row>
    <row r="7" spans="1:20" x14ac:dyDescent="0.5">
      <c r="A7">
        <v>523.4949951171875</v>
      </c>
      <c r="B7">
        <v>11.75</v>
      </c>
      <c r="D7">
        <v>526.7860107421875</v>
      </c>
      <c r="E7">
        <v>163400</v>
      </c>
      <c r="F7" t="s">
        <v>26</v>
      </c>
      <c r="G7" s="11">
        <v>0.10000000149011612</v>
      </c>
      <c r="H7" t="s">
        <v>435</v>
      </c>
      <c r="I7">
        <v>70168.928935672826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10948.137720439714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10948.137720439714</v>
      </c>
      <c r="Q7">
        <f t="shared" si="4"/>
        <v>-152451.8622795603</v>
      </c>
      <c r="R7">
        <f t="shared" si="5"/>
        <v>23241570312.50602</v>
      </c>
      <c r="S7">
        <f t="shared" si="6"/>
        <v>23241570312.50602</v>
      </c>
      <c r="T7">
        <f t="shared" si="7"/>
        <v>5767325.7948065037</v>
      </c>
    </row>
    <row r="8" spans="1:20" x14ac:dyDescent="0.5">
      <c r="A8">
        <v>523.5050048828125</v>
      </c>
      <c r="B8">
        <v>31</v>
      </c>
      <c r="D8">
        <v>527.2979736328125</v>
      </c>
      <c r="E8">
        <v>81040</v>
      </c>
      <c r="F8" t="s">
        <v>27</v>
      </c>
      <c r="G8" s="11">
        <v>2.9999999329447746E-2</v>
      </c>
      <c r="H8" t="s">
        <v>436</v>
      </c>
      <c r="I8">
        <v>0.9900000000000001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2115.7528221817693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2115.7528221817693</v>
      </c>
      <c r="Q8">
        <f t="shared" si="4"/>
        <v>-78924.247177818237</v>
      </c>
      <c r="R8">
        <f t="shared" si="5"/>
        <v>6229036792.58535</v>
      </c>
      <c r="S8">
        <f t="shared" si="6"/>
        <v>6229036792.58535</v>
      </c>
      <c r="T8">
        <f t="shared" si="7"/>
        <v>1115632.1758443513</v>
      </c>
    </row>
    <row r="9" spans="1:20" x14ac:dyDescent="0.5">
      <c r="A9">
        <v>523.5150146484375</v>
      </c>
      <c r="B9">
        <v>53.75</v>
      </c>
      <c r="D9">
        <v>527.79901123046875</v>
      </c>
      <c r="E9">
        <v>29010</v>
      </c>
      <c r="F9" t="s">
        <v>28</v>
      </c>
      <c r="G9">
        <v>6</v>
      </c>
      <c r="H9" t="s">
        <v>441</v>
      </c>
      <c r="I9">
        <f>I3*I8</f>
        <v>2.1333780608196764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344.94920886149288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344.94920886149288</v>
      </c>
      <c r="Q9">
        <f t="shared" si="4"/>
        <v>-28665.050791138507</v>
      </c>
      <c r="R9">
        <f t="shared" si="5"/>
        <v>821685136.85855031</v>
      </c>
      <c r="S9">
        <f t="shared" si="6"/>
        <v>821685136.85855031</v>
      </c>
      <c r="T9">
        <f t="shared" si="7"/>
        <v>182063.85136182839</v>
      </c>
    </row>
    <row r="10" spans="1:20" x14ac:dyDescent="0.5">
      <c r="A10">
        <v>523.5250244140625</v>
      </c>
      <c r="B10">
        <v>52.5</v>
      </c>
      <c r="D10">
        <v>528.301025390625</v>
      </c>
      <c r="E10">
        <v>9135</v>
      </c>
      <c r="F10" s="2" t="s">
        <v>19</v>
      </c>
      <c r="G10">
        <v>524.30694580078125</v>
      </c>
      <c r="H10" t="s">
        <v>446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48.964160284519501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48.964160284519501</v>
      </c>
      <c r="Q10">
        <f t="shared" si="4"/>
        <v>-9086.0358397154796</v>
      </c>
      <c r="R10">
        <f t="shared" si="5"/>
        <v>82556047.280594185</v>
      </c>
      <c r="S10">
        <f t="shared" si="6"/>
        <v>82556047.280594185</v>
      </c>
      <c r="T10">
        <f t="shared" si="7"/>
        <v>25867.816085702569</v>
      </c>
    </row>
    <row r="11" spans="1:20" x14ac:dyDescent="0.5">
      <c r="A11">
        <v>523.53497314453125</v>
      </c>
      <c r="B11">
        <v>46</v>
      </c>
      <c r="D11">
        <f>D10 + (1/$G$6)</f>
        <v>528.801025390625</v>
      </c>
      <c r="E11">
        <v>0</v>
      </c>
      <c r="F11" s="2" t="s">
        <v>29</v>
      </c>
      <c r="G11">
        <v>527.95916748046875</v>
      </c>
      <c r="H11" t="s">
        <v>447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6.180613512206973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6.180613512206973</v>
      </c>
      <c r="Q11">
        <f t="shared" si="4"/>
        <v>6.180613512206973</v>
      </c>
      <c r="R11">
        <f t="shared" si="5"/>
        <v>38.199983387275417</v>
      </c>
      <c r="S11">
        <f t="shared" si="6"/>
        <v>38.199983387275417</v>
      </c>
      <c r="T11">
        <f t="shared" si="7"/>
        <v>3268.3147627981994</v>
      </c>
    </row>
    <row r="12" spans="1:20" x14ac:dyDescent="0.5">
      <c r="A12">
        <v>523.54498291015625</v>
      </c>
      <c r="B12">
        <v>52.5</v>
      </c>
      <c r="D12">
        <f>D11 + (1/$G$6)</f>
        <v>529.301025390625</v>
      </c>
      <c r="E12">
        <v>0</v>
      </c>
      <c r="F12" t="s">
        <v>30</v>
      </c>
      <c r="G12" t="s">
        <v>31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0.70431228452824191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0.70431228452824191</v>
      </c>
      <c r="Q12">
        <f t="shared" si="4"/>
        <v>0.70431228452824191</v>
      </c>
      <c r="R12">
        <f t="shared" si="5"/>
        <v>0.4960557941373912</v>
      </c>
      <c r="S12">
        <f t="shared" si="6"/>
        <v>0.4960557941373912</v>
      </c>
      <c r="T12">
        <f t="shared" si="7"/>
        <v>372.79321439601205</v>
      </c>
    </row>
    <row r="13" spans="1:20" x14ac:dyDescent="0.5">
      <c r="A13">
        <v>523.55499267578125</v>
      </c>
      <c r="B13">
        <v>69</v>
      </c>
      <c r="D13">
        <f>D12 + (1/$G$6)</f>
        <v>529.801025390625</v>
      </c>
      <c r="E13">
        <v>0</v>
      </c>
      <c r="F13">
        <v>22670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7.1932378976131986E-2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7.1932378976131986E-2</v>
      </c>
      <c r="Q13">
        <f t="shared" si="4"/>
        <v>7.1932378976131986E-2</v>
      </c>
      <c r="R13">
        <f t="shared" si="5"/>
        <v>5.1742671451658747E-3</v>
      </c>
      <c r="S13">
        <f t="shared" si="6"/>
        <v>5.1742671451658747E-3</v>
      </c>
      <c r="T13">
        <f t="shared" si="7"/>
        <v>38.109848140341761</v>
      </c>
    </row>
    <row r="14" spans="1:20" x14ac:dyDescent="0.5">
      <c r="A14">
        <v>523.56500244140625</v>
      </c>
      <c r="B14">
        <v>62.75</v>
      </c>
      <c r="E14">
        <v>0</v>
      </c>
      <c r="F14">
        <v>22670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0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37.75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41.75</v>
      </c>
      <c r="E16">
        <v>0</v>
      </c>
      <c r="F16">
        <v>13914256.233519876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49.5</v>
      </c>
      <c r="E17">
        <v>0</v>
      </c>
      <c r="F17">
        <v>13920863.622349856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33.5</v>
      </c>
      <c r="E18">
        <v>0</v>
      </c>
      <c r="F18">
        <v>13920863.62173862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18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25.25</v>
      </c>
      <c r="E20">
        <v>0</v>
      </c>
      <c r="F20">
        <v>0.49063408966429151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43.5</v>
      </c>
      <c r="E21">
        <v>0</v>
      </c>
      <c r="F21">
        <v>0.59169167103565701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44.75</v>
      </c>
      <c r="E22">
        <v>0</v>
      </c>
      <c r="F22">
        <v>114545.28390655687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58.75</v>
      </c>
      <c r="E23">
        <v>0</v>
      </c>
      <c r="F23">
        <v>6.2120086912141685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77.25</v>
      </c>
      <c r="E24">
        <v>0</v>
      </c>
      <c r="F24">
        <v>7.2200180556582074</v>
      </c>
      <c r="H24" t="s">
        <v>442</v>
      </c>
      <c r="I24">
        <v>79324017739.932922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42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13.5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67.75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120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81.5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50.25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154.80000305175781</v>
      </c>
      <c r="J31">
        <f>'hidden params'!J31</f>
        <v>0</v>
      </c>
    </row>
    <row r="32" spans="1:20" x14ac:dyDescent="0.5">
      <c r="A32">
        <v>523.7449951171875</v>
      </c>
      <c r="B32">
        <v>471.79998779296875</v>
      </c>
      <c r="J32">
        <f>'hidden params'!J32</f>
        <v>0</v>
      </c>
    </row>
    <row r="33" spans="1:20" x14ac:dyDescent="0.5">
      <c r="A33">
        <v>523.7550048828125</v>
      </c>
      <c r="B33">
        <v>1361</v>
      </c>
    </row>
    <row r="34" spans="1:20" x14ac:dyDescent="0.5">
      <c r="A34">
        <v>523.7650146484375</v>
      </c>
      <c r="B34">
        <v>2668</v>
      </c>
      <c r="L34" t="s">
        <v>467</v>
      </c>
      <c r="M34" t="s">
        <v>468</v>
      </c>
      <c r="N34" t="s">
        <v>469</v>
      </c>
      <c r="O34" t="s">
        <v>470</v>
      </c>
      <c r="P34" t="s">
        <v>471</v>
      </c>
    </row>
    <row r="35" spans="1:20" x14ac:dyDescent="0.5">
      <c r="A35">
        <v>523.7750244140625</v>
      </c>
      <c r="B35">
        <v>3056</v>
      </c>
      <c r="L35">
        <v>0.99992132526520738</v>
      </c>
      <c r="M35">
        <v>0.99960708858759573</v>
      </c>
      <c r="N35">
        <v>0.9999842485205086</v>
      </c>
      <c r="O35">
        <v>0.99984265672012862</v>
      </c>
      <c r="P35">
        <v>0.99973026866307757</v>
      </c>
    </row>
    <row r="36" spans="1:20" x14ac:dyDescent="0.5">
      <c r="A36">
        <v>523.78497314453125</v>
      </c>
      <c r="B36">
        <v>2203</v>
      </c>
      <c r="J36" t="s">
        <v>473</v>
      </c>
      <c r="K36" t="s">
        <v>474</v>
      </c>
      <c r="L36" t="s">
        <v>475</v>
      </c>
      <c r="M36" t="s">
        <v>476</v>
      </c>
      <c r="N36" t="s">
        <v>468</v>
      </c>
      <c r="O36" t="s">
        <v>469</v>
      </c>
      <c r="P36" t="s">
        <v>464</v>
      </c>
      <c r="Q36" t="s">
        <v>465</v>
      </c>
      <c r="R36" t="s">
        <v>477</v>
      </c>
      <c r="S36" t="s">
        <v>464</v>
      </c>
      <c r="T36" t="s">
        <v>465</v>
      </c>
    </row>
    <row r="37" spans="1:20" x14ac:dyDescent="0.5">
      <c r="A37">
        <v>523.79498291015625</v>
      </c>
      <c r="B37">
        <v>1236</v>
      </c>
      <c r="J37">
        <v>6.1075819811503962</v>
      </c>
      <c r="K37">
        <v>66.996266123964432</v>
      </c>
      <c r="L37">
        <v>9.1163020486088348E-2</v>
      </c>
      <c r="M37">
        <v>2.3646242515927849</v>
      </c>
      <c r="N37">
        <v>-152.31341366174004</v>
      </c>
      <c r="O37">
        <v>164.52857762404085</v>
      </c>
      <c r="P37">
        <v>0.92991695174557254</v>
      </c>
      <c r="Q37" s="12" t="s">
        <v>472</v>
      </c>
      <c r="R37">
        <v>1096.9360105313776</v>
      </c>
      <c r="S37">
        <v>0.99999997597860757</v>
      </c>
      <c r="T37" s="12" t="s">
        <v>472</v>
      </c>
    </row>
    <row r="38" spans="1:20" x14ac:dyDescent="0.5">
      <c r="A38">
        <v>523.80499267578125</v>
      </c>
      <c r="B38">
        <v>694.5</v>
      </c>
      <c r="J38">
        <v>0.49354814983915418</v>
      </c>
      <c r="K38">
        <v>1.9568229706836908</v>
      </c>
      <c r="L38">
        <v>0.25221911089213872</v>
      </c>
      <c r="M38">
        <v>2.3646242515927849</v>
      </c>
      <c r="N38">
        <v>-4.1336029027133385</v>
      </c>
      <c r="O38">
        <v>5.1206992023916467</v>
      </c>
      <c r="P38">
        <v>0.8081171139273442</v>
      </c>
      <c r="Q38" s="12" t="s">
        <v>472</v>
      </c>
      <c r="R38">
        <v>396.48066177968923</v>
      </c>
      <c r="S38">
        <v>0.99998963133001872</v>
      </c>
      <c r="T38" s="12" t="s">
        <v>472</v>
      </c>
    </row>
    <row r="39" spans="1:20" x14ac:dyDescent="0.5">
      <c r="A39">
        <v>523.81500244140625</v>
      </c>
      <c r="B39">
        <v>472.29998779296875</v>
      </c>
      <c r="J39">
        <v>109414.11058705313</v>
      </c>
      <c r="K39">
        <v>3168409.8016761462</v>
      </c>
      <c r="L39">
        <v>3.4532815335052647E-2</v>
      </c>
      <c r="M39">
        <v>2.3646242515927849</v>
      </c>
      <c r="N39">
        <v>-7382684.5454406478</v>
      </c>
      <c r="O39">
        <v>7601512.7666147547</v>
      </c>
      <c r="P39">
        <v>0.97341636083561056</v>
      </c>
      <c r="Q39" s="12" t="s">
        <v>472</v>
      </c>
      <c r="R39">
        <v>2895.7963325537112</v>
      </c>
      <c r="S39">
        <v>0.99999999992867705</v>
      </c>
      <c r="T39" s="12" t="s">
        <v>472</v>
      </c>
    </row>
    <row r="40" spans="1:20" x14ac:dyDescent="0.5">
      <c r="A40">
        <v>523.82501220703125</v>
      </c>
      <c r="B40">
        <v>452.70001220703125</v>
      </c>
      <c r="J40">
        <v>7.2200179100036621</v>
      </c>
      <c r="K40">
        <v>0.27366447903049207</v>
      </c>
      <c r="L40">
        <v>26.382736757002352</v>
      </c>
      <c r="M40">
        <v>2.3646242515927849</v>
      </c>
      <c r="N40">
        <v>6.5729042460886555</v>
      </c>
      <c r="O40">
        <v>7.8671315739186687</v>
      </c>
      <c r="P40">
        <v>2.8774958959295999E-8</v>
      </c>
      <c r="Q40" t="s">
        <v>466</v>
      </c>
      <c r="R40">
        <v>3.7903573431766358</v>
      </c>
      <c r="S40">
        <v>1.2000186599689155E-6</v>
      </c>
      <c r="T40" t="s">
        <v>466</v>
      </c>
    </row>
    <row r="41" spans="1:20" x14ac:dyDescent="0.5">
      <c r="A41">
        <v>523.83502197265625</v>
      </c>
      <c r="B41">
        <v>614.29998779296875</v>
      </c>
      <c r="I41" t="s">
        <v>462</v>
      </c>
      <c r="J41">
        <v>0.59079390797133458</v>
      </c>
      <c r="K41">
        <v>0.56891822472668174</v>
      </c>
      <c r="L41">
        <v>1.0384513666356221</v>
      </c>
      <c r="M41">
        <v>2.3646242515927849</v>
      </c>
      <c r="N41">
        <v>-0.75448392339049108</v>
      </c>
      <c r="O41">
        <v>1.9360717393331601</v>
      </c>
      <c r="P41">
        <v>0.33359416181281942</v>
      </c>
      <c r="Q41" s="12" t="s">
        <v>472</v>
      </c>
      <c r="R41">
        <v>96.297239536580619</v>
      </c>
      <c r="S41">
        <v>0.9735774439753806</v>
      </c>
      <c r="T41" s="12" t="s">
        <v>472</v>
      </c>
    </row>
    <row r="42" spans="1:20" x14ac:dyDescent="0.5">
      <c r="A42">
        <v>523.844970703125</v>
      </c>
      <c r="B42">
        <v>772.5</v>
      </c>
      <c r="I42" t="s">
        <v>463</v>
      </c>
      <c r="J42">
        <v>405594.0177365109</v>
      </c>
      <c r="K42">
        <v>3169874.5932674059</v>
      </c>
      <c r="L42">
        <v>0.12795270153524826</v>
      </c>
      <c r="M42">
        <v>2.3646242515927849</v>
      </c>
      <c r="N42">
        <v>-7089968.3200114118</v>
      </c>
      <c r="O42">
        <v>7901156.3554844335</v>
      </c>
      <c r="P42">
        <v>0.90178476795022267</v>
      </c>
      <c r="Q42" s="12" t="s">
        <v>472</v>
      </c>
      <c r="R42">
        <v>781.53879363345925</v>
      </c>
      <c r="S42">
        <v>0.99999981737956301</v>
      </c>
      <c r="T42" s="12" t="s">
        <v>472</v>
      </c>
    </row>
    <row r="43" spans="1:20" x14ac:dyDescent="0.5">
      <c r="A43">
        <v>523.85498046875</v>
      </c>
      <c r="B43">
        <v>653.5</v>
      </c>
      <c r="F43">
        <v>77.377840235326204</v>
      </c>
    </row>
    <row r="44" spans="1:20" x14ac:dyDescent="0.5">
      <c r="A44">
        <v>523.864990234375</v>
      </c>
      <c r="B44">
        <v>414</v>
      </c>
      <c r="F44">
        <f xml:space="preserve"> $F$51 / 2</f>
        <v>77.377840235326204</v>
      </c>
    </row>
    <row r="45" spans="1:20" x14ac:dyDescent="0.5">
      <c r="A45">
        <v>523.875</v>
      </c>
      <c r="B45">
        <v>247.80000305175781</v>
      </c>
    </row>
    <row r="46" spans="1:20" x14ac:dyDescent="0.5">
      <c r="A46">
        <v>523.885009765625</v>
      </c>
      <c r="B46">
        <v>131.69999694824219</v>
      </c>
    </row>
    <row r="47" spans="1:20" x14ac:dyDescent="0.5">
      <c r="A47">
        <v>523.89501953125</v>
      </c>
      <c r="B47">
        <v>62.25</v>
      </c>
      <c r="I47" t="s">
        <v>478</v>
      </c>
      <c r="J47" t="s">
        <v>479</v>
      </c>
      <c r="K47" t="s">
        <v>461</v>
      </c>
    </row>
    <row r="48" spans="1:20" x14ac:dyDescent="0.5">
      <c r="A48">
        <v>523.905029296875</v>
      </c>
      <c r="B48">
        <v>28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523.91497802734375</v>
      </c>
      <c r="B49">
        <v>24.25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523.92498779296875</v>
      </c>
      <c r="B50">
        <v>45.75</v>
      </c>
      <c r="E50" t="s">
        <v>437</v>
      </c>
      <c r="F50">
        <f>MEDIAN(F54:F68)</f>
        <v>116.55227244984019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523.93499755859375</v>
      </c>
      <c r="B51">
        <v>79</v>
      </c>
      <c r="E51" t="s">
        <v>438</v>
      </c>
      <c r="F51">
        <f>AVERAGE(F54:F68)</f>
        <v>154.75568047065241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523.94500732421875</v>
      </c>
      <c r="B52">
        <v>112.69999694824219</v>
      </c>
      <c r="E52" t="s">
        <v>439</v>
      </c>
      <c r="F52">
        <f>SUM(E$1:E$12)</f>
        <v>958385</v>
      </c>
    </row>
    <row r="53" spans="1:11" x14ac:dyDescent="0.5">
      <c r="A53">
        <v>523.95501708984375</v>
      </c>
      <c r="B53">
        <v>111.30000305175781</v>
      </c>
      <c r="E53" t="s">
        <v>440</v>
      </c>
      <c r="F53">
        <f>ABS(F52/F50)</f>
        <v>8222.7911979361343</v>
      </c>
    </row>
    <row r="54" spans="1:11" x14ac:dyDescent="0.5">
      <c r="A54">
        <v>523.96502685546875</v>
      </c>
      <c r="B54">
        <v>66</v>
      </c>
      <c r="F54">
        <f>AVERAGE(B1:B10)</f>
        <v>23.274999999999999</v>
      </c>
    </row>
    <row r="55" spans="1:11" x14ac:dyDescent="0.5">
      <c r="A55">
        <v>523.9749755859375</v>
      </c>
      <c r="B55">
        <v>29</v>
      </c>
      <c r="F55">
        <v>106</v>
      </c>
    </row>
    <row r="56" spans="1:11" x14ac:dyDescent="0.5">
      <c r="A56">
        <v>523.9849853515625</v>
      </c>
      <c r="B56">
        <v>43.75</v>
      </c>
      <c r="F56">
        <v>65.5</v>
      </c>
    </row>
    <row r="57" spans="1:11" x14ac:dyDescent="0.5">
      <c r="A57">
        <v>523.9949951171875</v>
      </c>
      <c r="B57">
        <v>74.75</v>
      </c>
      <c r="F57">
        <v>157.30000305175781</v>
      </c>
    </row>
    <row r="58" spans="1:11" x14ac:dyDescent="0.5">
      <c r="A58">
        <v>524.0050048828125</v>
      </c>
      <c r="B58">
        <v>88.5</v>
      </c>
      <c r="F58">
        <v>139.5</v>
      </c>
    </row>
    <row r="59" spans="1:11" x14ac:dyDescent="0.5">
      <c r="A59">
        <v>524.0150146484375</v>
      </c>
      <c r="B59">
        <v>106</v>
      </c>
      <c r="F59">
        <v>230.80000305175781</v>
      </c>
    </row>
    <row r="60" spans="1:11" x14ac:dyDescent="0.5">
      <c r="A60">
        <v>524.0250244140625</v>
      </c>
      <c r="B60">
        <v>110.69999694824219</v>
      </c>
      <c r="F60">
        <v>338.79998779296875</v>
      </c>
    </row>
    <row r="61" spans="1:11" x14ac:dyDescent="0.5">
      <c r="A61">
        <v>524.03497314453125</v>
      </c>
      <c r="B61">
        <v>95.75</v>
      </c>
      <c r="F61">
        <v>261.5</v>
      </c>
    </row>
    <row r="62" spans="1:11" x14ac:dyDescent="0.5">
      <c r="A62">
        <v>524.04498291015625</v>
      </c>
      <c r="B62">
        <v>79.25</v>
      </c>
      <c r="F62">
        <v>114.5</v>
      </c>
    </row>
    <row r="63" spans="1:11" x14ac:dyDescent="0.5">
      <c r="A63">
        <v>524.05499267578125</v>
      </c>
      <c r="B63">
        <v>80.5</v>
      </c>
      <c r="F63">
        <v>78.25</v>
      </c>
    </row>
    <row r="64" spans="1:11" x14ac:dyDescent="0.5">
      <c r="A64">
        <v>524.06500244140625</v>
      </c>
      <c r="B64">
        <v>84.25</v>
      </c>
      <c r="F64">
        <v>63</v>
      </c>
    </row>
    <row r="65" spans="1:6" x14ac:dyDescent="0.5">
      <c r="A65">
        <v>524.07501220703125</v>
      </c>
      <c r="B65">
        <v>67</v>
      </c>
      <c r="F65">
        <v>67.25</v>
      </c>
    </row>
    <row r="66" spans="1:6" x14ac:dyDescent="0.5">
      <c r="A66">
        <v>524.08502197265625</v>
      </c>
      <c r="B66">
        <v>65.5</v>
      </c>
      <c r="F66">
        <v>402.29998779296875</v>
      </c>
    </row>
    <row r="67" spans="1:6" x14ac:dyDescent="0.5">
      <c r="A67">
        <v>524.094970703125</v>
      </c>
      <c r="B67">
        <v>63</v>
      </c>
      <c r="F67">
        <f>AVERAGE(B$576:B$586)</f>
        <v>118.60454489968039</v>
      </c>
    </row>
    <row r="68" spans="1:6" x14ac:dyDescent="0.5">
      <c r="A68">
        <v>524.10400390625</v>
      </c>
      <c r="B68">
        <v>36.25</v>
      </c>
    </row>
    <row r="69" spans="1:6" x14ac:dyDescent="0.5">
      <c r="A69">
        <v>524.114990234375</v>
      </c>
      <c r="B69">
        <v>36.5</v>
      </c>
    </row>
    <row r="70" spans="1:6" x14ac:dyDescent="0.5">
      <c r="A70">
        <v>524.125</v>
      </c>
      <c r="B70">
        <v>60.5</v>
      </c>
    </row>
    <row r="71" spans="1:6" x14ac:dyDescent="0.5">
      <c r="A71">
        <v>524.135009765625</v>
      </c>
      <c r="B71">
        <v>65</v>
      </c>
    </row>
    <row r="72" spans="1:6" x14ac:dyDescent="0.5">
      <c r="A72">
        <v>524.14398193359375</v>
      </c>
      <c r="B72">
        <v>52.75</v>
      </c>
    </row>
    <row r="73" spans="1:6" x14ac:dyDescent="0.5">
      <c r="A73">
        <v>524.15399169921875</v>
      </c>
      <c r="B73">
        <v>49</v>
      </c>
    </row>
    <row r="74" spans="1:6" x14ac:dyDescent="0.5">
      <c r="A74">
        <v>524.16400146484375</v>
      </c>
      <c r="B74">
        <v>61.75</v>
      </c>
    </row>
    <row r="75" spans="1:6" x14ac:dyDescent="0.5">
      <c r="A75">
        <v>524.17401123046875</v>
      </c>
      <c r="B75">
        <v>66</v>
      </c>
    </row>
    <row r="76" spans="1:6" x14ac:dyDescent="0.5">
      <c r="A76">
        <v>524.18402099609375</v>
      </c>
      <c r="B76">
        <v>71.75</v>
      </c>
    </row>
    <row r="77" spans="1:6" x14ac:dyDescent="0.5">
      <c r="A77">
        <v>524.1939697265625</v>
      </c>
      <c r="B77">
        <v>98.5</v>
      </c>
    </row>
    <row r="78" spans="1:6" x14ac:dyDescent="0.5">
      <c r="A78">
        <v>524.2039794921875</v>
      </c>
      <c r="B78">
        <v>94.25</v>
      </c>
    </row>
    <row r="79" spans="1:6" x14ac:dyDescent="0.5">
      <c r="A79">
        <v>524.2139892578125</v>
      </c>
      <c r="B79">
        <v>73.75</v>
      </c>
    </row>
    <row r="80" spans="1:6" x14ac:dyDescent="0.5">
      <c r="A80">
        <v>524.2239990234375</v>
      </c>
      <c r="B80">
        <v>121.19999694824219</v>
      </c>
    </row>
    <row r="81" spans="1:2" x14ac:dyDescent="0.5">
      <c r="A81">
        <v>524.2340087890625</v>
      </c>
      <c r="B81">
        <v>262.70001220703125</v>
      </c>
    </row>
    <row r="82" spans="1:2" x14ac:dyDescent="0.5">
      <c r="A82">
        <v>524.2440185546875</v>
      </c>
      <c r="B82">
        <v>1050</v>
      </c>
    </row>
    <row r="83" spans="1:2" x14ac:dyDescent="0.5">
      <c r="A83">
        <v>524.2540283203125</v>
      </c>
      <c r="B83">
        <v>4766</v>
      </c>
    </row>
    <row r="84" spans="1:2" x14ac:dyDescent="0.5">
      <c r="A84">
        <v>524.26397705078125</v>
      </c>
      <c r="B84">
        <v>13200</v>
      </c>
    </row>
    <row r="85" spans="1:2" x14ac:dyDescent="0.5">
      <c r="A85">
        <v>524.27398681640625</v>
      </c>
      <c r="B85">
        <v>19660</v>
      </c>
    </row>
    <row r="86" spans="1:2" x14ac:dyDescent="0.5">
      <c r="A86">
        <v>524.28399658203125</v>
      </c>
      <c r="B86">
        <v>15990</v>
      </c>
    </row>
    <row r="87" spans="1:2" x14ac:dyDescent="0.5">
      <c r="A87">
        <v>524.29400634765625</v>
      </c>
      <c r="B87">
        <v>7383</v>
      </c>
    </row>
    <row r="88" spans="1:2" x14ac:dyDescent="0.5">
      <c r="A88">
        <v>524.30401611328125</v>
      </c>
      <c r="B88">
        <v>2138</v>
      </c>
    </row>
    <row r="89" spans="1:2" x14ac:dyDescent="0.5">
      <c r="A89">
        <v>524.31402587890625</v>
      </c>
      <c r="B89">
        <v>562.20001220703125</v>
      </c>
    </row>
    <row r="90" spans="1:2" x14ac:dyDescent="0.5">
      <c r="A90">
        <v>524.323974609375</v>
      </c>
      <c r="B90">
        <v>339.5</v>
      </c>
    </row>
    <row r="91" spans="1:2" x14ac:dyDescent="0.5">
      <c r="A91">
        <v>524.333984375</v>
      </c>
      <c r="B91">
        <v>540.20001220703125</v>
      </c>
    </row>
    <row r="92" spans="1:2" x14ac:dyDescent="0.5">
      <c r="A92">
        <v>524.343994140625</v>
      </c>
      <c r="B92">
        <v>874.79998779296875</v>
      </c>
    </row>
    <row r="93" spans="1:2" x14ac:dyDescent="0.5">
      <c r="A93">
        <v>524.35400390625</v>
      </c>
      <c r="B93">
        <v>855.5</v>
      </c>
    </row>
    <row r="94" spans="1:2" x14ac:dyDescent="0.5">
      <c r="A94">
        <v>524.364013671875</v>
      </c>
      <c r="B94">
        <v>438.5</v>
      </c>
    </row>
    <row r="95" spans="1:2" x14ac:dyDescent="0.5">
      <c r="A95">
        <v>524.3740234375</v>
      </c>
      <c r="B95">
        <v>131</v>
      </c>
    </row>
    <row r="96" spans="1:2" x14ac:dyDescent="0.5">
      <c r="A96">
        <v>524.38397216796875</v>
      </c>
      <c r="B96">
        <v>54.5</v>
      </c>
    </row>
    <row r="97" spans="1:19" x14ac:dyDescent="0.5">
      <c r="A97">
        <v>524.39398193359375</v>
      </c>
      <c r="B97">
        <v>42.75</v>
      </c>
      <c r="J97" t="s">
        <v>456</v>
      </c>
      <c r="K97">
        <f>AVERAGE(K101:K120)</f>
        <v>2.7710868344827011</v>
      </c>
      <c r="L97">
        <f t="shared" ref="L97:P97" si="9">AVERAGE(L101:L120)</f>
        <v>141881.36312309495</v>
      </c>
      <c r="M97">
        <f t="shared" si="9"/>
        <v>4.4953870587459388</v>
      </c>
      <c r="N97">
        <f t="shared" si="9"/>
        <v>361812.9637718281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524.40399169921875</v>
      </c>
      <c r="B98">
        <v>67</v>
      </c>
      <c r="J98" t="s">
        <v>457</v>
      </c>
      <c r="K98">
        <f>K99/AVERAGE(K101:K120)</f>
        <v>0.18125884399707895</v>
      </c>
      <c r="L98">
        <f t="shared" ref="L98:P98" si="10">L99/AVERAGE(L101:L120)</f>
        <v>0.65429732114158434</v>
      </c>
      <c r="M98">
        <f t="shared" si="10"/>
        <v>8.1634999962675925E-2</v>
      </c>
      <c r="N98">
        <f t="shared" si="10"/>
        <v>0.27512335576850022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524.41400146484375</v>
      </c>
      <c r="B99">
        <v>70.75</v>
      </c>
      <c r="J99" t="s">
        <v>448</v>
      </c>
      <c r="K99">
        <f>STDEV(K101:K120)</f>
        <v>0.50228399623385922</v>
      </c>
      <c r="L99">
        <f t="shared" ref="L99:P99" si="11">STDEV(L101:L120)</f>
        <v>92832.595811357402</v>
      </c>
      <c r="M99">
        <f t="shared" si="11"/>
        <v>0.36698092237293856</v>
      </c>
      <c r="N99">
        <f t="shared" si="11"/>
        <v>99543.196753452139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524.42401123046875</v>
      </c>
      <c r="B100">
        <v>47.75</v>
      </c>
      <c r="J100" t="s">
        <v>449</v>
      </c>
      <c r="K100" t="s">
        <v>450</v>
      </c>
      <c r="L100" t="s">
        <v>451</v>
      </c>
      <c r="M100" t="s">
        <v>452</v>
      </c>
      <c r="N100" t="s">
        <v>453</v>
      </c>
      <c r="O100" t="s">
        <v>454</v>
      </c>
      <c r="P100" t="s">
        <v>455</v>
      </c>
      <c r="Q100" t="s">
        <v>458</v>
      </c>
      <c r="R100" t="s">
        <v>459</v>
      </c>
      <c r="S100" t="s">
        <v>460</v>
      </c>
    </row>
    <row r="101" spans="1:19" x14ac:dyDescent="0.5">
      <c r="A101">
        <v>524.43402099609375</v>
      </c>
      <c r="B101">
        <v>45.5</v>
      </c>
      <c r="J101">
        <v>1</v>
      </c>
      <c r="K101">
        <v>3.0807128882174912</v>
      </c>
      <c r="L101">
        <v>242327.84951733885</v>
      </c>
      <c r="M101">
        <v>4.9499115068233612</v>
      </c>
      <c r="N101">
        <v>242037.41745208262</v>
      </c>
      <c r="Q101">
        <f>L101/SUM(P101,N101,L101)</f>
        <v>0.50029980686587361</v>
      </c>
      <c r="R101">
        <f>N101/SUM(P101,N101,L101)</f>
        <v>0.49970019313412645</v>
      </c>
      <c r="S101">
        <f>P101/SUM(P101,N101,L101)</f>
        <v>0</v>
      </c>
    </row>
    <row r="102" spans="1:19" x14ac:dyDescent="0.5">
      <c r="A102">
        <v>524.4439697265625</v>
      </c>
      <c r="B102">
        <v>62.25</v>
      </c>
      <c r="J102">
        <v>2</v>
      </c>
      <c r="K102">
        <v>3.4889864263472163</v>
      </c>
      <c r="L102">
        <v>57528.537983681177</v>
      </c>
      <c r="M102">
        <v>4.0872196932483051</v>
      </c>
      <c r="N102">
        <v>431356.26750233321</v>
      </c>
      <c r="Q102">
        <f t="shared" ref="Q102:Q110" si="12">L102/SUM(P102,N102,L102)</f>
        <v>0.11767299236573819</v>
      </c>
      <c r="R102">
        <f t="shared" ref="R102:R110" si="13">N102/SUM(P102,N102,L102)</f>
        <v>0.88232700763426175</v>
      </c>
      <c r="S102">
        <f t="shared" ref="S102:S110" si="14">P102/SUM(P102,N102,L102)</f>
        <v>0</v>
      </c>
    </row>
    <row r="103" spans="1:19" x14ac:dyDescent="0.5">
      <c r="A103">
        <v>524.4539794921875</v>
      </c>
      <c r="B103">
        <v>57</v>
      </c>
      <c r="J103">
        <v>3</v>
      </c>
      <c r="K103">
        <v>2.2088431229134553</v>
      </c>
      <c r="L103">
        <v>50740.207702104934</v>
      </c>
      <c r="M103">
        <v>4.2301803237540163</v>
      </c>
      <c r="N103">
        <v>450998.83842735633</v>
      </c>
      <c r="Q103">
        <f t="shared" si="12"/>
        <v>0.10112868052332663</v>
      </c>
      <c r="R103">
        <f t="shared" si="13"/>
        <v>0.89887131947667331</v>
      </c>
      <c r="S103">
        <f t="shared" si="14"/>
        <v>0</v>
      </c>
    </row>
    <row r="104" spans="1:19" x14ac:dyDescent="0.5">
      <c r="A104">
        <v>524.4639892578125</v>
      </c>
      <c r="B104">
        <v>35.5</v>
      </c>
      <c r="J104">
        <v>4</v>
      </c>
      <c r="K104">
        <v>3.1532576860520058</v>
      </c>
      <c r="L104">
        <v>269472.53895446268</v>
      </c>
      <c r="M104">
        <v>5.0179617300374737</v>
      </c>
      <c r="N104">
        <v>223263.27678858335</v>
      </c>
      <c r="Q104">
        <f t="shared" si="12"/>
        <v>0.5468905046979341</v>
      </c>
      <c r="R104">
        <f t="shared" si="13"/>
        <v>0.45310949530206596</v>
      </c>
      <c r="S104">
        <f t="shared" si="14"/>
        <v>0</v>
      </c>
    </row>
    <row r="105" spans="1:19" x14ac:dyDescent="0.5">
      <c r="A105">
        <v>524.4739990234375</v>
      </c>
      <c r="B105">
        <v>43</v>
      </c>
      <c r="J105">
        <v>5</v>
      </c>
      <c r="K105">
        <v>2.3939616885376416</v>
      </c>
      <c r="L105">
        <v>103177.75711111783</v>
      </c>
      <c r="M105">
        <v>4.4058548341087977</v>
      </c>
      <c r="N105">
        <v>408745.52887604438</v>
      </c>
      <c r="Q105">
        <f t="shared" si="12"/>
        <v>0.20154925539703866</v>
      </c>
      <c r="R105">
        <f t="shared" si="13"/>
        <v>0.79845074460296128</v>
      </c>
      <c r="S105">
        <f t="shared" si="14"/>
        <v>0</v>
      </c>
    </row>
    <row r="106" spans="1:19" x14ac:dyDescent="0.5">
      <c r="A106">
        <v>524.4840087890625</v>
      </c>
      <c r="B106">
        <v>79.25</v>
      </c>
      <c r="J106">
        <v>6</v>
      </c>
      <c r="K106">
        <v>2.0270483192221778</v>
      </c>
      <c r="L106">
        <v>31393.376190758303</v>
      </c>
      <c r="M106">
        <v>4.0570509918421829</v>
      </c>
      <c r="N106">
        <v>480609.98337882891</v>
      </c>
      <c r="Q106">
        <f t="shared" si="12"/>
        <v>6.131478554583894E-2</v>
      </c>
      <c r="R106">
        <f t="shared" si="13"/>
        <v>0.93868521445416109</v>
      </c>
      <c r="S106">
        <f t="shared" si="14"/>
        <v>0</v>
      </c>
    </row>
    <row r="107" spans="1:19" x14ac:dyDescent="0.5">
      <c r="A107">
        <v>524.4940185546875</v>
      </c>
      <c r="B107">
        <v>120</v>
      </c>
      <c r="J107">
        <v>7</v>
      </c>
      <c r="K107">
        <v>2.4826021716040723</v>
      </c>
      <c r="L107">
        <v>124555.20465387937</v>
      </c>
      <c r="M107">
        <v>4.4356262093068564</v>
      </c>
      <c r="N107">
        <v>395327.30350819061</v>
      </c>
      <c r="Q107">
        <f t="shared" si="12"/>
        <v>0.23958337258588838</v>
      </c>
      <c r="R107">
        <f t="shared" si="13"/>
        <v>0.76041662741411165</v>
      </c>
      <c r="S107">
        <f t="shared" si="14"/>
        <v>0</v>
      </c>
    </row>
    <row r="108" spans="1:19" x14ac:dyDescent="0.5">
      <c r="A108">
        <v>524.5040283203125</v>
      </c>
      <c r="B108">
        <v>114.80000305175781</v>
      </c>
      <c r="J108">
        <v>8</v>
      </c>
      <c r="K108">
        <v>2.5259919192834355</v>
      </c>
      <c r="L108">
        <v>138264.6292356562</v>
      </c>
      <c r="M108">
        <v>4.5111269223422541</v>
      </c>
      <c r="N108">
        <v>377374.84299011668</v>
      </c>
      <c r="Q108">
        <f t="shared" si="12"/>
        <v>0.26814205793600882</v>
      </c>
      <c r="R108">
        <f t="shared" si="13"/>
        <v>0.73185794206399113</v>
      </c>
      <c r="S108">
        <f t="shared" si="14"/>
        <v>0</v>
      </c>
    </row>
    <row r="109" spans="1:19" x14ac:dyDescent="0.5">
      <c r="A109">
        <v>524.51397705078125</v>
      </c>
      <c r="B109">
        <v>70</v>
      </c>
      <c r="J109">
        <v>9</v>
      </c>
      <c r="K109">
        <v>3.3016408934489845</v>
      </c>
      <c r="L109">
        <v>286808.24597539328</v>
      </c>
      <c r="M109">
        <v>4.9869138277361191</v>
      </c>
      <c r="N109">
        <v>207954.20662643097</v>
      </c>
      <c r="Q109">
        <f t="shared" si="12"/>
        <v>0.57968878694643244</v>
      </c>
      <c r="R109">
        <f t="shared" si="13"/>
        <v>0.42031121305356756</v>
      </c>
      <c r="S109">
        <f t="shared" si="14"/>
        <v>0</v>
      </c>
    </row>
    <row r="110" spans="1:19" x14ac:dyDescent="0.5">
      <c r="A110">
        <v>524.52398681640625</v>
      </c>
      <c r="B110">
        <v>65.5</v>
      </c>
      <c r="J110">
        <v>10</v>
      </c>
      <c r="K110">
        <v>3.0478232292005303</v>
      </c>
      <c r="L110">
        <v>114545.28390655687</v>
      </c>
      <c r="M110">
        <v>4.2720245482600196</v>
      </c>
      <c r="N110">
        <v>400461.97216831415</v>
      </c>
      <c r="Q110">
        <f t="shared" si="12"/>
        <v>0.22241489329599742</v>
      </c>
      <c r="R110">
        <f t="shared" si="13"/>
        <v>0.77758510670400249</v>
      </c>
      <c r="S110">
        <f t="shared" si="14"/>
        <v>0</v>
      </c>
    </row>
    <row r="111" spans="1:19" x14ac:dyDescent="0.5">
      <c r="A111">
        <v>524.53399658203125</v>
      </c>
      <c r="B111">
        <v>86.75</v>
      </c>
      <c r="J111">
        <v>11</v>
      </c>
    </row>
    <row r="112" spans="1:19" x14ac:dyDescent="0.5">
      <c r="A112">
        <v>524.54400634765625</v>
      </c>
      <c r="B112">
        <v>79.75</v>
      </c>
      <c r="J112">
        <v>12</v>
      </c>
    </row>
    <row r="113" spans="1:10" x14ac:dyDescent="0.5">
      <c r="A113">
        <v>524.55401611328125</v>
      </c>
      <c r="B113">
        <v>59.25</v>
      </c>
      <c r="J113">
        <v>13</v>
      </c>
    </row>
    <row r="114" spans="1:10" x14ac:dyDescent="0.5">
      <c r="A114">
        <v>524.56402587890625</v>
      </c>
      <c r="B114">
        <v>50</v>
      </c>
      <c r="J114">
        <v>14</v>
      </c>
    </row>
    <row r="115" spans="1:10" x14ac:dyDescent="0.5">
      <c r="A115">
        <v>524.573974609375</v>
      </c>
      <c r="B115">
        <v>55.5</v>
      </c>
      <c r="J115">
        <v>15</v>
      </c>
    </row>
    <row r="116" spans="1:10" x14ac:dyDescent="0.5">
      <c r="A116">
        <v>524.583984375</v>
      </c>
      <c r="B116">
        <v>95.25</v>
      </c>
      <c r="J116">
        <v>16</v>
      </c>
    </row>
    <row r="117" spans="1:10" x14ac:dyDescent="0.5">
      <c r="A117">
        <v>524.593994140625</v>
      </c>
      <c r="B117">
        <v>119.5</v>
      </c>
      <c r="J117">
        <v>17</v>
      </c>
    </row>
    <row r="118" spans="1:10" x14ac:dyDescent="0.5">
      <c r="A118">
        <v>524.60400390625</v>
      </c>
      <c r="B118">
        <v>93.25</v>
      </c>
      <c r="J118">
        <v>18</v>
      </c>
    </row>
    <row r="119" spans="1:10" x14ac:dyDescent="0.5">
      <c r="A119">
        <v>524.614013671875</v>
      </c>
      <c r="B119">
        <v>89.5</v>
      </c>
      <c r="J119">
        <v>19</v>
      </c>
    </row>
    <row r="120" spans="1:10" x14ac:dyDescent="0.5">
      <c r="A120">
        <v>524.6240234375</v>
      </c>
      <c r="B120">
        <v>121.80000305175781</v>
      </c>
      <c r="J120">
        <v>20</v>
      </c>
    </row>
    <row r="121" spans="1:10" x14ac:dyDescent="0.5">
      <c r="A121">
        <v>524.63397216796875</v>
      </c>
      <c r="B121">
        <v>156.30000305175781</v>
      </c>
    </row>
    <row r="122" spans="1:10" x14ac:dyDescent="0.5">
      <c r="A122">
        <v>524.64398193359375</v>
      </c>
      <c r="B122">
        <v>153.5</v>
      </c>
    </row>
    <row r="123" spans="1:10" x14ac:dyDescent="0.5">
      <c r="A123">
        <v>524.65399169921875</v>
      </c>
      <c r="B123">
        <v>136</v>
      </c>
    </row>
    <row r="124" spans="1:10" x14ac:dyDescent="0.5">
      <c r="A124">
        <v>524.66400146484375</v>
      </c>
      <c r="B124">
        <v>177</v>
      </c>
    </row>
    <row r="125" spans="1:10" x14ac:dyDescent="0.5">
      <c r="A125">
        <v>524.67401123046875</v>
      </c>
      <c r="B125">
        <v>214.80000305175781</v>
      </c>
    </row>
    <row r="126" spans="1:10" x14ac:dyDescent="0.5">
      <c r="A126">
        <v>524.68402099609375</v>
      </c>
      <c r="B126">
        <v>211</v>
      </c>
    </row>
    <row r="127" spans="1:10" x14ac:dyDescent="0.5">
      <c r="A127">
        <v>524.6939697265625</v>
      </c>
      <c r="B127">
        <v>227.30000305175781</v>
      </c>
    </row>
    <row r="128" spans="1:10" x14ac:dyDescent="0.5">
      <c r="A128">
        <v>524.7039794921875</v>
      </c>
      <c r="B128">
        <v>279</v>
      </c>
    </row>
    <row r="129" spans="1:2" x14ac:dyDescent="0.5">
      <c r="A129">
        <v>524.7139892578125</v>
      </c>
      <c r="B129">
        <v>307.20001220703125</v>
      </c>
    </row>
    <row r="130" spans="1:2" x14ac:dyDescent="0.5">
      <c r="A130">
        <v>524.7239990234375</v>
      </c>
      <c r="B130">
        <v>292.79998779296875</v>
      </c>
    </row>
    <row r="131" spans="1:2" x14ac:dyDescent="0.5">
      <c r="A131">
        <v>524.7340087890625</v>
      </c>
      <c r="B131">
        <v>377.29998779296875</v>
      </c>
    </row>
    <row r="132" spans="1:2" x14ac:dyDescent="0.5">
      <c r="A132">
        <v>524.7440185546875</v>
      </c>
      <c r="B132">
        <v>1236</v>
      </c>
    </row>
    <row r="133" spans="1:2" x14ac:dyDescent="0.5">
      <c r="A133">
        <v>524.7540283203125</v>
      </c>
      <c r="B133">
        <v>7319</v>
      </c>
    </row>
    <row r="134" spans="1:2" x14ac:dyDescent="0.5">
      <c r="A134">
        <v>524.76397705078125</v>
      </c>
      <c r="B134">
        <v>32200</v>
      </c>
    </row>
    <row r="135" spans="1:2" x14ac:dyDescent="0.5">
      <c r="A135">
        <v>524.77398681640625</v>
      </c>
      <c r="B135">
        <v>65340</v>
      </c>
    </row>
    <row r="136" spans="1:2" x14ac:dyDescent="0.5">
      <c r="A136">
        <v>524.78399658203125</v>
      </c>
      <c r="B136">
        <v>63780</v>
      </c>
    </row>
    <row r="137" spans="1:2" x14ac:dyDescent="0.5">
      <c r="A137">
        <v>524.79400634765625</v>
      </c>
      <c r="B137">
        <v>30480</v>
      </c>
    </row>
    <row r="138" spans="1:2" x14ac:dyDescent="0.5">
      <c r="A138">
        <v>524.80401611328125</v>
      </c>
      <c r="B138">
        <v>7229</v>
      </c>
    </row>
    <row r="139" spans="1:2" x14ac:dyDescent="0.5">
      <c r="A139">
        <v>524.81402587890625</v>
      </c>
      <c r="B139">
        <v>1430</v>
      </c>
    </row>
    <row r="140" spans="1:2" x14ac:dyDescent="0.5">
      <c r="A140">
        <v>524.823974609375</v>
      </c>
      <c r="B140">
        <v>787.79998779296875</v>
      </c>
    </row>
    <row r="141" spans="1:2" x14ac:dyDescent="0.5">
      <c r="A141">
        <v>524.833984375</v>
      </c>
      <c r="B141">
        <v>938.70001220703125</v>
      </c>
    </row>
    <row r="142" spans="1:2" x14ac:dyDescent="0.5">
      <c r="A142">
        <v>524.843994140625</v>
      </c>
      <c r="B142">
        <v>991</v>
      </c>
    </row>
    <row r="143" spans="1:2" x14ac:dyDescent="0.5">
      <c r="A143">
        <v>524.85400390625</v>
      </c>
      <c r="B143">
        <v>893</v>
      </c>
    </row>
    <row r="144" spans="1:2" x14ac:dyDescent="0.5">
      <c r="A144">
        <v>524.864013671875</v>
      </c>
      <c r="B144">
        <v>686.20001220703125</v>
      </c>
    </row>
    <row r="145" spans="1:2" x14ac:dyDescent="0.5">
      <c r="A145">
        <v>524.8740234375</v>
      </c>
      <c r="B145">
        <v>485.70001220703125</v>
      </c>
    </row>
    <row r="146" spans="1:2" x14ac:dyDescent="0.5">
      <c r="A146">
        <v>524.88397216796875</v>
      </c>
      <c r="B146">
        <v>384.5</v>
      </c>
    </row>
    <row r="147" spans="1:2" x14ac:dyDescent="0.5">
      <c r="A147">
        <v>524.89398193359375</v>
      </c>
      <c r="B147">
        <v>298.20001220703125</v>
      </c>
    </row>
    <row r="148" spans="1:2" x14ac:dyDescent="0.5">
      <c r="A148">
        <v>524.90399169921875</v>
      </c>
      <c r="B148">
        <v>211.5</v>
      </c>
    </row>
    <row r="149" spans="1:2" x14ac:dyDescent="0.5">
      <c r="A149">
        <v>524.91400146484375</v>
      </c>
      <c r="B149">
        <v>159.69999694824219</v>
      </c>
    </row>
    <row r="150" spans="1:2" x14ac:dyDescent="0.5">
      <c r="A150">
        <v>524.92401123046875</v>
      </c>
      <c r="B150">
        <v>110.69999694824219</v>
      </c>
    </row>
    <row r="151" spans="1:2" x14ac:dyDescent="0.5">
      <c r="A151">
        <v>524.93402099609375</v>
      </c>
      <c r="B151">
        <v>70</v>
      </c>
    </row>
    <row r="152" spans="1:2" x14ac:dyDescent="0.5">
      <c r="A152">
        <v>524.9439697265625</v>
      </c>
      <c r="B152">
        <v>67.5</v>
      </c>
    </row>
    <row r="153" spans="1:2" x14ac:dyDescent="0.5">
      <c r="A153">
        <v>524.9539794921875</v>
      </c>
      <c r="B153">
        <v>123</v>
      </c>
    </row>
    <row r="154" spans="1:2" x14ac:dyDescent="0.5">
      <c r="A154">
        <v>524.9639892578125</v>
      </c>
      <c r="B154">
        <v>196.19999694824219</v>
      </c>
    </row>
    <row r="155" spans="1:2" x14ac:dyDescent="0.5">
      <c r="A155">
        <v>524.9739990234375</v>
      </c>
      <c r="B155">
        <v>178.30000305175781</v>
      </c>
    </row>
    <row r="156" spans="1:2" x14ac:dyDescent="0.5">
      <c r="A156">
        <v>524.9840087890625</v>
      </c>
      <c r="B156">
        <v>111.69999694824219</v>
      </c>
    </row>
    <row r="157" spans="1:2" x14ac:dyDescent="0.5">
      <c r="A157">
        <v>524.9940185546875</v>
      </c>
      <c r="B157">
        <v>86</v>
      </c>
    </row>
    <row r="158" spans="1:2" x14ac:dyDescent="0.5">
      <c r="A158">
        <v>525.0040283203125</v>
      </c>
      <c r="B158">
        <v>99.75</v>
      </c>
    </row>
    <row r="159" spans="1:2" x14ac:dyDescent="0.5">
      <c r="A159">
        <v>525.01397705078125</v>
      </c>
      <c r="B159">
        <v>136.5</v>
      </c>
    </row>
    <row r="160" spans="1:2" x14ac:dyDescent="0.5">
      <c r="A160">
        <v>525.02398681640625</v>
      </c>
      <c r="B160">
        <v>157.30000305175781</v>
      </c>
    </row>
    <row r="161" spans="1:2" x14ac:dyDescent="0.5">
      <c r="A161">
        <v>525.03399658203125</v>
      </c>
      <c r="B161">
        <v>167.80000305175781</v>
      </c>
    </row>
    <row r="162" spans="1:2" x14ac:dyDescent="0.5">
      <c r="A162">
        <v>525.04400634765625</v>
      </c>
      <c r="B162">
        <v>184.5</v>
      </c>
    </row>
    <row r="163" spans="1:2" x14ac:dyDescent="0.5">
      <c r="A163">
        <v>525.05401611328125</v>
      </c>
      <c r="B163">
        <v>194.19999694824219</v>
      </c>
    </row>
    <row r="164" spans="1:2" x14ac:dyDescent="0.5">
      <c r="A164">
        <v>525.06402587890625</v>
      </c>
      <c r="B164">
        <v>216</v>
      </c>
    </row>
    <row r="165" spans="1:2" x14ac:dyDescent="0.5">
      <c r="A165">
        <v>525.073974609375</v>
      </c>
      <c r="B165">
        <v>209.19999694824219</v>
      </c>
    </row>
    <row r="166" spans="1:2" x14ac:dyDescent="0.5">
      <c r="A166">
        <v>525.083984375</v>
      </c>
      <c r="B166">
        <v>152.5</v>
      </c>
    </row>
    <row r="167" spans="1:2" x14ac:dyDescent="0.5">
      <c r="A167">
        <v>525.093994140625</v>
      </c>
      <c r="B167">
        <v>104.5</v>
      </c>
    </row>
    <row r="168" spans="1:2" x14ac:dyDescent="0.5">
      <c r="A168">
        <v>525.10400390625</v>
      </c>
      <c r="B168">
        <v>97.5</v>
      </c>
    </row>
    <row r="169" spans="1:2" x14ac:dyDescent="0.5">
      <c r="A169">
        <v>525.114013671875</v>
      </c>
      <c r="B169">
        <v>129.5</v>
      </c>
    </row>
    <row r="170" spans="1:2" x14ac:dyDescent="0.5">
      <c r="A170">
        <v>525.1240234375</v>
      </c>
      <c r="B170">
        <v>159.69999694824219</v>
      </c>
    </row>
    <row r="171" spans="1:2" x14ac:dyDescent="0.5">
      <c r="A171">
        <v>525.13397216796875</v>
      </c>
      <c r="B171">
        <v>154.80000305175781</v>
      </c>
    </row>
    <row r="172" spans="1:2" x14ac:dyDescent="0.5">
      <c r="A172">
        <v>525.14398193359375</v>
      </c>
      <c r="B172">
        <v>136.69999694824219</v>
      </c>
    </row>
    <row r="173" spans="1:2" x14ac:dyDescent="0.5">
      <c r="A173">
        <v>525.15399169921875</v>
      </c>
      <c r="B173">
        <v>135.30000305175781</v>
      </c>
    </row>
    <row r="174" spans="1:2" x14ac:dyDescent="0.5">
      <c r="A174">
        <v>525.16400146484375</v>
      </c>
      <c r="B174">
        <v>152</v>
      </c>
    </row>
    <row r="175" spans="1:2" x14ac:dyDescent="0.5">
      <c r="A175">
        <v>525.17401123046875</v>
      </c>
      <c r="B175">
        <v>193.5</v>
      </c>
    </row>
    <row r="176" spans="1:2" x14ac:dyDescent="0.5">
      <c r="A176">
        <v>525.18499755859375</v>
      </c>
      <c r="B176">
        <v>252.69999694824219</v>
      </c>
    </row>
    <row r="177" spans="1:2" x14ac:dyDescent="0.5">
      <c r="A177">
        <v>525.19500732421875</v>
      </c>
      <c r="B177">
        <v>280</v>
      </c>
    </row>
    <row r="178" spans="1:2" x14ac:dyDescent="0.5">
      <c r="A178">
        <v>525.2039794921875</v>
      </c>
      <c r="B178">
        <v>249.5</v>
      </c>
    </row>
    <row r="179" spans="1:2" x14ac:dyDescent="0.5">
      <c r="A179">
        <v>525.2139892578125</v>
      </c>
      <c r="B179">
        <v>204.30000305175781</v>
      </c>
    </row>
    <row r="180" spans="1:2" x14ac:dyDescent="0.5">
      <c r="A180">
        <v>525.2239990234375</v>
      </c>
      <c r="B180">
        <v>171.5</v>
      </c>
    </row>
    <row r="181" spans="1:2" x14ac:dyDescent="0.5">
      <c r="A181">
        <v>525.2340087890625</v>
      </c>
      <c r="B181">
        <v>215.5</v>
      </c>
    </row>
    <row r="182" spans="1:2" x14ac:dyDescent="0.5">
      <c r="A182">
        <v>525.2449951171875</v>
      </c>
      <c r="B182">
        <v>627.5</v>
      </c>
    </row>
    <row r="183" spans="1:2" x14ac:dyDescent="0.5">
      <c r="A183">
        <v>525.2550048828125</v>
      </c>
      <c r="B183">
        <v>5722</v>
      </c>
    </row>
    <row r="184" spans="1:2" x14ac:dyDescent="0.5">
      <c r="A184">
        <v>525.2650146484375</v>
      </c>
      <c r="B184">
        <v>42220</v>
      </c>
    </row>
    <row r="185" spans="1:2" x14ac:dyDescent="0.5">
      <c r="A185">
        <v>525.2750244140625</v>
      </c>
      <c r="B185">
        <v>118900</v>
      </c>
    </row>
    <row r="186" spans="1:2" x14ac:dyDescent="0.5">
      <c r="A186">
        <v>525.28497314453125</v>
      </c>
      <c r="B186">
        <v>146300</v>
      </c>
    </row>
    <row r="187" spans="1:2" x14ac:dyDescent="0.5">
      <c r="A187">
        <v>525.29400634765625</v>
      </c>
      <c r="B187">
        <v>80790</v>
      </c>
    </row>
    <row r="188" spans="1:2" x14ac:dyDescent="0.5">
      <c r="A188">
        <v>525.30499267578125</v>
      </c>
      <c r="B188">
        <v>18060</v>
      </c>
    </row>
    <row r="189" spans="1:2" x14ac:dyDescent="0.5">
      <c r="A189">
        <v>525.31500244140625</v>
      </c>
      <c r="B189">
        <v>2027</v>
      </c>
    </row>
    <row r="190" spans="1:2" x14ac:dyDescent="0.5">
      <c r="A190">
        <v>525.32501220703125</v>
      </c>
      <c r="B190">
        <v>641.79998779296875</v>
      </c>
    </row>
    <row r="191" spans="1:2" x14ac:dyDescent="0.5">
      <c r="A191">
        <v>525.33502197265625</v>
      </c>
      <c r="B191">
        <v>933.79998779296875</v>
      </c>
    </row>
    <row r="192" spans="1:2" x14ac:dyDescent="0.5">
      <c r="A192">
        <v>525.344970703125</v>
      </c>
      <c r="B192">
        <v>1218</v>
      </c>
    </row>
    <row r="193" spans="1:2" x14ac:dyDescent="0.5">
      <c r="A193">
        <v>525.35498046875</v>
      </c>
      <c r="B193">
        <v>1031</v>
      </c>
    </row>
    <row r="194" spans="1:2" x14ac:dyDescent="0.5">
      <c r="A194">
        <v>525.364990234375</v>
      </c>
      <c r="B194">
        <v>581.70001220703125</v>
      </c>
    </row>
    <row r="195" spans="1:2" x14ac:dyDescent="0.5">
      <c r="A195">
        <v>525.375</v>
      </c>
      <c r="B195">
        <v>310.70001220703125</v>
      </c>
    </row>
    <row r="196" spans="1:2" x14ac:dyDescent="0.5">
      <c r="A196">
        <v>525.385009765625</v>
      </c>
      <c r="B196">
        <v>253.80000305175781</v>
      </c>
    </row>
    <row r="197" spans="1:2" x14ac:dyDescent="0.5">
      <c r="A197">
        <v>525.39501953125</v>
      </c>
      <c r="B197">
        <v>379</v>
      </c>
    </row>
    <row r="198" spans="1:2" x14ac:dyDescent="0.5">
      <c r="A198">
        <v>525.405029296875</v>
      </c>
      <c r="B198">
        <v>536</v>
      </c>
    </row>
    <row r="199" spans="1:2" x14ac:dyDescent="0.5">
      <c r="A199">
        <v>525.41497802734375</v>
      </c>
      <c r="B199">
        <v>443.5</v>
      </c>
    </row>
    <row r="200" spans="1:2" x14ac:dyDescent="0.5">
      <c r="A200">
        <v>525.42498779296875</v>
      </c>
      <c r="B200">
        <v>229.69999694824219</v>
      </c>
    </row>
    <row r="201" spans="1:2" x14ac:dyDescent="0.5">
      <c r="A201">
        <v>525.43499755859375</v>
      </c>
      <c r="B201">
        <v>129.5</v>
      </c>
    </row>
    <row r="202" spans="1:2" x14ac:dyDescent="0.5">
      <c r="A202">
        <v>525.44500732421875</v>
      </c>
      <c r="B202">
        <v>117</v>
      </c>
    </row>
    <row r="203" spans="1:2" x14ac:dyDescent="0.5">
      <c r="A203">
        <v>525.45501708984375</v>
      </c>
      <c r="B203">
        <v>173.5</v>
      </c>
    </row>
    <row r="204" spans="1:2" x14ac:dyDescent="0.5">
      <c r="A204">
        <v>525.46502685546875</v>
      </c>
      <c r="B204">
        <v>343.5</v>
      </c>
    </row>
    <row r="205" spans="1:2" x14ac:dyDescent="0.5">
      <c r="A205">
        <v>525.4749755859375</v>
      </c>
      <c r="B205">
        <v>500.29998779296875</v>
      </c>
    </row>
    <row r="206" spans="1:2" x14ac:dyDescent="0.5">
      <c r="A206">
        <v>525.4849853515625</v>
      </c>
      <c r="B206">
        <v>444.70001220703125</v>
      </c>
    </row>
    <row r="207" spans="1:2" x14ac:dyDescent="0.5">
      <c r="A207">
        <v>525.4949951171875</v>
      </c>
      <c r="B207">
        <v>273.70001220703125</v>
      </c>
    </row>
    <row r="208" spans="1:2" x14ac:dyDescent="0.5">
      <c r="A208">
        <v>525.5050048828125</v>
      </c>
      <c r="B208">
        <v>189.30000305175781</v>
      </c>
    </row>
    <row r="209" spans="1:2" x14ac:dyDescent="0.5">
      <c r="A209">
        <v>525.5150146484375</v>
      </c>
      <c r="B209">
        <v>215.80000305175781</v>
      </c>
    </row>
    <row r="210" spans="1:2" x14ac:dyDescent="0.5">
      <c r="A210">
        <v>525.5250244140625</v>
      </c>
      <c r="B210">
        <v>220.5</v>
      </c>
    </row>
    <row r="211" spans="1:2" x14ac:dyDescent="0.5">
      <c r="A211">
        <v>525.53497314453125</v>
      </c>
      <c r="B211">
        <v>139.5</v>
      </c>
    </row>
    <row r="212" spans="1:2" x14ac:dyDescent="0.5">
      <c r="A212">
        <v>525.54498291015625</v>
      </c>
      <c r="B212">
        <v>101.5</v>
      </c>
    </row>
    <row r="213" spans="1:2" x14ac:dyDescent="0.5">
      <c r="A213">
        <v>525.55499267578125</v>
      </c>
      <c r="B213">
        <v>155.30000305175781</v>
      </c>
    </row>
    <row r="214" spans="1:2" x14ac:dyDescent="0.5">
      <c r="A214">
        <v>525.56500244140625</v>
      </c>
      <c r="B214">
        <v>220</v>
      </c>
    </row>
    <row r="215" spans="1:2" x14ac:dyDescent="0.5">
      <c r="A215">
        <v>525.57501220703125</v>
      </c>
      <c r="B215">
        <v>222</v>
      </c>
    </row>
    <row r="216" spans="1:2" x14ac:dyDescent="0.5">
      <c r="A216">
        <v>525.58502197265625</v>
      </c>
      <c r="B216">
        <v>234.5</v>
      </c>
    </row>
    <row r="217" spans="1:2" x14ac:dyDescent="0.5">
      <c r="A217">
        <v>525.594970703125</v>
      </c>
      <c r="B217">
        <v>295</v>
      </c>
    </row>
    <row r="218" spans="1:2" x14ac:dyDescent="0.5">
      <c r="A218">
        <v>525.60498046875</v>
      </c>
      <c r="B218">
        <v>280.79998779296875</v>
      </c>
    </row>
    <row r="219" spans="1:2" x14ac:dyDescent="0.5">
      <c r="A219">
        <v>525.614990234375</v>
      </c>
      <c r="B219">
        <v>186.5</v>
      </c>
    </row>
    <row r="220" spans="1:2" x14ac:dyDescent="0.5">
      <c r="A220">
        <v>525.625</v>
      </c>
      <c r="B220">
        <v>97.5</v>
      </c>
    </row>
    <row r="221" spans="1:2" x14ac:dyDescent="0.5">
      <c r="A221">
        <v>525.635009765625</v>
      </c>
      <c r="B221">
        <v>83</v>
      </c>
    </row>
    <row r="222" spans="1:2" x14ac:dyDescent="0.5">
      <c r="A222">
        <v>525.64501953125</v>
      </c>
      <c r="B222">
        <v>124.19999694824219</v>
      </c>
    </row>
    <row r="223" spans="1:2" x14ac:dyDescent="0.5">
      <c r="A223">
        <v>525.655029296875</v>
      </c>
      <c r="B223">
        <v>138.5</v>
      </c>
    </row>
    <row r="224" spans="1:2" x14ac:dyDescent="0.5">
      <c r="A224">
        <v>525.66497802734375</v>
      </c>
      <c r="B224">
        <v>168.5</v>
      </c>
    </row>
    <row r="225" spans="1:2" x14ac:dyDescent="0.5">
      <c r="A225">
        <v>525.67498779296875</v>
      </c>
      <c r="B225">
        <v>224</v>
      </c>
    </row>
    <row r="226" spans="1:2" x14ac:dyDescent="0.5">
      <c r="A226">
        <v>525.68499755859375</v>
      </c>
      <c r="B226">
        <v>248.5</v>
      </c>
    </row>
    <row r="227" spans="1:2" x14ac:dyDescent="0.5">
      <c r="A227">
        <v>525.69500732421875</v>
      </c>
      <c r="B227">
        <v>283.70001220703125</v>
      </c>
    </row>
    <row r="228" spans="1:2" x14ac:dyDescent="0.5">
      <c r="A228">
        <v>525.70501708984375</v>
      </c>
      <c r="B228">
        <v>311.20001220703125</v>
      </c>
    </row>
    <row r="229" spans="1:2" x14ac:dyDescent="0.5">
      <c r="A229">
        <v>525.71502685546875</v>
      </c>
      <c r="B229">
        <v>363.20001220703125</v>
      </c>
    </row>
    <row r="230" spans="1:2" x14ac:dyDescent="0.5">
      <c r="A230">
        <v>525.7249755859375</v>
      </c>
      <c r="B230">
        <v>478.20001220703125</v>
      </c>
    </row>
    <row r="231" spans="1:2" x14ac:dyDescent="0.5">
      <c r="A231">
        <v>525.7349853515625</v>
      </c>
      <c r="B231">
        <v>533</v>
      </c>
    </row>
    <row r="232" spans="1:2" x14ac:dyDescent="0.5">
      <c r="A232">
        <v>525.7449951171875</v>
      </c>
      <c r="B232">
        <v>828.70001220703125</v>
      </c>
    </row>
    <row r="233" spans="1:2" x14ac:dyDescent="0.5">
      <c r="A233">
        <v>525.7550048828125</v>
      </c>
      <c r="B233">
        <v>4000</v>
      </c>
    </row>
    <row r="234" spans="1:2" x14ac:dyDescent="0.5">
      <c r="A234">
        <v>525.7650146484375</v>
      </c>
      <c r="B234">
        <v>37200</v>
      </c>
    </row>
    <row r="235" spans="1:2" x14ac:dyDescent="0.5">
      <c r="A235">
        <v>525.7750244140625</v>
      </c>
      <c r="B235">
        <v>143200</v>
      </c>
    </row>
    <row r="236" spans="1:2" x14ac:dyDescent="0.5">
      <c r="A236">
        <v>525.78497314453125</v>
      </c>
      <c r="B236">
        <v>217800</v>
      </c>
    </row>
    <row r="237" spans="1:2" x14ac:dyDescent="0.5">
      <c r="A237">
        <v>525.79498291015625</v>
      </c>
      <c r="B237">
        <v>140800</v>
      </c>
    </row>
    <row r="238" spans="1:2" x14ac:dyDescent="0.5">
      <c r="A238">
        <v>525.80499267578125</v>
      </c>
      <c r="B238">
        <v>35700</v>
      </c>
    </row>
    <row r="239" spans="1:2" x14ac:dyDescent="0.5">
      <c r="A239">
        <v>525.81500244140625</v>
      </c>
      <c r="B239">
        <v>3786</v>
      </c>
    </row>
    <row r="240" spans="1:2" x14ac:dyDescent="0.5">
      <c r="A240">
        <v>525.82501220703125</v>
      </c>
      <c r="B240">
        <v>974.5</v>
      </c>
    </row>
    <row r="241" spans="1:2" x14ac:dyDescent="0.5">
      <c r="A241">
        <v>525.83502197265625</v>
      </c>
      <c r="B241">
        <v>1089</v>
      </c>
    </row>
    <row r="242" spans="1:2" x14ac:dyDescent="0.5">
      <c r="A242">
        <v>525.844970703125</v>
      </c>
      <c r="B242">
        <v>1607</v>
      </c>
    </row>
    <row r="243" spans="1:2" x14ac:dyDescent="0.5">
      <c r="A243">
        <v>525.85498046875</v>
      </c>
      <c r="B243">
        <v>1571</v>
      </c>
    </row>
    <row r="244" spans="1:2" x14ac:dyDescent="0.5">
      <c r="A244">
        <v>525.864990234375</v>
      </c>
      <c r="B244">
        <v>907</v>
      </c>
    </row>
    <row r="245" spans="1:2" x14ac:dyDescent="0.5">
      <c r="A245">
        <v>525.875</v>
      </c>
      <c r="B245">
        <v>414</v>
      </c>
    </row>
    <row r="246" spans="1:2" x14ac:dyDescent="0.5">
      <c r="A246">
        <v>525.885009765625</v>
      </c>
      <c r="B246">
        <v>334.5</v>
      </c>
    </row>
    <row r="247" spans="1:2" x14ac:dyDescent="0.5">
      <c r="A247">
        <v>525.89501953125</v>
      </c>
      <c r="B247">
        <v>693.79998779296875</v>
      </c>
    </row>
    <row r="248" spans="1:2" x14ac:dyDescent="0.5">
      <c r="A248">
        <v>525.905029296875</v>
      </c>
      <c r="B248">
        <v>1208</v>
      </c>
    </row>
    <row r="249" spans="1:2" x14ac:dyDescent="0.5">
      <c r="A249">
        <v>525.91497802734375</v>
      </c>
      <c r="B249">
        <v>1106</v>
      </c>
    </row>
    <row r="250" spans="1:2" x14ac:dyDescent="0.5">
      <c r="A250">
        <v>525.92498779296875</v>
      </c>
      <c r="B250">
        <v>536.5</v>
      </c>
    </row>
    <row r="251" spans="1:2" x14ac:dyDescent="0.5">
      <c r="A251">
        <v>525.93499755859375</v>
      </c>
      <c r="B251">
        <v>178.80000305175781</v>
      </c>
    </row>
    <row r="252" spans="1:2" x14ac:dyDescent="0.5">
      <c r="A252">
        <v>525.94500732421875</v>
      </c>
      <c r="B252">
        <v>104.80000305175781</v>
      </c>
    </row>
    <row r="253" spans="1:2" x14ac:dyDescent="0.5">
      <c r="A253">
        <v>525.95501708984375</v>
      </c>
      <c r="B253">
        <v>177.30000305175781</v>
      </c>
    </row>
    <row r="254" spans="1:2" x14ac:dyDescent="0.5">
      <c r="A254">
        <v>525.96502685546875</v>
      </c>
      <c r="B254">
        <v>542.79998779296875</v>
      </c>
    </row>
    <row r="255" spans="1:2" x14ac:dyDescent="0.5">
      <c r="A255">
        <v>525.9749755859375</v>
      </c>
      <c r="B255">
        <v>985.70001220703125</v>
      </c>
    </row>
    <row r="256" spans="1:2" x14ac:dyDescent="0.5">
      <c r="A256">
        <v>525.9849853515625</v>
      </c>
      <c r="B256">
        <v>886.5</v>
      </c>
    </row>
    <row r="257" spans="1:2" x14ac:dyDescent="0.5">
      <c r="A257">
        <v>525.9949951171875</v>
      </c>
      <c r="B257">
        <v>443</v>
      </c>
    </row>
    <row r="258" spans="1:2" x14ac:dyDescent="0.5">
      <c r="A258">
        <v>526.0050048828125</v>
      </c>
      <c r="B258">
        <v>198.5</v>
      </c>
    </row>
    <row r="259" spans="1:2" x14ac:dyDescent="0.5">
      <c r="A259">
        <v>526.0150146484375</v>
      </c>
      <c r="B259">
        <v>160.5</v>
      </c>
    </row>
    <row r="260" spans="1:2" x14ac:dyDescent="0.5">
      <c r="A260">
        <v>526.0250244140625</v>
      </c>
      <c r="B260">
        <v>206.69999694824219</v>
      </c>
    </row>
    <row r="261" spans="1:2" x14ac:dyDescent="0.5">
      <c r="A261">
        <v>526.03497314453125</v>
      </c>
      <c r="B261">
        <v>230.80000305175781</v>
      </c>
    </row>
    <row r="262" spans="1:2" x14ac:dyDescent="0.5">
      <c r="A262">
        <v>526.04498291015625</v>
      </c>
      <c r="B262">
        <v>180</v>
      </c>
    </row>
    <row r="263" spans="1:2" x14ac:dyDescent="0.5">
      <c r="A263">
        <v>526.05499267578125</v>
      </c>
      <c r="B263">
        <v>157</v>
      </c>
    </row>
    <row r="264" spans="1:2" x14ac:dyDescent="0.5">
      <c r="A264">
        <v>526.06500244140625</v>
      </c>
      <c r="B264">
        <v>191</v>
      </c>
    </row>
    <row r="265" spans="1:2" x14ac:dyDescent="0.5">
      <c r="A265">
        <v>526.07501220703125</v>
      </c>
      <c r="B265">
        <v>227.30000305175781</v>
      </c>
    </row>
    <row r="266" spans="1:2" x14ac:dyDescent="0.5">
      <c r="A266">
        <v>526.08502197265625</v>
      </c>
      <c r="B266">
        <v>337.70001220703125</v>
      </c>
    </row>
    <row r="267" spans="1:2" x14ac:dyDescent="0.5">
      <c r="A267">
        <v>526.094970703125</v>
      </c>
      <c r="B267">
        <v>440.5</v>
      </c>
    </row>
    <row r="268" spans="1:2" x14ac:dyDescent="0.5">
      <c r="A268">
        <v>526.10498046875</v>
      </c>
      <c r="B268">
        <v>351.29998779296875</v>
      </c>
    </row>
    <row r="269" spans="1:2" x14ac:dyDescent="0.5">
      <c r="A269">
        <v>526.114990234375</v>
      </c>
      <c r="B269">
        <v>219.19999694824219</v>
      </c>
    </row>
    <row r="270" spans="1:2" x14ac:dyDescent="0.5">
      <c r="A270">
        <v>526.125</v>
      </c>
      <c r="B270">
        <v>185.30000305175781</v>
      </c>
    </row>
    <row r="271" spans="1:2" x14ac:dyDescent="0.5">
      <c r="A271">
        <v>526.135009765625</v>
      </c>
      <c r="B271">
        <v>206.69999694824219</v>
      </c>
    </row>
    <row r="272" spans="1:2" x14ac:dyDescent="0.5">
      <c r="A272">
        <v>526.14501953125</v>
      </c>
      <c r="B272">
        <v>235.5</v>
      </c>
    </row>
    <row r="273" spans="1:2" x14ac:dyDescent="0.5">
      <c r="A273">
        <v>526.155029296875</v>
      </c>
      <c r="B273">
        <v>238.80000305175781</v>
      </c>
    </row>
    <row r="274" spans="1:2" x14ac:dyDescent="0.5">
      <c r="A274">
        <v>526.16497802734375</v>
      </c>
      <c r="B274">
        <v>239</v>
      </c>
    </row>
    <row r="275" spans="1:2" x14ac:dyDescent="0.5">
      <c r="A275">
        <v>526.17498779296875</v>
      </c>
      <c r="B275">
        <v>240.5</v>
      </c>
    </row>
    <row r="276" spans="1:2" x14ac:dyDescent="0.5">
      <c r="A276">
        <v>526.18499755859375</v>
      </c>
      <c r="B276">
        <v>267</v>
      </c>
    </row>
    <row r="277" spans="1:2" x14ac:dyDescent="0.5">
      <c r="A277">
        <v>526.19500732421875</v>
      </c>
      <c r="B277">
        <v>304</v>
      </c>
    </row>
    <row r="278" spans="1:2" x14ac:dyDescent="0.5">
      <c r="A278">
        <v>526.20501708984375</v>
      </c>
      <c r="B278">
        <v>287.29998779296875</v>
      </c>
    </row>
    <row r="279" spans="1:2" x14ac:dyDescent="0.5">
      <c r="A279">
        <v>526.21502685546875</v>
      </c>
      <c r="B279">
        <v>262.29998779296875</v>
      </c>
    </row>
    <row r="280" spans="1:2" x14ac:dyDescent="0.5">
      <c r="A280">
        <v>526.2249755859375</v>
      </c>
      <c r="B280">
        <v>322.5</v>
      </c>
    </row>
    <row r="281" spans="1:2" x14ac:dyDescent="0.5">
      <c r="A281">
        <v>526.2349853515625</v>
      </c>
      <c r="B281">
        <v>372.79998779296875</v>
      </c>
    </row>
    <row r="282" spans="1:2" x14ac:dyDescent="0.5">
      <c r="A282">
        <v>526.2449951171875</v>
      </c>
      <c r="B282">
        <v>509.79998779296875</v>
      </c>
    </row>
    <row r="283" spans="1:2" x14ac:dyDescent="0.5">
      <c r="A283">
        <v>526.2550048828125</v>
      </c>
      <c r="B283">
        <v>2346</v>
      </c>
    </row>
    <row r="284" spans="1:2" x14ac:dyDescent="0.5">
      <c r="A284">
        <v>526.2659912109375</v>
      </c>
      <c r="B284">
        <v>23360</v>
      </c>
    </row>
    <row r="285" spans="1:2" x14ac:dyDescent="0.5">
      <c r="A285">
        <v>526.2760009765625</v>
      </c>
      <c r="B285">
        <v>121200</v>
      </c>
    </row>
    <row r="286" spans="1:2" x14ac:dyDescent="0.5">
      <c r="A286">
        <v>526.2860107421875</v>
      </c>
      <c r="B286">
        <v>226700</v>
      </c>
    </row>
    <row r="287" spans="1:2" x14ac:dyDescent="0.5">
      <c r="A287">
        <v>526.2960205078125</v>
      </c>
      <c r="B287">
        <v>178900</v>
      </c>
    </row>
    <row r="288" spans="1:2" x14ac:dyDescent="0.5">
      <c r="A288">
        <v>526.3060302734375</v>
      </c>
      <c r="B288">
        <v>57930</v>
      </c>
    </row>
    <row r="289" spans="1:2" x14ac:dyDescent="0.5">
      <c r="A289">
        <v>526.31597900390625</v>
      </c>
      <c r="B289">
        <v>6674</v>
      </c>
    </row>
    <row r="290" spans="1:2" x14ac:dyDescent="0.5">
      <c r="A290">
        <v>526.32598876953125</v>
      </c>
      <c r="B290">
        <v>990.79998779296875</v>
      </c>
    </row>
    <row r="291" spans="1:2" x14ac:dyDescent="0.5">
      <c r="A291">
        <v>526.33599853515625</v>
      </c>
      <c r="B291">
        <v>792.5</v>
      </c>
    </row>
    <row r="292" spans="1:2" x14ac:dyDescent="0.5">
      <c r="A292">
        <v>526.34600830078125</v>
      </c>
      <c r="B292">
        <v>1494</v>
      </c>
    </row>
    <row r="293" spans="1:2" x14ac:dyDescent="0.5">
      <c r="A293">
        <v>526.35601806640625</v>
      </c>
      <c r="B293">
        <v>1766</v>
      </c>
    </row>
    <row r="294" spans="1:2" x14ac:dyDescent="0.5">
      <c r="A294">
        <v>526.36602783203125</v>
      </c>
      <c r="B294">
        <v>1130</v>
      </c>
    </row>
    <row r="295" spans="1:2" x14ac:dyDescent="0.5">
      <c r="A295">
        <v>526.3759765625</v>
      </c>
      <c r="B295">
        <v>475</v>
      </c>
    </row>
    <row r="296" spans="1:2" x14ac:dyDescent="0.5">
      <c r="A296">
        <v>526.385986328125</v>
      </c>
      <c r="B296">
        <v>328.79998779296875</v>
      </c>
    </row>
    <row r="297" spans="1:2" x14ac:dyDescent="0.5">
      <c r="A297">
        <v>526.39599609375</v>
      </c>
      <c r="B297">
        <v>697.29998779296875</v>
      </c>
    </row>
    <row r="298" spans="1:2" x14ac:dyDescent="0.5">
      <c r="A298">
        <v>526.406005859375</v>
      </c>
      <c r="B298">
        <v>1447</v>
      </c>
    </row>
    <row r="299" spans="1:2" x14ac:dyDescent="0.5">
      <c r="A299">
        <v>526.416015625</v>
      </c>
      <c r="B299">
        <v>1581</v>
      </c>
    </row>
    <row r="300" spans="1:2" x14ac:dyDescent="0.5">
      <c r="A300">
        <v>526.426025390625</v>
      </c>
      <c r="B300">
        <v>835.20001220703125</v>
      </c>
    </row>
    <row r="301" spans="1:2" x14ac:dyDescent="0.5">
      <c r="A301">
        <v>526.43597412109375</v>
      </c>
      <c r="B301">
        <v>288.5</v>
      </c>
    </row>
    <row r="302" spans="1:2" x14ac:dyDescent="0.5">
      <c r="A302">
        <v>526.44598388671875</v>
      </c>
      <c r="B302">
        <v>181.69999694824219</v>
      </c>
    </row>
    <row r="303" spans="1:2" x14ac:dyDescent="0.5">
      <c r="A303">
        <v>526.45599365234375</v>
      </c>
      <c r="B303">
        <v>184</v>
      </c>
    </row>
    <row r="304" spans="1:2" x14ac:dyDescent="0.5">
      <c r="A304">
        <v>526.46600341796875</v>
      </c>
      <c r="B304">
        <v>506.29998779296875</v>
      </c>
    </row>
    <row r="305" spans="1:2" x14ac:dyDescent="0.5">
      <c r="A305">
        <v>526.47601318359375</v>
      </c>
      <c r="B305">
        <v>1167</v>
      </c>
    </row>
    <row r="306" spans="1:2" x14ac:dyDescent="0.5">
      <c r="A306">
        <v>526.48602294921875</v>
      </c>
      <c r="B306">
        <v>1312</v>
      </c>
    </row>
    <row r="307" spans="1:2" x14ac:dyDescent="0.5">
      <c r="A307">
        <v>526.4959716796875</v>
      </c>
      <c r="B307">
        <v>682.20001220703125</v>
      </c>
    </row>
    <row r="308" spans="1:2" x14ac:dyDescent="0.5">
      <c r="A308">
        <v>526.5059814453125</v>
      </c>
      <c r="B308">
        <v>209.19999694824219</v>
      </c>
    </row>
    <row r="309" spans="1:2" x14ac:dyDescent="0.5">
      <c r="A309">
        <v>526.5159912109375</v>
      </c>
      <c r="B309">
        <v>149</v>
      </c>
    </row>
    <row r="310" spans="1:2" x14ac:dyDescent="0.5">
      <c r="A310">
        <v>526.5260009765625</v>
      </c>
      <c r="B310">
        <v>239</v>
      </c>
    </row>
    <row r="311" spans="1:2" x14ac:dyDescent="0.5">
      <c r="A311">
        <v>526.5360107421875</v>
      </c>
      <c r="B311">
        <v>338.79998779296875</v>
      </c>
    </row>
    <row r="312" spans="1:2" x14ac:dyDescent="0.5">
      <c r="A312">
        <v>526.5460205078125</v>
      </c>
      <c r="B312">
        <v>290.5</v>
      </c>
    </row>
    <row r="313" spans="1:2" x14ac:dyDescent="0.5">
      <c r="A313">
        <v>526.5560302734375</v>
      </c>
      <c r="B313">
        <v>183</v>
      </c>
    </row>
    <row r="314" spans="1:2" x14ac:dyDescent="0.5">
      <c r="A314">
        <v>526.56597900390625</v>
      </c>
      <c r="B314">
        <v>161.30000305175781</v>
      </c>
    </row>
    <row r="315" spans="1:2" x14ac:dyDescent="0.5">
      <c r="A315">
        <v>526.57598876953125</v>
      </c>
      <c r="B315">
        <v>211.19999694824219</v>
      </c>
    </row>
    <row r="316" spans="1:2" x14ac:dyDescent="0.5">
      <c r="A316">
        <v>526.58599853515625</v>
      </c>
      <c r="B316">
        <v>296</v>
      </c>
    </row>
    <row r="317" spans="1:2" x14ac:dyDescent="0.5">
      <c r="A317">
        <v>526.59600830078125</v>
      </c>
      <c r="B317">
        <v>365.79998779296875</v>
      </c>
    </row>
    <row r="318" spans="1:2" x14ac:dyDescent="0.5">
      <c r="A318">
        <v>526.60601806640625</v>
      </c>
      <c r="B318">
        <v>299.29998779296875</v>
      </c>
    </row>
    <row r="319" spans="1:2" x14ac:dyDescent="0.5">
      <c r="A319">
        <v>526.61602783203125</v>
      </c>
      <c r="B319">
        <v>216.80000305175781</v>
      </c>
    </row>
    <row r="320" spans="1:2" x14ac:dyDescent="0.5">
      <c r="A320">
        <v>526.6259765625</v>
      </c>
      <c r="B320">
        <v>252</v>
      </c>
    </row>
    <row r="321" spans="1:2" x14ac:dyDescent="0.5">
      <c r="A321">
        <v>526.635986328125</v>
      </c>
      <c r="B321">
        <v>275</v>
      </c>
    </row>
    <row r="322" spans="1:2" x14ac:dyDescent="0.5">
      <c r="A322">
        <v>526.64599609375</v>
      </c>
      <c r="B322">
        <v>235.69999694824219</v>
      </c>
    </row>
    <row r="323" spans="1:2" x14ac:dyDescent="0.5">
      <c r="A323">
        <v>526.656005859375</v>
      </c>
      <c r="B323">
        <v>173</v>
      </c>
    </row>
    <row r="324" spans="1:2" x14ac:dyDescent="0.5">
      <c r="A324">
        <v>526.666015625</v>
      </c>
      <c r="B324">
        <v>139.80000305175781</v>
      </c>
    </row>
    <row r="325" spans="1:2" x14ac:dyDescent="0.5">
      <c r="A325">
        <v>526.676025390625</v>
      </c>
      <c r="B325">
        <v>146.5</v>
      </c>
    </row>
    <row r="326" spans="1:2" x14ac:dyDescent="0.5">
      <c r="A326">
        <v>526.68597412109375</v>
      </c>
      <c r="B326">
        <v>139.30000305175781</v>
      </c>
    </row>
    <row r="327" spans="1:2" x14ac:dyDescent="0.5">
      <c r="A327">
        <v>526.69598388671875</v>
      </c>
      <c r="B327">
        <v>166.80000305175781</v>
      </c>
    </row>
    <row r="328" spans="1:2" x14ac:dyDescent="0.5">
      <c r="A328">
        <v>526.70599365234375</v>
      </c>
      <c r="B328">
        <v>247.30000305175781</v>
      </c>
    </row>
    <row r="329" spans="1:2" x14ac:dyDescent="0.5">
      <c r="A329">
        <v>526.71600341796875</v>
      </c>
      <c r="B329">
        <v>246.19999694824219</v>
      </c>
    </row>
    <row r="330" spans="1:2" x14ac:dyDescent="0.5">
      <c r="A330">
        <v>526.72601318359375</v>
      </c>
      <c r="B330">
        <v>215</v>
      </c>
    </row>
    <row r="331" spans="1:2" x14ac:dyDescent="0.5">
      <c r="A331">
        <v>526.73602294921875</v>
      </c>
      <c r="B331">
        <v>356.5</v>
      </c>
    </row>
    <row r="332" spans="1:2" x14ac:dyDescent="0.5">
      <c r="A332">
        <v>526.7459716796875</v>
      </c>
      <c r="B332">
        <v>651.5</v>
      </c>
    </row>
    <row r="333" spans="1:2" x14ac:dyDescent="0.5">
      <c r="A333">
        <v>526.7559814453125</v>
      </c>
      <c r="B333">
        <v>1759</v>
      </c>
    </row>
    <row r="334" spans="1:2" x14ac:dyDescent="0.5">
      <c r="A334">
        <v>526.7659912109375</v>
      </c>
      <c r="B334">
        <v>13750</v>
      </c>
    </row>
    <row r="335" spans="1:2" x14ac:dyDescent="0.5">
      <c r="A335">
        <v>526.7760009765625</v>
      </c>
      <c r="B335">
        <v>77730</v>
      </c>
    </row>
    <row r="336" spans="1:2" x14ac:dyDescent="0.5">
      <c r="A336">
        <v>526.7860107421875</v>
      </c>
      <c r="B336">
        <v>163400</v>
      </c>
    </row>
    <row r="337" spans="1:2" x14ac:dyDescent="0.5">
      <c r="A337">
        <v>526.7960205078125</v>
      </c>
      <c r="B337">
        <v>148900</v>
      </c>
    </row>
    <row r="338" spans="1:2" x14ac:dyDescent="0.5">
      <c r="A338">
        <v>526.8060302734375</v>
      </c>
      <c r="B338">
        <v>58770</v>
      </c>
    </row>
    <row r="339" spans="1:2" x14ac:dyDescent="0.5">
      <c r="A339">
        <v>526.81597900390625</v>
      </c>
      <c r="B339">
        <v>9054</v>
      </c>
    </row>
    <row r="340" spans="1:2" x14ac:dyDescent="0.5">
      <c r="A340">
        <v>526.8270263671875</v>
      </c>
      <c r="B340">
        <v>1519</v>
      </c>
    </row>
    <row r="341" spans="1:2" x14ac:dyDescent="0.5">
      <c r="A341">
        <v>526.83697509765625</v>
      </c>
      <c r="B341">
        <v>863.70001220703125</v>
      </c>
    </row>
    <row r="342" spans="1:2" x14ac:dyDescent="0.5">
      <c r="A342">
        <v>526.84698486328125</v>
      </c>
      <c r="B342">
        <v>1375</v>
      </c>
    </row>
    <row r="343" spans="1:2" x14ac:dyDescent="0.5">
      <c r="A343">
        <v>526.85699462890625</v>
      </c>
      <c r="B343">
        <v>1639</v>
      </c>
    </row>
    <row r="344" spans="1:2" x14ac:dyDescent="0.5">
      <c r="A344">
        <v>526.86700439453125</v>
      </c>
      <c r="B344">
        <v>1148</v>
      </c>
    </row>
    <row r="345" spans="1:2" x14ac:dyDescent="0.5">
      <c r="A345">
        <v>526.87701416015625</v>
      </c>
      <c r="B345">
        <v>564.29998779296875</v>
      </c>
    </row>
    <row r="346" spans="1:2" x14ac:dyDescent="0.5">
      <c r="A346">
        <v>526.88702392578125</v>
      </c>
      <c r="B346">
        <v>411.5</v>
      </c>
    </row>
    <row r="347" spans="1:2" x14ac:dyDescent="0.5">
      <c r="A347">
        <v>526.89697265625</v>
      </c>
      <c r="B347">
        <v>634.5</v>
      </c>
    </row>
    <row r="348" spans="1:2" x14ac:dyDescent="0.5">
      <c r="A348">
        <v>526.906982421875</v>
      </c>
      <c r="B348">
        <v>1331</v>
      </c>
    </row>
    <row r="349" spans="1:2" x14ac:dyDescent="0.5">
      <c r="A349">
        <v>526.9169921875</v>
      </c>
      <c r="B349">
        <v>1724</v>
      </c>
    </row>
    <row r="350" spans="1:2" x14ac:dyDescent="0.5">
      <c r="A350">
        <v>526.927001953125</v>
      </c>
      <c r="B350">
        <v>1039</v>
      </c>
    </row>
    <row r="351" spans="1:2" x14ac:dyDescent="0.5">
      <c r="A351">
        <v>526.93701171875</v>
      </c>
      <c r="B351">
        <v>306.70001220703125</v>
      </c>
    </row>
    <row r="352" spans="1:2" x14ac:dyDescent="0.5">
      <c r="A352">
        <v>526.947021484375</v>
      </c>
      <c r="B352">
        <v>156.30000305175781</v>
      </c>
    </row>
    <row r="353" spans="1:2" x14ac:dyDescent="0.5">
      <c r="A353">
        <v>526.95697021484375</v>
      </c>
      <c r="B353">
        <v>157.69999694824219</v>
      </c>
    </row>
    <row r="354" spans="1:2" x14ac:dyDescent="0.5">
      <c r="A354">
        <v>526.96697998046875</v>
      </c>
      <c r="B354">
        <v>298.5</v>
      </c>
    </row>
    <row r="355" spans="1:2" x14ac:dyDescent="0.5">
      <c r="A355">
        <v>526.97698974609375</v>
      </c>
      <c r="B355">
        <v>620</v>
      </c>
    </row>
    <row r="356" spans="1:2" x14ac:dyDescent="0.5">
      <c r="A356">
        <v>526.98699951171875</v>
      </c>
      <c r="B356">
        <v>739.5</v>
      </c>
    </row>
    <row r="357" spans="1:2" x14ac:dyDescent="0.5">
      <c r="A357">
        <v>526.99700927734375</v>
      </c>
      <c r="B357">
        <v>513.79998779296875</v>
      </c>
    </row>
    <row r="358" spans="1:2" x14ac:dyDescent="0.5">
      <c r="A358">
        <v>527.00701904296875</v>
      </c>
      <c r="B358">
        <v>291.79998779296875</v>
      </c>
    </row>
    <row r="359" spans="1:2" x14ac:dyDescent="0.5">
      <c r="A359">
        <v>527.01702880859375</v>
      </c>
      <c r="B359">
        <v>224.5</v>
      </c>
    </row>
    <row r="360" spans="1:2" x14ac:dyDescent="0.5">
      <c r="A360">
        <v>527.0269775390625</v>
      </c>
      <c r="B360">
        <v>261.5</v>
      </c>
    </row>
    <row r="361" spans="1:2" x14ac:dyDescent="0.5">
      <c r="A361">
        <v>527.0369873046875</v>
      </c>
      <c r="B361">
        <v>317.79998779296875</v>
      </c>
    </row>
    <row r="362" spans="1:2" x14ac:dyDescent="0.5">
      <c r="A362">
        <v>527.0469970703125</v>
      </c>
      <c r="B362">
        <v>274.5</v>
      </c>
    </row>
    <row r="363" spans="1:2" x14ac:dyDescent="0.5">
      <c r="A363">
        <v>527.0570068359375</v>
      </c>
      <c r="B363">
        <v>173.80000305175781</v>
      </c>
    </row>
    <row r="364" spans="1:2" x14ac:dyDescent="0.5">
      <c r="A364">
        <v>527.0670166015625</v>
      </c>
      <c r="B364">
        <v>127.5</v>
      </c>
    </row>
    <row r="365" spans="1:2" x14ac:dyDescent="0.5">
      <c r="A365">
        <v>527.0770263671875</v>
      </c>
      <c r="B365">
        <v>214.5</v>
      </c>
    </row>
    <row r="366" spans="1:2" x14ac:dyDescent="0.5">
      <c r="A366">
        <v>527.08697509765625</v>
      </c>
      <c r="B366">
        <v>327</v>
      </c>
    </row>
    <row r="367" spans="1:2" x14ac:dyDescent="0.5">
      <c r="A367">
        <v>527.09698486328125</v>
      </c>
      <c r="B367">
        <v>272.79998779296875</v>
      </c>
    </row>
    <row r="368" spans="1:2" x14ac:dyDescent="0.5">
      <c r="A368">
        <v>527.10699462890625</v>
      </c>
      <c r="B368">
        <v>162.69999694824219</v>
      </c>
    </row>
    <row r="369" spans="1:2" x14ac:dyDescent="0.5">
      <c r="A369">
        <v>527.11700439453125</v>
      </c>
      <c r="B369">
        <v>120.19999694824219</v>
      </c>
    </row>
    <row r="370" spans="1:2" x14ac:dyDescent="0.5">
      <c r="A370">
        <v>527.12701416015625</v>
      </c>
      <c r="B370">
        <v>112.69999694824219</v>
      </c>
    </row>
    <row r="371" spans="1:2" x14ac:dyDescent="0.5">
      <c r="A371">
        <v>527.13702392578125</v>
      </c>
      <c r="B371">
        <v>107.30000305175781</v>
      </c>
    </row>
    <row r="372" spans="1:2" x14ac:dyDescent="0.5">
      <c r="A372">
        <v>527.14697265625</v>
      </c>
      <c r="B372">
        <v>79</v>
      </c>
    </row>
    <row r="373" spans="1:2" x14ac:dyDescent="0.5">
      <c r="A373">
        <v>527.156982421875</v>
      </c>
      <c r="B373">
        <v>56.25</v>
      </c>
    </row>
    <row r="374" spans="1:2" x14ac:dyDescent="0.5">
      <c r="A374">
        <v>527.1669921875</v>
      </c>
      <c r="B374">
        <v>71.25</v>
      </c>
    </row>
    <row r="375" spans="1:2" x14ac:dyDescent="0.5">
      <c r="A375">
        <v>527.177001953125</v>
      </c>
      <c r="B375">
        <v>122.80000305175781</v>
      </c>
    </row>
    <row r="376" spans="1:2" x14ac:dyDescent="0.5">
      <c r="A376">
        <v>527.18701171875</v>
      </c>
      <c r="B376">
        <v>138.5</v>
      </c>
    </row>
    <row r="377" spans="1:2" x14ac:dyDescent="0.5">
      <c r="A377">
        <v>527.197021484375</v>
      </c>
      <c r="B377">
        <v>119.5</v>
      </c>
    </row>
    <row r="378" spans="1:2" x14ac:dyDescent="0.5">
      <c r="A378">
        <v>527.20697021484375</v>
      </c>
      <c r="B378">
        <v>156.5</v>
      </c>
    </row>
    <row r="379" spans="1:2" x14ac:dyDescent="0.5">
      <c r="A379">
        <v>527.21697998046875</v>
      </c>
      <c r="B379">
        <v>168</v>
      </c>
    </row>
    <row r="380" spans="1:2" x14ac:dyDescent="0.5">
      <c r="A380">
        <v>527.22698974609375</v>
      </c>
      <c r="B380">
        <v>144.80000305175781</v>
      </c>
    </row>
    <row r="381" spans="1:2" x14ac:dyDescent="0.5">
      <c r="A381">
        <v>527.23699951171875</v>
      </c>
      <c r="B381">
        <v>227.5</v>
      </c>
    </row>
    <row r="382" spans="1:2" x14ac:dyDescent="0.5">
      <c r="A382">
        <v>527.24700927734375</v>
      </c>
      <c r="B382">
        <v>343</v>
      </c>
    </row>
    <row r="383" spans="1:2" x14ac:dyDescent="0.5">
      <c r="A383">
        <v>527.25799560546875</v>
      </c>
      <c r="B383">
        <v>936.29998779296875</v>
      </c>
    </row>
    <row r="384" spans="1:2" x14ac:dyDescent="0.5">
      <c r="A384">
        <v>527.26800537109375</v>
      </c>
      <c r="B384">
        <v>6656</v>
      </c>
    </row>
    <row r="385" spans="1:2" x14ac:dyDescent="0.5">
      <c r="A385">
        <v>527.27801513671875</v>
      </c>
      <c r="B385">
        <v>34290</v>
      </c>
    </row>
    <row r="386" spans="1:2" x14ac:dyDescent="0.5">
      <c r="A386">
        <v>527.28802490234375</v>
      </c>
      <c r="B386">
        <v>76580</v>
      </c>
    </row>
    <row r="387" spans="1:2" x14ac:dyDescent="0.5">
      <c r="A387">
        <v>527.2979736328125</v>
      </c>
      <c r="B387">
        <v>81040</v>
      </c>
    </row>
    <row r="388" spans="1:2" x14ac:dyDescent="0.5">
      <c r="A388">
        <v>527.3079833984375</v>
      </c>
      <c r="B388">
        <v>41480</v>
      </c>
    </row>
    <row r="389" spans="1:2" x14ac:dyDescent="0.5">
      <c r="A389">
        <v>527.3179931640625</v>
      </c>
      <c r="B389">
        <v>9794</v>
      </c>
    </row>
    <row r="390" spans="1:2" x14ac:dyDescent="0.5">
      <c r="A390">
        <v>527.3280029296875</v>
      </c>
      <c r="B390">
        <v>1481</v>
      </c>
    </row>
    <row r="391" spans="1:2" x14ac:dyDescent="0.5">
      <c r="A391">
        <v>527.3380126953125</v>
      </c>
      <c r="B391">
        <v>482.5</v>
      </c>
    </row>
    <row r="392" spans="1:2" x14ac:dyDescent="0.5">
      <c r="A392">
        <v>527.3480224609375</v>
      </c>
      <c r="B392">
        <v>415.5</v>
      </c>
    </row>
    <row r="393" spans="1:2" x14ac:dyDescent="0.5">
      <c r="A393">
        <v>527.35797119140625</v>
      </c>
      <c r="B393">
        <v>589.5</v>
      </c>
    </row>
    <row r="394" spans="1:2" x14ac:dyDescent="0.5">
      <c r="A394">
        <v>527.36798095703125</v>
      </c>
      <c r="B394">
        <v>553.20001220703125</v>
      </c>
    </row>
    <row r="395" spans="1:2" x14ac:dyDescent="0.5">
      <c r="A395">
        <v>527.37799072265625</v>
      </c>
      <c r="B395">
        <v>304.29998779296875</v>
      </c>
    </row>
    <row r="396" spans="1:2" x14ac:dyDescent="0.5">
      <c r="A396">
        <v>527.38800048828125</v>
      </c>
      <c r="B396">
        <v>150.5</v>
      </c>
    </row>
    <row r="397" spans="1:2" x14ac:dyDescent="0.5">
      <c r="A397">
        <v>527.39801025390625</v>
      </c>
      <c r="B397">
        <v>208.5</v>
      </c>
    </row>
    <row r="398" spans="1:2" x14ac:dyDescent="0.5">
      <c r="A398">
        <v>527.40802001953125</v>
      </c>
      <c r="B398">
        <v>443.79998779296875</v>
      </c>
    </row>
    <row r="399" spans="1:2" x14ac:dyDescent="0.5">
      <c r="A399">
        <v>527.41802978515625</v>
      </c>
      <c r="B399">
        <v>618.5</v>
      </c>
    </row>
    <row r="400" spans="1:2" x14ac:dyDescent="0.5">
      <c r="A400">
        <v>527.427978515625</v>
      </c>
      <c r="B400">
        <v>445.20001220703125</v>
      </c>
    </row>
    <row r="401" spans="1:2" x14ac:dyDescent="0.5">
      <c r="A401">
        <v>527.43798828125</v>
      </c>
      <c r="B401">
        <v>187</v>
      </c>
    </row>
    <row r="402" spans="1:2" x14ac:dyDescent="0.5">
      <c r="A402">
        <v>527.447998046875</v>
      </c>
      <c r="B402">
        <v>134.69999694824219</v>
      </c>
    </row>
    <row r="403" spans="1:2" x14ac:dyDescent="0.5">
      <c r="A403">
        <v>527.4580078125</v>
      </c>
      <c r="B403">
        <v>176</v>
      </c>
    </row>
    <row r="404" spans="1:2" x14ac:dyDescent="0.5">
      <c r="A404">
        <v>527.468017578125</v>
      </c>
      <c r="B404">
        <v>181.69999694824219</v>
      </c>
    </row>
    <row r="405" spans="1:2" x14ac:dyDescent="0.5">
      <c r="A405">
        <v>527.47802734375</v>
      </c>
      <c r="B405">
        <v>157.30000305175781</v>
      </c>
    </row>
    <row r="406" spans="1:2" x14ac:dyDescent="0.5">
      <c r="A406">
        <v>527.48797607421875</v>
      </c>
      <c r="B406">
        <v>141.5</v>
      </c>
    </row>
    <row r="407" spans="1:2" x14ac:dyDescent="0.5">
      <c r="A407">
        <v>527.49798583984375</v>
      </c>
      <c r="B407">
        <v>149.5</v>
      </c>
    </row>
    <row r="408" spans="1:2" x14ac:dyDescent="0.5">
      <c r="A408">
        <v>527.50799560546875</v>
      </c>
      <c r="B408">
        <v>161.5</v>
      </c>
    </row>
    <row r="409" spans="1:2" x14ac:dyDescent="0.5">
      <c r="A409">
        <v>527.51800537109375</v>
      </c>
      <c r="B409">
        <v>147.19999694824219</v>
      </c>
    </row>
    <row r="410" spans="1:2" x14ac:dyDescent="0.5">
      <c r="A410">
        <v>527.52801513671875</v>
      </c>
      <c r="B410">
        <v>140.80000305175781</v>
      </c>
    </row>
    <row r="411" spans="1:2" x14ac:dyDescent="0.5">
      <c r="A411">
        <v>527.53802490234375</v>
      </c>
      <c r="B411">
        <v>142.5</v>
      </c>
    </row>
    <row r="412" spans="1:2" x14ac:dyDescent="0.5">
      <c r="A412">
        <v>527.5479736328125</v>
      </c>
      <c r="B412">
        <v>114.5</v>
      </c>
    </row>
    <row r="413" spans="1:2" x14ac:dyDescent="0.5">
      <c r="A413">
        <v>527.5579833984375</v>
      </c>
      <c r="B413">
        <v>89</v>
      </c>
    </row>
    <row r="414" spans="1:2" x14ac:dyDescent="0.5">
      <c r="A414">
        <v>527.5679931640625</v>
      </c>
      <c r="B414">
        <v>80.5</v>
      </c>
    </row>
    <row r="415" spans="1:2" x14ac:dyDescent="0.5">
      <c r="A415">
        <v>527.5780029296875</v>
      </c>
      <c r="B415">
        <v>107</v>
      </c>
    </row>
    <row r="416" spans="1:2" x14ac:dyDescent="0.5">
      <c r="A416">
        <v>527.5880126953125</v>
      </c>
      <c r="B416">
        <v>189</v>
      </c>
    </row>
    <row r="417" spans="1:2" x14ac:dyDescent="0.5">
      <c r="A417">
        <v>527.5980224609375</v>
      </c>
      <c r="B417">
        <v>279.5</v>
      </c>
    </row>
    <row r="418" spans="1:2" x14ac:dyDescent="0.5">
      <c r="A418">
        <v>527.60797119140625</v>
      </c>
      <c r="B418">
        <v>265.5</v>
      </c>
    </row>
    <row r="419" spans="1:2" x14ac:dyDescent="0.5">
      <c r="A419">
        <v>527.61798095703125</v>
      </c>
      <c r="B419">
        <v>143.30000305175781</v>
      </c>
    </row>
    <row r="420" spans="1:2" x14ac:dyDescent="0.5">
      <c r="A420">
        <v>527.62799072265625</v>
      </c>
      <c r="B420">
        <v>71.75</v>
      </c>
    </row>
    <row r="421" spans="1:2" x14ac:dyDescent="0.5">
      <c r="A421">
        <v>527.63800048828125</v>
      </c>
      <c r="B421">
        <v>69.5</v>
      </c>
    </row>
    <row r="422" spans="1:2" x14ac:dyDescent="0.5">
      <c r="A422">
        <v>527.64801025390625</v>
      </c>
      <c r="B422">
        <v>96.25</v>
      </c>
    </row>
    <row r="423" spans="1:2" x14ac:dyDescent="0.5">
      <c r="A423">
        <v>527.65899658203125</v>
      </c>
      <c r="B423">
        <v>129.80000305175781</v>
      </c>
    </row>
    <row r="424" spans="1:2" x14ac:dyDescent="0.5">
      <c r="A424">
        <v>527.66900634765625</v>
      </c>
      <c r="B424">
        <v>142.5</v>
      </c>
    </row>
    <row r="425" spans="1:2" x14ac:dyDescent="0.5">
      <c r="A425">
        <v>527.67901611328125</v>
      </c>
      <c r="B425">
        <v>184</v>
      </c>
    </row>
    <row r="426" spans="1:2" x14ac:dyDescent="0.5">
      <c r="A426">
        <v>527.68902587890625</v>
      </c>
      <c r="B426">
        <v>200</v>
      </c>
    </row>
    <row r="427" spans="1:2" x14ac:dyDescent="0.5">
      <c r="A427">
        <v>527.698974609375</v>
      </c>
      <c r="B427">
        <v>151.80000305175781</v>
      </c>
    </row>
    <row r="428" spans="1:2" x14ac:dyDescent="0.5">
      <c r="A428">
        <v>527.708984375</v>
      </c>
      <c r="B428">
        <v>119.5</v>
      </c>
    </row>
    <row r="429" spans="1:2" x14ac:dyDescent="0.5">
      <c r="A429">
        <v>527.718994140625</v>
      </c>
      <c r="B429">
        <v>110.5</v>
      </c>
    </row>
    <row r="430" spans="1:2" x14ac:dyDescent="0.5">
      <c r="A430">
        <v>527.72900390625</v>
      </c>
      <c r="B430">
        <v>103.30000305175781</v>
      </c>
    </row>
    <row r="431" spans="1:2" x14ac:dyDescent="0.5">
      <c r="A431">
        <v>527.739013671875</v>
      </c>
      <c r="B431">
        <v>108.30000305175781</v>
      </c>
    </row>
    <row r="432" spans="1:2" x14ac:dyDescent="0.5">
      <c r="A432">
        <v>527.7490234375</v>
      </c>
      <c r="B432">
        <v>204.30000305175781</v>
      </c>
    </row>
    <row r="433" spans="1:2" x14ac:dyDescent="0.5">
      <c r="A433">
        <v>527.75897216796875</v>
      </c>
      <c r="B433">
        <v>794</v>
      </c>
    </row>
    <row r="434" spans="1:2" x14ac:dyDescent="0.5">
      <c r="A434">
        <v>527.76898193359375</v>
      </c>
      <c r="B434">
        <v>4099</v>
      </c>
    </row>
    <row r="435" spans="1:2" x14ac:dyDescent="0.5">
      <c r="A435">
        <v>527.77899169921875</v>
      </c>
      <c r="B435">
        <v>14610</v>
      </c>
    </row>
    <row r="436" spans="1:2" x14ac:dyDescent="0.5">
      <c r="A436">
        <v>527.78900146484375</v>
      </c>
      <c r="B436">
        <v>27850</v>
      </c>
    </row>
    <row r="437" spans="1:2" x14ac:dyDescent="0.5">
      <c r="A437">
        <v>527.79901123046875</v>
      </c>
      <c r="B437">
        <v>29010</v>
      </c>
    </row>
    <row r="438" spans="1:2" x14ac:dyDescent="0.5">
      <c r="A438">
        <v>527.80902099609375</v>
      </c>
      <c r="B438">
        <v>16860</v>
      </c>
    </row>
    <row r="439" spans="1:2" x14ac:dyDescent="0.5">
      <c r="A439">
        <v>527.8189697265625</v>
      </c>
      <c r="B439">
        <v>5468</v>
      </c>
    </row>
    <row r="440" spans="1:2" x14ac:dyDescent="0.5">
      <c r="A440">
        <v>527.8289794921875</v>
      </c>
      <c r="B440">
        <v>1299</v>
      </c>
    </row>
    <row r="441" spans="1:2" x14ac:dyDescent="0.5">
      <c r="A441">
        <v>527.8389892578125</v>
      </c>
      <c r="B441">
        <v>560.5</v>
      </c>
    </row>
    <row r="442" spans="1:2" x14ac:dyDescent="0.5">
      <c r="A442">
        <v>527.8489990234375</v>
      </c>
      <c r="B442">
        <v>385</v>
      </c>
    </row>
    <row r="443" spans="1:2" x14ac:dyDescent="0.5">
      <c r="A443">
        <v>527.8590087890625</v>
      </c>
      <c r="B443">
        <v>359.5</v>
      </c>
    </row>
    <row r="444" spans="1:2" x14ac:dyDescent="0.5">
      <c r="A444">
        <v>527.8690185546875</v>
      </c>
      <c r="B444">
        <v>283.70001220703125</v>
      </c>
    </row>
    <row r="445" spans="1:2" x14ac:dyDescent="0.5">
      <c r="A445">
        <v>527.8790283203125</v>
      </c>
      <c r="B445">
        <v>185.30000305175781</v>
      </c>
    </row>
    <row r="446" spans="1:2" x14ac:dyDescent="0.5">
      <c r="A446">
        <v>527.88897705078125</v>
      </c>
      <c r="B446">
        <v>92.25</v>
      </c>
    </row>
    <row r="447" spans="1:2" x14ac:dyDescent="0.5">
      <c r="A447">
        <v>527.89898681640625</v>
      </c>
      <c r="B447">
        <v>66.25</v>
      </c>
    </row>
    <row r="448" spans="1:2" x14ac:dyDescent="0.5">
      <c r="A448">
        <v>527.90899658203125</v>
      </c>
      <c r="B448">
        <v>126.80000305175781</v>
      </c>
    </row>
    <row r="449" spans="1:2" x14ac:dyDescent="0.5">
      <c r="A449">
        <v>527.91900634765625</v>
      </c>
      <c r="B449">
        <v>167.80000305175781</v>
      </c>
    </row>
    <row r="450" spans="1:2" x14ac:dyDescent="0.5">
      <c r="A450">
        <v>527.92901611328125</v>
      </c>
      <c r="B450">
        <v>135.30000305175781</v>
      </c>
    </row>
    <row r="451" spans="1:2" x14ac:dyDescent="0.5">
      <c r="A451">
        <v>527.93902587890625</v>
      </c>
      <c r="B451">
        <v>91.75</v>
      </c>
    </row>
    <row r="452" spans="1:2" x14ac:dyDescent="0.5">
      <c r="A452">
        <v>527.948974609375</v>
      </c>
      <c r="B452">
        <v>80.5</v>
      </c>
    </row>
    <row r="453" spans="1:2" x14ac:dyDescent="0.5">
      <c r="A453">
        <v>527.958984375</v>
      </c>
      <c r="B453">
        <v>64.75</v>
      </c>
    </row>
    <row r="454" spans="1:2" x14ac:dyDescent="0.5">
      <c r="A454">
        <v>527.969970703125</v>
      </c>
      <c r="B454">
        <v>60</v>
      </c>
    </row>
    <row r="455" spans="1:2" x14ac:dyDescent="0.5">
      <c r="A455">
        <v>527.97998046875</v>
      </c>
      <c r="B455">
        <v>100.19999694824219</v>
      </c>
    </row>
    <row r="456" spans="1:2" x14ac:dyDescent="0.5">
      <c r="A456">
        <v>527.989990234375</v>
      </c>
      <c r="B456">
        <v>148.5</v>
      </c>
    </row>
    <row r="457" spans="1:2" x14ac:dyDescent="0.5">
      <c r="A457">
        <v>528</v>
      </c>
      <c r="B457">
        <v>142</v>
      </c>
    </row>
    <row r="458" spans="1:2" x14ac:dyDescent="0.5">
      <c r="A458">
        <v>528.010009765625</v>
      </c>
      <c r="B458">
        <v>113</v>
      </c>
    </row>
    <row r="459" spans="1:2" x14ac:dyDescent="0.5">
      <c r="A459">
        <v>528.02001953125</v>
      </c>
      <c r="B459">
        <v>149.80000305175781</v>
      </c>
    </row>
    <row r="460" spans="1:2" x14ac:dyDescent="0.5">
      <c r="A460">
        <v>528.030029296875</v>
      </c>
      <c r="B460">
        <v>165</v>
      </c>
    </row>
    <row r="461" spans="1:2" x14ac:dyDescent="0.5">
      <c r="A461">
        <v>528.03997802734375</v>
      </c>
      <c r="B461">
        <v>78.25</v>
      </c>
    </row>
    <row r="462" spans="1:2" x14ac:dyDescent="0.5">
      <c r="A462">
        <v>528.04998779296875</v>
      </c>
      <c r="B462">
        <v>36</v>
      </c>
    </row>
    <row r="463" spans="1:2" x14ac:dyDescent="0.5">
      <c r="A463">
        <v>528.05999755859375</v>
      </c>
      <c r="B463">
        <v>82.75</v>
      </c>
    </row>
    <row r="464" spans="1:2" x14ac:dyDescent="0.5">
      <c r="A464">
        <v>528.07000732421875</v>
      </c>
      <c r="B464">
        <v>126</v>
      </c>
    </row>
    <row r="465" spans="1:2" x14ac:dyDescent="0.5">
      <c r="A465">
        <v>528.08001708984375</v>
      </c>
      <c r="B465">
        <v>145.5</v>
      </c>
    </row>
    <row r="466" spans="1:2" x14ac:dyDescent="0.5">
      <c r="A466">
        <v>528.09002685546875</v>
      </c>
      <c r="B466">
        <v>128.80000305175781</v>
      </c>
    </row>
    <row r="467" spans="1:2" x14ac:dyDescent="0.5">
      <c r="A467">
        <v>528.0999755859375</v>
      </c>
      <c r="B467">
        <v>89.25</v>
      </c>
    </row>
    <row r="468" spans="1:2" x14ac:dyDescent="0.5">
      <c r="A468">
        <v>528.1099853515625</v>
      </c>
      <c r="B468">
        <v>72.25</v>
      </c>
    </row>
    <row r="469" spans="1:2" x14ac:dyDescent="0.5">
      <c r="A469">
        <v>528.1199951171875</v>
      </c>
      <c r="B469">
        <v>57</v>
      </c>
    </row>
    <row r="470" spans="1:2" x14ac:dyDescent="0.5">
      <c r="A470">
        <v>528.1300048828125</v>
      </c>
      <c r="B470">
        <v>50.25</v>
      </c>
    </row>
    <row r="471" spans="1:2" x14ac:dyDescent="0.5">
      <c r="A471">
        <v>528.1400146484375</v>
      </c>
      <c r="B471">
        <v>65.25</v>
      </c>
    </row>
    <row r="472" spans="1:2" x14ac:dyDescent="0.5">
      <c r="A472">
        <v>528.1500244140625</v>
      </c>
      <c r="B472">
        <v>55.25</v>
      </c>
    </row>
    <row r="473" spans="1:2" x14ac:dyDescent="0.5">
      <c r="A473">
        <v>528.15997314453125</v>
      </c>
      <c r="B473">
        <v>38.5</v>
      </c>
    </row>
    <row r="474" spans="1:2" x14ac:dyDescent="0.5">
      <c r="A474">
        <v>528.16998291015625</v>
      </c>
      <c r="B474">
        <v>48</v>
      </c>
    </row>
    <row r="475" spans="1:2" x14ac:dyDescent="0.5">
      <c r="A475">
        <v>528.17999267578125</v>
      </c>
      <c r="B475">
        <v>58.5</v>
      </c>
    </row>
    <row r="476" spans="1:2" x14ac:dyDescent="0.5">
      <c r="A476">
        <v>528.19000244140625</v>
      </c>
      <c r="B476">
        <v>47.75</v>
      </c>
    </row>
    <row r="477" spans="1:2" x14ac:dyDescent="0.5">
      <c r="A477">
        <v>528.20001220703125</v>
      </c>
      <c r="B477">
        <v>30.25</v>
      </c>
    </row>
    <row r="478" spans="1:2" x14ac:dyDescent="0.5">
      <c r="A478">
        <v>528.21002197265625</v>
      </c>
      <c r="B478">
        <v>32.5</v>
      </c>
    </row>
    <row r="479" spans="1:2" x14ac:dyDescent="0.5">
      <c r="A479">
        <v>528.219970703125</v>
      </c>
      <c r="B479">
        <v>60.75</v>
      </c>
    </row>
    <row r="480" spans="1:2" x14ac:dyDescent="0.5">
      <c r="A480">
        <v>528.22998046875</v>
      </c>
      <c r="B480">
        <v>113</v>
      </c>
    </row>
    <row r="481" spans="1:2" x14ac:dyDescent="0.5">
      <c r="A481">
        <v>528.239990234375</v>
      </c>
      <c r="B481">
        <v>192</v>
      </c>
    </row>
    <row r="482" spans="1:2" x14ac:dyDescent="0.5">
      <c r="A482">
        <v>528.25</v>
      </c>
      <c r="B482">
        <v>243</v>
      </c>
    </row>
    <row r="483" spans="1:2" x14ac:dyDescent="0.5">
      <c r="A483">
        <v>528.260009765625</v>
      </c>
      <c r="B483">
        <v>463.29998779296875</v>
      </c>
    </row>
    <row r="484" spans="1:2" x14ac:dyDescent="0.5">
      <c r="A484">
        <v>528.27099609375</v>
      </c>
      <c r="B484">
        <v>1454</v>
      </c>
    </row>
    <row r="485" spans="1:2" x14ac:dyDescent="0.5">
      <c r="A485">
        <v>528.281005859375</v>
      </c>
      <c r="B485">
        <v>4199</v>
      </c>
    </row>
    <row r="486" spans="1:2" x14ac:dyDescent="0.5">
      <c r="A486">
        <v>528.291015625</v>
      </c>
      <c r="B486">
        <v>8146</v>
      </c>
    </row>
    <row r="487" spans="1:2" x14ac:dyDescent="0.5">
      <c r="A487">
        <v>528.301025390625</v>
      </c>
      <c r="B487">
        <v>9135</v>
      </c>
    </row>
    <row r="488" spans="1:2" x14ac:dyDescent="0.5">
      <c r="A488">
        <v>528.31097412109375</v>
      </c>
      <c r="B488">
        <v>5700</v>
      </c>
    </row>
    <row r="489" spans="1:2" x14ac:dyDescent="0.5">
      <c r="A489">
        <v>528.32098388671875</v>
      </c>
      <c r="B489">
        <v>2070</v>
      </c>
    </row>
    <row r="490" spans="1:2" x14ac:dyDescent="0.5">
      <c r="A490">
        <v>528.33099365234375</v>
      </c>
      <c r="B490">
        <v>572.5</v>
      </c>
    </row>
    <row r="491" spans="1:2" x14ac:dyDescent="0.5">
      <c r="A491">
        <v>528.34100341796875</v>
      </c>
      <c r="B491">
        <v>212.30000305175781</v>
      </c>
    </row>
    <row r="492" spans="1:2" x14ac:dyDescent="0.5">
      <c r="A492">
        <v>528.35101318359375</v>
      </c>
      <c r="B492">
        <v>158.5</v>
      </c>
    </row>
    <row r="493" spans="1:2" x14ac:dyDescent="0.5">
      <c r="A493">
        <v>528.36102294921875</v>
      </c>
      <c r="B493">
        <v>113.5</v>
      </c>
    </row>
    <row r="494" spans="1:2" x14ac:dyDescent="0.5">
      <c r="A494">
        <v>528.3709716796875</v>
      </c>
      <c r="B494">
        <v>51.75</v>
      </c>
    </row>
    <row r="495" spans="1:2" x14ac:dyDescent="0.5">
      <c r="A495">
        <v>528.3809814453125</v>
      </c>
      <c r="B495">
        <v>31.25</v>
      </c>
    </row>
    <row r="496" spans="1:2" x14ac:dyDescent="0.5">
      <c r="A496">
        <v>528.3909912109375</v>
      </c>
      <c r="B496">
        <v>42.5</v>
      </c>
    </row>
    <row r="497" spans="1:2" x14ac:dyDescent="0.5">
      <c r="A497">
        <v>528.4010009765625</v>
      </c>
      <c r="B497">
        <v>69</v>
      </c>
    </row>
    <row r="498" spans="1:2" x14ac:dyDescent="0.5">
      <c r="A498">
        <v>528.4110107421875</v>
      </c>
      <c r="B498">
        <v>85.5</v>
      </c>
    </row>
    <row r="499" spans="1:2" x14ac:dyDescent="0.5">
      <c r="A499">
        <v>528.4210205078125</v>
      </c>
      <c r="B499">
        <v>63.75</v>
      </c>
    </row>
    <row r="500" spans="1:2" x14ac:dyDescent="0.5">
      <c r="A500">
        <v>528.4310302734375</v>
      </c>
      <c r="B500">
        <v>46.5</v>
      </c>
    </row>
    <row r="501" spans="1:2" x14ac:dyDescent="0.5">
      <c r="A501">
        <v>528.44097900390625</v>
      </c>
      <c r="B501">
        <v>49.25</v>
      </c>
    </row>
    <row r="502" spans="1:2" x14ac:dyDescent="0.5">
      <c r="A502">
        <v>528.45098876953125</v>
      </c>
      <c r="B502">
        <v>49.75</v>
      </c>
    </row>
    <row r="503" spans="1:2" x14ac:dyDescent="0.5">
      <c r="A503">
        <v>528.46099853515625</v>
      </c>
      <c r="B503">
        <v>40.75</v>
      </c>
    </row>
    <row r="504" spans="1:2" x14ac:dyDescent="0.5">
      <c r="A504">
        <v>528.47100830078125</v>
      </c>
      <c r="B504">
        <v>37.5</v>
      </c>
    </row>
    <row r="505" spans="1:2" x14ac:dyDescent="0.5">
      <c r="A505">
        <v>528.48101806640625</v>
      </c>
      <c r="B505">
        <v>38.75</v>
      </c>
    </row>
    <row r="506" spans="1:2" x14ac:dyDescent="0.5">
      <c r="A506">
        <v>528.49102783203125</v>
      </c>
      <c r="B506">
        <v>24.25</v>
      </c>
    </row>
    <row r="507" spans="1:2" x14ac:dyDescent="0.5">
      <c r="A507">
        <v>528.5009765625</v>
      </c>
      <c r="B507">
        <v>17.5</v>
      </c>
    </row>
    <row r="508" spans="1:2" x14ac:dyDescent="0.5">
      <c r="A508">
        <v>528.510986328125</v>
      </c>
      <c r="B508">
        <v>24.75</v>
      </c>
    </row>
    <row r="509" spans="1:2" x14ac:dyDescent="0.5">
      <c r="A509">
        <v>528.52099609375</v>
      </c>
      <c r="B509">
        <v>47.25</v>
      </c>
    </row>
    <row r="510" spans="1:2" x14ac:dyDescent="0.5">
      <c r="A510">
        <v>528.531005859375</v>
      </c>
      <c r="B510">
        <v>66</v>
      </c>
    </row>
    <row r="511" spans="1:2" x14ac:dyDescent="0.5">
      <c r="A511">
        <v>528.541015625</v>
      </c>
      <c r="B511">
        <v>63</v>
      </c>
    </row>
    <row r="512" spans="1:2" x14ac:dyDescent="0.5">
      <c r="A512">
        <v>528.552001953125</v>
      </c>
      <c r="B512">
        <v>75.25</v>
      </c>
    </row>
    <row r="513" spans="1:2" x14ac:dyDescent="0.5">
      <c r="A513">
        <v>528.56201171875</v>
      </c>
      <c r="B513">
        <v>84.75</v>
      </c>
    </row>
    <row r="514" spans="1:2" x14ac:dyDescent="0.5">
      <c r="A514">
        <v>528.572021484375</v>
      </c>
      <c r="B514">
        <v>67.5</v>
      </c>
    </row>
    <row r="515" spans="1:2" x14ac:dyDescent="0.5">
      <c r="A515">
        <v>528.58197021484375</v>
      </c>
      <c r="B515">
        <v>47.5</v>
      </c>
    </row>
    <row r="516" spans="1:2" x14ac:dyDescent="0.5">
      <c r="A516">
        <v>528.59197998046875</v>
      </c>
      <c r="B516">
        <v>51.75</v>
      </c>
    </row>
    <row r="517" spans="1:2" x14ac:dyDescent="0.5">
      <c r="A517">
        <v>528.60198974609375</v>
      </c>
      <c r="B517">
        <v>61.5</v>
      </c>
    </row>
    <row r="518" spans="1:2" x14ac:dyDescent="0.5">
      <c r="A518">
        <v>528.61199951171875</v>
      </c>
      <c r="B518">
        <v>46.5</v>
      </c>
    </row>
    <row r="519" spans="1:2" x14ac:dyDescent="0.5">
      <c r="A519">
        <v>528.62200927734375</v>
      </c>
      <c r="B519">
        <v>34</v>
      </c>
    </row>
    <row r="520" spans="1:2" x14ac:dyDescent="0.5">
      <c r="A520">
        <v>528.63201904296875</v>
      </c>
      <c r="B520">
        <v>45.25</v>
      </c>
    </row>
    <row r="521" spans="1:2" x14ac:dyDescent="0.5">
      <c r="A521">
        <v>528.64202880859375</v>
      </c>
      <c r="B521">
        <v>63.25</v>
      </c>
    </row>
    <row r="522" spans="1:2" x14ac:dyDescent="0.5">
      <c r="A522">
        <v>528.6519775390625</v>
      </c>
      <c r="B522">
        <v>65.25</v>
      </c>
    </row>
    <row r="523" spans="1:2" x14ac:dyDescent="0.5">
      <c r="A523">
        <v>528.6619873046875</v>
      </c>
      <c r="B523">
        <v>58.25</v>
      </c>
    </row>
    <row r="524" spans="1:2" x14ac:dyDescent="0.5">
      <c r="A524">
        <v>528.6719970703125</v>
      </c>
      <c r="B524">
        <v>59.75</v>
      </c>
    </row>
    <row r="525" spans="1:2" x14ac:dyDescent="0.5">
      <c r="A525">
        <v>528.6820068359375</v>
      </c>
      <c r="B525">
        <v>52.5</v>
      </c>
    </row>
    <row r="526" spans="1:2" x14ac:dyDescent="0.5">
      <c r="A526">
        <v>528.6920166015625</v>
      </c>
      <c r="B526">
        <v>31.5</v>
      </c>
    </row>
    <row r="527" spans="1:2" x14ac:dyDescent="0.5">
      <c r="A527">
        <v>528.7020263671875</v>
      </c>
      <c r="B527">
        <v>45.5</v>
      </c>
    </row>
    <row r="528" spans="1:2" x14ac:dyDescent="0.5">
      <c r="A528">
        <v>528.71197509765625</v>
      </c>
      <c r="B528">
        <v>96.5</v>
      </c>
    </row>
    <row r="529" spans="1:2" x14ac:dyDescent="0.5">
      <c r="A529">
        <v>528.72198486328125</v>
      </c>
      <c r="B529">
        <v>134</v>
      </c>
    </row>
    <row r="530" spans="1:2" x14ac:dyDescent="0.5">
      <c r="A530">
        <v>528.73199462890625</v>
      </c>
      <c r="B530">
        <v>163.80000305175781</v>
      </c>
    </row>
    <row r="531" spans="1:2" x14ac:dyDescent="0.5">
      <c r="A531">
        <v>528.74200439453125</v>
      </c>
      <c r="B531">
        <v>191</v>
      </c>
    </row>
    <row r="532" spans="1:2" x14ac:dyDescent="0.5">
      <c r="A532">
        <v>528.75201416015625</v>
      </c>
      <c r="B532">
        <v>248.5</v>
      </c>
    </row>
    <row r="533" spans="1:2" x14ac:dyDescent="0.5">
      <c r="A533">
        <v>528.76202392578125</v>
      </c>
      <c r="B533">
        <v>352.5</v>
      </c>
    </row>
    <row r="534" spans="1:2" x14ac:dyDescent="0.5">
      <c r="A534">
        <v>528.77197265625</v>
      </c>
      <c r="B534">
        <v>655</v>
      </c>
    </row>
    <row r="535" spans="1:2" x14ac:dyDescent="0.5">
      <c r="A535">
        <v>528.781982421875</v>
      </c>
      <c r="B535">
        <v>1550</v>
      </c>
    </row>
    <row r="536" spans="1:2" x14ac:dyDescent="0.5">
      <c r="A536">
        <v>528.7919921875</v>
      </c>
      <c r="B536">
        <v>2535</v>
      </c>
    </row>
    <row r="537" spans="1:2" x14ac:dyDescent="0.5">
      <c r="A537">
        <v>528.802001953125</v>
      </c>
      <c r="B537">
        <v>2428</v>
      </c>
    </row>
    <row r="538" spans="1:2" x14ac:dyDescent="0.5">
      <c r="A538">
        <v>528.81201171875</v>
      </c>
      <c r="B538">
        <v>1491</v>
      </c>
    </row>
    <row r="539" spans="1:2" x14ac:dyDescent="0.5">
      <c r="A539">
        <v>528.822998046875</v>
      </c>
      <c r="B539">
        <v>759</v>
      </c>
    </row>
    <row r="540" spans="1:2" x14ac:dyDescent="0.5">
      <c r="A540">
        <v>528.8330078125</v>
      </c>
      <c r="B540">
        <v>433.5</v>
      </c>
    </row>
    <row r="541" spans="1:2" x14ac:dyDescent="0.5">
      <c r="A541">
        <v>528.843017578125</v>
      </c>
      <c r="B541">
        <v>372.79998779296875</v>
      </c>
    </row>
    <row r="542" spans="1:2" x14ac:dyDescent="0.5">
      <c r="A542">
        <v>528.85302734375</v>
      </c>
      <c r="B542">
        <v>348.70001220703125</v>
      </c>
    </row>
    <row r="543" spans="1:2" x14ac:dyDescent="0.5">
      <c r="A543">
        <v>528.86297607421875</v>
      </c>
      <c r="B543">
        <v>263.5</v>
      </c>
    </row>
    <row r="544" spans="1:2" x14ac:dyDescent="0.5">
      <c r="A544">
        <v>528.87298583984375</v>
      </c>
      <c r="B544">
        <v>188.30000305175781</v>
      </c>
    </row>
    <row r="545" spans="1:2" x14ac:dyDescent="0.5">
      <c r="A545">
        <v>528.88299560546875</v>
      </c>
      <c r="B545">
        <v>114.5</v>
      </c>
    </row>
    <row r="546" spans="1:2" x14ac:dyDescent="0.5">
      <c r="A546">
        <v>528.89300537109375</v>
      </c>
      <c r="B546">
        <v>77.5</v>
      </c>
    </row>
    <row r="547" spans="1:2" x14ac:dyDescent="0.5">
      <c r="A547">
        <v>528.90301513671875</v>
      </c>
      <c r="B547">
        <v>56.75</v>
      </c>
    </row>
    <row r="548" spans="1:2" x14ac:dyDescent="0.5">
      <c r="A548">
        <v>528.91302490234375</v>
      </c>
      <c r="B548">
        <v>39</v>
      </c>
    </row>
    <row r="549" spans="1:2" x14ac:dyDescent="0.5">
      <c r="A549">
        <v>528.9229736328125</v>
      </c>
      <c r="B549">
        <v>60.5</v>
      </c>
    </row>
    <row r="550" spans="1:2" x14ac:dyDescent="0.5">
      <c r="A550">
        <v>528.9329833984375</v>
      </c>
      <c r="B550">
        <v>73</v>
      </c>
    </row>
    <row r="551" spans="1:2" x14ac:dyDescent="0.5">
      <c r="A551">
        <v>528.9429931640625</v>
      </c>
      <c r="B551">
        <v>42.25</v>
      </c>
    </row>
    <row r="552" spans="1:2" x14ac:dyDescent="0.5">
      <c r="A552">
        <v>528.9530029296875</v>
      </c>
      <c r="B552">
        <v>22.25</v>
      </c>
    </row>
    <row r="553" spans="1:2" x14ac:dyDescent="0.5">
      <c r="A553">
        <v>528.9630126953125</v>
      </c>
      <c r="B553">
        <v>23.75</v>
      </c>
    </row>
    <row r="554" spans="1:2" x14ac:dyDescent="0.5">
      <c r="A554">
        <v>528.9730224609375</v>
      </c>
      <c r="B554">
        <v>37.5</v>
      </c>
    </row>
    <row r="555" spans="1:2" x14ac:dyDescent="0.5">
      <c r="A555">
        <v>528.98297119140625</v>
      </c>
      <c r="B555">
        <v>74.5</v>
      </c>
    </row>
    <row r="556" spans="1:2" x14ac:dyDescent="0.5">
      <c r="A556">
        <v>528.99298095703125</v>
      </c>
      <c r="B556">
        <v>95.75</v>
      </c>
    </row>
    <row r="557" spans="1:2" x14ac:dyDescent="0.5">
      <c r="A557">
        <v>529.00299072265625</v>
      </c>
      <c r="B557">
        <v>99</v>
      </c>
    </row>
    <row r="558" spans="1:2" x14ac:dyDescent="0.5">
      <c r="A558">
        <v>529.01300048828125</v>
      </c>
      <c r="B558">
        <v>112.30000305175781</v>
      </c>
    </row>
    <row r="559" spans="1:2" x14ac:dyDescent="0.5">
      <c r="A559">
        <v>529.02301025390625</v>
      </c>
      <c r="B559">
        <v>116.30000305175781</v>
      </c>
    </row>
    <row r="560" spans="1:2" x14ac:dyDescent="0.5">
      <c r="A560">
        <v>529.03302001953125</v>
      </c>
      <c r="B560">
        <v>96.5</v>
      </c>
    </row>
    <row r="561" spans="1:2" x14ac:dyDescent="0.5">
      <c r="A561">
        <v>529.04302978515625</v>
      </c>
      <c r="B561">
        <v>67.25</v>
      </c>
    </row>
    <row r="562" spans="1:2" x14ac:dyDescent="0.5">
      <c r="A562">
        <v>529.052978515625</v>
      </c>
      <c r="B562">
        <v>49</v>
      </c>
    </row>
    <row r="563" spans="1:2" x14ac:dyDescent="0.5">
      <c r="A563">
        <v>529.06298828125</v>
      </c>
      <c r="B563">
        <v>38.75</v>
      </c>
    </row>
    <row r="564" spans="1:2" x14ac:dyDescent="0.5">
      <c r="A564">
        <v>529.072998046875</v>
      </c>
      <c r="B564">
        <v>46.75</v>
      </c>
    </row>
    <row r="565" spans="1:2" x14ac:dyDescent="0.5">
      <c r="A565">
        <v>529.0830078125</v>
      </c>
      <c r="B565">
        <v>70</v>
      </c>
    </row>
    <row r="566" spans="1:2" x14ac:dyDescent="0.5">
      <c r="A566">
        <v>529.093994140625</v>
      </c>
      <c r="B566">
        <v>57.25</v>
      </c>
    </row>
    <row r="567" spans="1:2" x14ac:dyDescent="0.5">
      <c r="A567">
        <v>529.10400390625</v>
      </c>
      <c r="B567">
        <v>27.25</v>
      </c>
    </row>
    <row r="568" spans="1:2" x14ac:dyDescent="0.5">
      <c r="A568">
        <v>529.114013671875</v>
      </c>
      <c r="B568">
        <v>20.25</v>
      </c>
    </row>
    <row r="569" spans="1:2" x14ac:dyDescent="0.5">
      <c r="A569">
        <v>529.1240234375</v>
      </c>
      <c r="B569">
        <v>16.25</v>
      </c>
    </row>
    <row r="570" spans="1:2" x14ac:dyDescent="0.5">
      <c r="A570">
        <v>529.13397216796875</v>
      </c>
      <c r="B570">
        <v>21.25</v>
      </c>
    </row>
    <row r="571" spans="1:2" x14ac:dyDescent="0.5">
      <c r="A571">
        <v>529.14398193359375</v>
      </c>
      <c r="B571">
        <v>39.75</v>
      </c>
    </row>
    <row r="572" spans="1:2" x14ac:dyDescent="0.5">
      <c r="A572">
        <v>529.15399169921875</v>
      </c>
      <c r="B572">
        <v>39.75</v>
      </c>
    </row>
    <row r="573" spans="1:2" x14ac:dyDescent="0.5">
      <c r="A573">
        <v>529.16400146484375</v>
      </c>
      <c r="B573">
        <v>35.25</v>
      </c>
    </row>
    <row r="574" spans="1:2" x14ac:dyDescent="0.5">
      <c r="A574">
        <v>529.17401123046875</v>
      </c>
      <c r="B574">
        <v>36.75</v>
      </c>
    </row>
    <row r="575" spans="1:2" x14ac:dyDescent="0.5">
      <c r="A575">
        <v>529.18402099609375</v>
      </c>
      <c r="B575">
        <v>29.25</v>
      </c>
    </row>
    <row r="576" spans="1:2" x14ac:dyDescent="0.5">
      <c r="A576">
        <v>529.1939697265625</v>
      </c>
      <c r="B576">
        <v>22</v>
      </c>
    </row>
    <row r="577" spans="1:2" x14ac:dyDescent="0.5">
      <c r="A577">
        <v>529.2039794921875</v>
      </c>
      <c r="B577">
        <v>25.25</v>
      </c>
    </row>
    <row r="578" spans="1:2" x14ac:dyDescent="0.5">
      <c r="A578">
        <v>529.2139892578125</v>
      </c>
      <c r="B578">
        <v>43.75</v>
      </c>
    </row>
    <row r="579" spans="1:2" x14ac:dyDescent="0.5">
      <c r="A579">
        <v>529.2239990234375</v>
      </c>
      <c r="B579">
        <v>80.5</v>
      </c>
    </row>
    <row r="580" spans="1:2" x14ac:dyDescent="0.5">
      <c r="A580">
        <v>529.2340087890625</v>
      </c>
      <c r="B580">
        <v>106.30000305175781</v>
      </c>
    </row>
    <row r="581" spans="1:2" x14ac:dyDescent="0.5">
      <c r="A581">
        <v>529.2440185546875</v>
      </c>
      <c r="B581">
        <v>87.5</v>
      </c>
    </row>
    <row r="582" spans="1:2" x14ac:dyDescent="0.5">
      <c r="A582">
        <v>529.2540283203125</v>
      </c>
      <c r="B582">
        <v>69.5</v>
      </c>
    </row>
    <row r="583" spans="1:2" x14ac:dyDescent="0.5">
      <c r="A583">
        <v>529.26397705078125</v>
      </c>
      <c r="B583">
        <v>89.25</v>
      </c>
    </row>
    <row r="584" spans="1:2" x14ac:dyDescent="0.5">
      <c r="A584">
        <v>529.27398681640625</v>
      </c>
      <c r="B584">
        <v>134.5</v>
      </c>
    </row>
    <row r="585" spans="1:2" x14ac:dyDescent="0.5">
      <c r="A585">
        <v>529.28399658203125</v>
      </c>
      <c r="B585">
        <v>243.80000305175781</v>
      </c>
    </row>
    <row r="586" spans="1:2" x14ac:dyDescent="0.5">
      <c r="A586">
        <v>529.29400634765625</v>
      </c>
      <c r="B586">
        <v>402.29998779296875</v>
      </c>
    </row>
  </sheetData>
  <sheetProtection sheet="1" objects="1" scenarios="1"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T586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0.75</v>
      </c>
      <c r="C1" s="2" t="s">
        <v>18</v>
      </c>
      <c r="D1">
        <f>D2 - (1/$G$6)</f>
        <v>523.77398681640625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1.0702626052719071E-4</v>
      </c>
      <c r="M1">
        <f>I$7*(L$1*J1) + $I$4</f>
        <v>53.432889579368506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53.432889579368506</v>
      </c>
      <c r="Q1">
        <f>IF(ISNUMBER(P1),P1-E1,"")</f>
        <v>53.432889579368506</v>
      </c>
      <c r="R1">
        <f>IF(ISNUMBER(P1),Q1*Q1,"")</f>
        <v>2855.0736888009874</v>
      </c>
      <c r="S1">
        <f>IF(ISNUMBER(P1),((IF(P1&gt;E1,I$5*(P1-E1),P1-E1)))^2,"")</f>
        <v>2855.0736888009874</v>
      </c>
      <c r="T1">
        <f>IF(ISNUMBER(P1),(M1*D1),"")</f>
        <v>27986.757602106652</v>
      </c>
    </row>
    <row r="2" spans="1:20" ht="14.7" thickTop="1" x14ac:dyDescent="0.5">
      <c r="A2">
        <v>523.44500732421875</v>
      </c>
      <c r="B2">
        <v>4</v>
      </c>
      <c r="C2" s="2" t="s">
        <v>19</v>
      </c>
      <c r="D2">
        <f>D3 - (1/$G$6)</f>
        <v>524.27398681640625</v>
      </c>
      <c r="E2">
        <v>0</v>
      </c>
      <c r="F2" s="3" t="s">
        <v>22</v>
      </c>
      <c r="G2" s="4">
        <v>3.32598876953125</v>
      </c>
      <c r="H2" t="s">
        <v>431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1.899637611244694E-3</v>
      </c>
      <c r="M2">
        <f>I$7*((L$1*J2)+(L$2*J1)) + $I$4</f>
        <v>980.50539310368413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980.50539310368413</v>
      </c>
      <c r="Q2">
        <f t="shared" ref="Q2:Q30" si="4">IF(ISNUMBER(P2),P2-E2,"")</f>
        <v>980.50539310368413</v>
      </c>
      <c r="R2">
        <f t="shared" ref="R2:R30" si="5">IF(ISNUMBER(P2),Q2*Q2,"")</f>
        <v>961390.82590541011</v>
      </c>
      <c r="S2">
        <f t="shared" ref="S2:S30" si="6">IF(ISNUMBER(P2),((IF(P2&gt;E2,I$5*(P2-E2),P2-E2)))^2,"")</f>
        <v>961390.82590541011</v>
      </c>
      <c r="T2">
        <f t="shared" ref="T2:T30" si="7">IF(ISNUMBER(P2),(M2*D2),"")</f>
        <v>514053.47153745609</v>
      </c>
    </row>
    <row r="3" spans="1:20" x14ac:dyDescent="0.5">
      <c r="A3">
        <v>523.45501708984375</v>
      </c>
      <c r="B3">
        <v>5.75</v>
      </c>
      <c r="D3">
        <v>524.77398681640625</v>
      </c>
      <c r="E3">
        <v>7651</v>
      </c>
      <c r="F3" s="7" t="s">
        <v>16</v>
      </c>
      <c r="G3" s="8">
        <f>IF(ISBLANK(G2),"",$G$2*$G$6)</f>
        <v>6.6519775390625</v>
      </c>
      <c r="H3" t="s">
        <v>432</v>
      </c>
      <c r="I3">
        <v>7.5751879611190605</v>
      </c>
      <c r="J3">
        <f>'hidden params'!J3</f>
        <v>0.20220994369181175</v>
      </c>
      <c r="K3">
        <f t="shared" si="0"/>
        <v>2</v>
      </c>
      <c r="L3">
        <f t="shared" si="1"/>
        <v>1.4633086203979118E-2</v>
      </c>
      <c r="M3">
        <f>I$7*((L$1*J3)+(L$2*J2)+(L$3*J1)) + $I$4</f>
        <v>7886.3200729222726</v>
      </c>
      <c r="N3">
        <f t="shared" si="2"/>
        <v>0</v>
      </c>
      <c r="O3">
        <f>I$10*((N$1*J3)+(N$2*J2)+(N$3*J1)) + $I$4</f>
        <v>0</v>
      </c>
      <c r="P3">
        <f t="shared" si="3"/>
        <v>7886.3200729222726</v>
      </c>
      <c r="Q3">
        <f t="shared" si="4"/>
        <v>235.32007292227263</v>
      </c>
      <c r="R3">
        <f t="shared" si="5"/>
        <v>55375.536720143711</v>
      </c>
      <c r="S3">
        <f t="shared" si="6"/>
        <v>55375.536720143711</v>
      </c>
      <c r="T3">
        <f t="shared" si="7"/>
        <v>4138535.6259776726</v>
      </c>
    </row>
    <row r="4" spans="1:20" x14ac:dyDescent="0.5">
      <c r="A4">
        <v>523.46502685546875</v>
      </c>
      <c r="B4">
        <v>11</v>
      </c>
      <c r="D4">
        <v>525.28497314453125</v>
      </c>
      <c r="E4">
        <v>34670</v>
      </c>
      <c r="F4" s="5" t="s">
        <v>23</v>
      </c>
      <c r="G4" s="6">
        <v>526.7777099609375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6.3717860508924501E-2</v>
      </c>
      <c r="M4">
        <f>I$7*((L$1*J4)+(L$2*J3)+(L$3*J2)+(L$4*J1)) + $I$4</f>
        <v>36395.888080247983</v>
      </c>
      <c r="N4">
        <f t="shared" si="2"/>
        <v>0</v>
      </c>
      <c r="O4">
        <f>I$10*((N$1*J4)+(N$2*J3)+(N$3*J2)+(N$4*J1)) + $I$4</f>
        <v>0</v>
      </c>
      <c r="P4">
        <f t="shared" si="3"/>
        <v>36395.888080247983</v>
      </c>
      <c r="Q4">
        <f t="shared" si="4"/>
        <v>1725.8880802479835</v>
      </c>
      <c r="R4">
        <f t="shared" si="5"/>
        <v>2978689.6655420698</v>
      </c>
      <c r="S4">
        <f t="shared" si="6"/>
        <v>2978689.6655420698</v>
      </c>
      <c r="T4">
        <f t="shared" si="7"/>
        <v>19118213.092804428</v>
      </c>
    </row>
    <row r="5" spans="1:20" ht="14.7" thickBot="1" x14ac:dyDescent="0.55000000000000004">
      <c r="A5">
        <v>523.4749755859375</v>
      </c>
      <c r="B5">
        <v>27.25</v>
      </c>
      <c r="D5">
        <v>525.78497314453125</v>
      </c>
      <c r="E5">
        <v>105400</v>
      </c>
      <c r="F5" s="9" t="s">
        <v>24</v>
      </c>
      <c r="G5" s="10">
        <f>($G$4-1.00794)*$G$6</f>
        <v>1051.5395399218751</v>
      </c>
      <c r="H5" t="s">
        <v>433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0.17076431841610815</v>
      </c>
      <c r="M5">
        <f>I$7*((L$1*J5)+(L$2*J4)+(L$3*J3)+(L$4*J2)+(L$5*J1)) + $I$4</f>
        <v>105895.65784179799</v>
      </c>
      <c r="N5">
        <f t="shared" si="2"/>
        <v>0</v>
      </c>
      <c r="O5">
        <f>I$10*((N$1*J5)+(N$2*J4)+(N$3*J3)+(N$4*J2)+(N$5*J1)) + $I$4</f>
        <v>0</v>
      </c>
      <c r="P5">
        <f t="shared" si="3"/>
        <v>105895.65784179799</v>
      </c>
      <c r="Q5">
        <f t="shared" si="4"/>
        <v>495.65784179799084</v>
      </c>
      <c r="R5">
        <f t="shared" si="5"/>
        <v>245676.69613584212</v>
      </c>
      <c r="S5">
        <f t="shared" si="6"/>
        <v>245676.69613584212</v>
      </c>
      <c r="T5">
        <f t="shared" si="7"/>
        <v>55678345.614472225</v>
      </c>
    </row>
    <row r="6" spans="1:20" ht="14.7" thickTop="1" x14ac:dyDescent="0.5">
      <c r="A6">
        <v>523.4849853515625</v>
      </c>
      <c r="B6">
        <v>30.75</v>
      </c>
      <c r="D6">
        <v>526.2860107421875</v>
      </c>
      <c r="E6">
        <v>203700</v>
      </c>
      <c r="F6" t="s">
        <v>25</v>
      </c>
      <c r="G6">
        <v>2</v>
      </c>
      <c r="H6" t="s">
        <v>434</v>
      </c>
      <c r="I6">
        <f>SUM(S1:S30)</f>
        <v>33292985.777443025</v>
      </c>
      <c r="J6">
        <f>'hidden params'!J6</f>
        <v>1.5654537401586068E-3</v>
      </c>
      <c r="K6">
        <f t="shared" si="0"/>
        <v>5</v>
      </c>
      <c r="L6">
        <f t="shared" si="1"/>
        <v>0.28609679899795049</v>
      </c>
      <c r="M6">
        <f>I$7*((L$1*J6)+(L$2*J5)+(L$3*J4)+(L$4*J3)+(L$5*J2)+(L$6*J1)) + $I$4</f>
        <v>200868.95306716871</v>
      </c>
      <c r="N6">
        <f t="shared" si="2"/>
        <v>0</v>
      </c>
      <c r="O6">
        <f>I$10*((N$1*J6)+(N$2*J5)+(N$3*J4)+(N$4*J3)+(N$5*J2)+(N$6*J1)) + $I$4</f>
        <v>0</v>
      </c>
      <c r="P6">
        <f t="shared" si="3"/>
        <v>200868.95306716871</v>
      </c>
      <c r="Q6">
        <f t="shared" si="4"/>
        <v>-2831.0469328312902</v>
      </c>
      <c r="R6">
        <f t="shared" si="5"/>
        <v>8014826.7358934553</v>
      </c>
      <c r="S6">
        <f t="shared" si="6"/>
        <v>8014826.7358934553</v>
      </c>
      <c r="T6">
        <f t="shared" si="7"/>
        <v>105714519.99167991</v>
      </c>
    </row>
    <row r="7" spans="1:20" x14ac:dyDescent="0.5">
      <c r="A7">
        <v>523.4949951171875</v>
      </c>
      <c r="B7">
        <v>13.75</v>
      </c>
      <c r="D7">
        <v>526.7860107421875</v>
      </c>
      <c r="E7">
        <v>245200</v>
      </c>
      <c r="F7" t="s">
        <v>26</v>
      </c>
      <c r="G7" s="11">
        <v>0.10000000149011612</v>
      </c>
      <c r="H7" t="s">
        <v>435</v>
      </c>
      <c r="I7">
        <v>499250.2710658898</v>
      </c>
      <c r="J7">
        <f>'hidden params'!J7</f>
        <v>2.2288478874357397E-4</v>
      </c>
      <c r="K7">
        <f t="shared" si="0"/>
        <v>6</v>
      </c>
      <c r="L7">
        <f t="shared" si="1"/>
        <v>0.28771180158988124</v>
      </c>
      <c r="M7">
        <f>I$7*((L$1*J7)+(L$2*J6)+(L$3*J5)+(L$4*J4)+(L$5*J3)+(L$6*J2)+(L$7*J1)) + $I$4</f>
        <v>248352.61777067234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248352.61777067234</v>
      </c>
      <c r="Q7">
        <f t="shared" si="4"/>
        <v>3152.6177706723392</v>
      </c>
      <c r="R7">
        <f t="shared" si="5"/>
        <v>9938998.8079590295</v>
      </c>
      <c r="S7">
        <f t="shared" si="6"/>
        <v>9938998.8079590295</v>
      </c>
      <c r="T7">
        <f t="shared" si="7"/>
        <v>130828684.77279179</v>
      </c>
    </row>
    <row r="8" spans="1:20" x14ac:dyDescent="0.5">
      <c r="A8">
        <v>523.5050048828125</v>
      </c>
      <c r="B8">
        <v>5.25</v>
      </c>
      <c r="D8">
        <v>527.2979736328125</v>
      </c>
      <c r="E8">
        <v>197300</v>
      </c>
      <c r="F8" t="s">
        <v>27</v>
      </c>
      <c r="G8" s="11">
        <v>2.9999999329447746E-2</v>
      </c>
      <c r="H8" t="s">
        <v>436</v>
      </c>
      <c r="I8">
        <v>0.70087458354201426</v>
      </c>
      <c r="J8">
        <f>'hidden params'!J8</f>
        <v>2.8200854503395628E-5</v>
      </c>
      <c r="K8">
        <f t="shared" si="0"/>
        <v>7</v>
      </c>
      <c r="L8">
        <f t="shared" si="1"/>
        <v>0.15169770663094581</v>
      </c>
      <c r="M8">
        <f>I$7*((L$1*J8)+(L$2*J7)+(L$3*J6)+(L$4*J5)+(L$5*J4)+(L$6*J3)+(L$7*J2)+(L$8*J1)) + $I$4</f>
        <v>195448.96167513289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195448.96167513289</v>
      </c>
      <c r="Q8">
        <f t="shared" si="4"/>
        <v>-1851.0383248671133</v>
      </c>
      <c r="R8">
        <f t="shared" si="5"/>
        <v>3426342.8801268488</v>
      </c>
      <c r="S8">
        <f t="shared" si="6"/>
        <v>3426342.8801268488</v>
      </c>
      <c r="T8">
        <f t="shared" si="7"/>
        <v>103059841.43993481</v>
      </c>
    </row>
    <row r="9" spans="1:20" x14ac:dyDescent="0.5">
      <c r="A9">
        <v>523.5150146484375</v>
      </c>
      <c r="B9">
        <v>13</v>
      </c>
      <c r="D9">
        <v>527.79901123046875</v>
      </c>
      <c r="E9">
        <v>95580</v>
      </c>
      <c r="F9" t="s">
        <v>28</v>
      </c>
      <c r="G9">
        <v>6</v>
      </c>
      <c r="H9" t="s">
        <v>441</v>
      </c>
      <c r="I9">
        <f>I3*I8</f>
        <v>5.3092567075018016</v>
      </c>
      <c r="J9">
        <f>'hidden params'!J9</f>
        <v>3.2198967658273084E-6</v>
      </c>
      <c r="K9">
        <f t="shared" si="0"/>
        <v>8</v>
      </c>
      <c r="L9">
        <f t="shared" si="1"/>
        <v>2.5555584030787015E-2</v>
      </c>
      <c r="M9">
        <f>I$7*((L$1*J9)+(L$2*J8)+(L$3*J7)+(L$4*J6)+(L$5*J5)+(L$6*J4)+(L$7*J3)+(L$8*J2)+(L$9*J1)) + $I$4</f>
        <v>95211.1273386065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95211.1273386065</v>
      </c>
      <c r="Q9">
        <f t="shared" si="4"/>
        <v>-368.87266139349958</v>
      </c>
      <c r="R9">
        <f t="shared" si="5"/>
        <v>136067.0403235234</v>
      </c>
      <c r="S9">
        <f t="shared" si="6"/>
        <v>136067.0403235234</v>
      </c>
      <c r="T9">
        <f t="shared" si="7"/>
        <v>50252338.86745476</v>
      </c>
    </row>
    <row r="10" spans="1:20" x14ac:dyDescent="0.5">
      <c r="A10">
        <v>523.5250244140625</v>
      </c>
      <c r="B10">
        <v>15.75</v>
      </c>
      <c r="D10">
        <v>528.301025390625</v>
      </c>
      <c r="E10">
        <v>29440</v>
      </c>
      <c r="F10" s="2" t="s">
        <v>19</v>
      </c>
      <c r="G10">
        <v>525.093017578125</v>
      </c>
      <c r="H10" t="s">
        <v>446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31554.927326976795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31554.927326976795</v>
      </c>
      <c r="Q10">
        <f t="shared" si="4"/>
        <v>2114.9273269767946</v>
      </c>
      <c r="R10">
        <f t="shared" si="5"/>
        <v>4472917.5983932093</v>
      </c>
      <c r="S10">
        <f t="shared" si="6"/>
        <v>4472917.5983932093</v>
      </c>
      <c r="T10">
        <f t="shared" si="7"/>
        <v>16670500.462968495</v>
      </c>
    </row>
    <row r="11" spans="1:20" x14ac:dyDescent="0.5">
      <c r="A11">
        <v>523.53497314453125</v>
      </c>
      <c r="B11">
        <v>6.5</v>
      </c>
      <c r="D11">
        <v>528.802001953125</v>
      </c>
      <c r="E11">
        <v>8544</v>
      </c>
      <c r="F11" s="2" t="s">
        <v>29</v>
      </c>
      <c r="G11">
        <v>528.41900634765625</v>
      </c>
      <c r="H11" t="s">
        <v>447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7922.9017196119785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7922.9017196119785</v>
      </c>
      <c r="Q11">
        <f t="shared" si="4"/>
        <v>-621.09828038802152</v>
      </c>
      <c r="R11">
        <f t="shared" si="5"/>
        <v>385763.07390095742</v>
      </c>
      <c r="S11">
        <f t="shared" si="6"/>
        <v>385763.07390095742</v>
      </c>
      <c r="T11">
        <f t="shared" si="7"/>
        <v>4189646.290608671</v>
      </c>
    </row>
    <row r="12" spans="1:20" x14ac:dyDescent="0.5">
      <c r="A12">
        <v>523.54498291015625</v>
      </c>
      <c r="B12">
        <v>0.25</v>
      </c>
      <c r="D12">
        <f>D11 + (1/$G$6)</f>
        <v>529.302001953125</v>
      </c>
      <c r="E12">
        <v>0</v>
      </c>
      <c r="F12" t="s">
        <v>30</v>
      </c>
      <c r="G12" t="s">
        <v>31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1611.1167090807412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1611.1167090807412</v>
      </c>
      <c r="Q12">
        <f t="shared" si="4"/>
        <v>1611.1167090807412</v>
      </c>
      <c r="R12">
        <f t="shared" si="5"/>
        <v>2595697.0502791577</v>
      </c>
      <c r="S12">
        <f t="shared" si="6"/>
        <v>2595697.0502791577</v>
      </c>
      <c r="T12">
        <f t="shared" si="7"/>
        <v>852767.29949656676</v>
      </c>
    </row>
    <row r="13" spans="1:20" x14ac:dyDescent="0.5">
      <c r="A13">
        <v>523.55499267578125</v>
      </c>
      <c r="B13">
        <v>6</v>
      </c>
      <c r="D13">
        <f>D12 + (1/$G$6)</f>
        <v>529.802001953125</v>
      </c>
      <c r="E13">
        <v>0</v>
      </c>
      <c r="F13">
        <v>24520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276.89609864084974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276.89609864084974</v>
      </c>
      <c r="Q13">
        <f t="shared" si="4"/>
        <v>276.89609864084974</v>
      </c>
      <c r="R13">
        <f t="shared" si="5"/>
        <v>76671.449442523197</v>
      </c>
      <c r="S13">
        <f t="shared" si="6"/>
        <v>76671.449442523197</v>
      </c>
      <c r="T13">
        <f t="shared" si="7"/>
        <v>146700.10739293217</v>
      </c>
    </row>
    <row r="14" spans="1:20" x14ac:dyDescent="0.5">
      <c r="A14">
        <v>523.56500244140625</v>
      </c>
      <c r="B14">
        <v>12.25</v>
      </c>
      <c r="D14">
        <f>D13 + (1/$G$6)</f>
        <v>530.302001953125</v>
      </c>
      <c r="E14">
        <v>0</v>
      </c>
      <c r="F14">
        <v>24520</v>
      </c>
      <c r="J14">
        <f>'hidden params'!J14</f>
        <v>0</v>
      </c>
      <c r="K14">
        <f t="shared" si="0"/>
        <v>13</v>
      </c>
      <c r="L14">
        <f t="shared" si="1"/>
        <v>0</v>
      </c>
      <c r="M14">
        <f t="shared" si="8"/>
        <v>41.392549233555826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41.392549233555826</v>
      </c>
      <c r="Q14">
        <f t="shared" si="4"/>
        <v>41.392549233555826</v>
      </c>
      <c r="R14">
        <f t="shared" si="5"/>
        <v>1713.343132052343</v>
      </c>
      <c r="S14">
        <f t="shared" si="6"/>
        <v>1713.343132052343</v>
      </c>
      <c r="T14">
        <f t="shared" si="7"/>
        <v>21950.551724497946</v>
      </c>
    </row>
    <row r="15" spans="1:20" x14ac:dyDescent="0.5">
      <c r="A15">
        <v>523.57501220703125</v>
      </c>
      <c r="B15">
        <v>6.5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5.4899355118944602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3.75</v>
      </c>
      <c r="E16">
        <v>0</v>
      </c>
      <c r="F16">
        <v>8624899.9893631488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0.65186288443604945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13.25</v>
      </c>
      <c r="E17">
        <v>0</v>
      </c>
      <c r="F17">
        <v>68008070.577151597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6.649482755050741E-2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39.5</v>
      </c>
      <c r="E18">
        <v>0</v>
      </c>
      <c r="F18">
        <v>8624899.9893651661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4.2812313095077353E-3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78.25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74.25</v>
      </c>
      <c r="E20">
        <v>0</v>
      </c>
      <c r="F20">
        <v>0.69935532306039239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35.5</v>
      </c>
      <c r="E21">
        <v>0</v>
      </c>
      <c r="F21">
        <v>0.82235747740349341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30.5</v>
      </c>
      <c r="E22">
        <v>0</v>
      </c>
      <c r="F22">
        <v>367602.93214665761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44.5</v>
      </c>
      <c r="E23">
        <v>0</v>
      </c>
      <c r="F23">
        <v>7.2200180556582074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46.25</v>
      </c>
      <c r="E24">
        <v>0</v>
      </c>
      <c r="F24">
        <v>7.2200180556582074</v>
      </c>
      <c r="H24" t="s">
        <v>442</v>
      </c>
      <c r="I24">
        <v>33292985.777443025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38.25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24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11.25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3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13.5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57.5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105.5</v>
      </c>
      <c r="J31">
        <f>'hidden params'!J31</f>
        <v>0</v>
      </c>
    </row>
    <row r="32" spans="1:20" x14ac:dyDescent="0.5">
      <c r="A32">
        <v>523.7449951171875</v>
      </c>
      <c r="B32">
        <v>136.30000305175781</v>
      </c>
      <c r="J32">
        <f>'hidden params'!J32</f>
        <v>0</v>
      </c>
    </row>
    <row r="33" spans="1:20" x14ac:dyDescent="0.5">
      <c r="A33">
        <v>523.7550048828125</v>
      </c>
      <c r="B33">
        <v>300.20001220703125</v>
      </c>
    </row>
    <row r="34" spans="1:20" x14ac:dyDescent="0.5">
      <c r="A34">
        <v>523.7650146484375</v>
      </c>
      <c r="B34">
        <v>622.29998779296875</v>
      </c>
      <c r="L34" t="s">
        <v>467</v>
      </c>
      <c r="M34" t="s">
        <v>468</v>
      </c>
      <c r="N34" t="s">
        <v>469</v>
      </c>
      <c r="O34" t="s">
        <v>470</v>
      </c>
      <c r="P34" t="s">
        <v>471</v>
      </c>
    </row>
    <row r="35" spans="1:20" x14ac:dyDescent="0.5">
      <c r="A35">
        <v>523.7750244140625</v>
      </c>
      <c r="B35">
        <v>717</v>
      </c>
      <c r="L35">
        <v>0.99966507396631732</v>
      </c>
      <c r="M35">
        <v>0.99851603904356678</v>
      </c>
      <c r="N35">
        <v>0.99992444172373429</v>
      </c>
      <c r="O35">
        <v>0.99933026010808268</v>
      </c>
      <c r="P35">
        <v>0.99891167267563452</v>
      </c>
    </row>
    <row r="36" spans="1:20" x14ac:dyDescent="0.5">
      <c r="A36">
        <v>523.78497314453125</v>
      </c>
      <c r="B36">
        <v>525.5</v>
      </c>
      <c r="J36" t="s">
        <v>473</v>
      </c>
      <c r="K36" t="s">
        <v>474</v>
      </c>
      <c r="L36" t="s">
        <v>475</v>
      </c>
      <c r="M36" t="s">
        <v>476</v>
      </c>
      <c r="N36" t="s">
        <v>468</v>
      </c>
      <c r="O36" t="s">
        <v>469</v>
      </c>
      <c r="P36" t="s">
        <v>464</v>
      </c>
      <c r="Q36" t="s">
        <v>465</v>
      </c>
      <c r="R36" t="s">
        <v>477</v>
      </c>
      <c r="S36" t="s">
        <v>464</v>
      </c>
      <c r="T36" t="s">
        <v>465</v>
      </c>
    </row>
    <row r="37" spans="1:20" x14ac:dyDescent="0.5">
      <c r="A37">
        <v>523.79498291015625</v>
      </c>
      <c r="B37">
        <v>381</v>
      </c>
      <c r="J37">
        <v>7.2200179100036621</v>
      </c>
      <c r="K37">
        <v>117.96737377981135</v>
      </c>
      <c r="L37">
        <v>6.1203514825039516E-2</v>
      </c>
      <c r="M37">
        <v>2.3060041352041671</v>
      </c>
      <c r="N37">
        <v>-264.81323384541696</v>
      </c>
      <c r="O37">
        <v>279.25326966542428</v>
      </c>
      <c r="P37">
        <v>0.95269854135214982</v>
      </c>
      <c r="Q37" s="12" t="s">
        <v>472</v>
      </c>
      <c r="R37">
        <v>1633.8930907132822</v>
      </c>
      <c r="S37">
        <v>0.9999999979519012</v>
      </c>
      <c r="T37" s="12" t="s">
        <v>472</v>
      </c>
    </row>
    <row r="38" spans="1:20" x14ac:dyDescent="0.5">
      <c r="A38">
        <v>523.80499267578125</v>
      </c>
      <c r="B38">
        <v>325.20001220703125</v>
      </c>
      <c r="J38">
        <v>0.69935532306039239</v>
      </c>
      <c r="K38">
        <v>3.2990394346955538</v>
      </c>
      <c r="L38">
        <v>0.21198756089586762</v>
      </c>
      <c r="M38">
        <v>2.3060041352041671</v>
      </c>
      <c r="N38">
        <v>-6.9082432555491726</v>
      </c>
      <c r="O38">
        <v>8.3069539016699583</v>
      </c>
      <c r="P38">
        <v>0.83741799273073947</v>
      </c>
      <c r="Q38" s="12" t="s">
        <v>472</v>
      </c>
      <c r="R38">
        <v>471.72579172757185</v>
      </c>
      <c r="S38">
        <v>0.99999655764449336</v>
      </c>
      <c r="T38" s="12" t="s">
        <v>472</v>
      </c>
    </row>
    <row r="39" spans="1:20" x14ac:dyDescent="0.5">
      <c r="A39">
        <v>523.81500244140625</v>
      </c>
      <c r="B39">
        <v>356.29998779296875</v>
      </c>
      <c r="J39">
        <v>367602.93214665761</v>
      </c>
      <c r="K39">
        <v>25141313.097894888</v>
      </c>
      <c r="L39">
        <v>1.4621469082195131E-2</v>
      </c>
      <c r="M39">
        <v>2.3060041352041671</v>
      </c>
      <c r="N39">
        <v>-57608369.036061645</v>
      </c>
      <c r="O39">
        <v>58343574.900354959</v>
      </c>
      <c r="P39">
        <v>0.988692237713096</v>
      </c>
      <c r="Q39" s="12" t="s">
        <v>472</v>
      </c>
      <c r="R39">
        <v>6839.2580415720395</v>
      </c>
      <c r="S39">
        <v>0.99999999999961831</v>
      </c>
      <c r="T39" s="12" t="s">
        <v>472</v>
      </c>
    </row>
    <row r="40" spans="1:20" x14ac:dyDescent="0.5">
      <c r="A40">
        <v>523.82501220703125</v>
      </c>
      <c r="B40">
        <v>515.70001220703125</v>
      </c>
      <c r="J40">
        <v>7.2200179100036621</v>
      </c>
      <c r="K40">
        <v>50.590386476070591</v>
      </c>
      <c r="L40">
        <v>0.1427152155364291</v>
      </c>
      <c r="M40">
        <v>2.3060041352041671</v>
      </c>
      <c r="N40">
        <v>-109.44162250539209</v>
      </c>
      <c r="O40">
        <v>123.88165832539941</v>
      </c>
      <c r="P40">
        <v>0.89004408506004562</v>
      </c>
      <c r="Q40" s="12" t="s">
        <v>472</v>
      </c>
      <c r="R40">
        <v>700.69613547599818</v>
      </c>
      <c r="S40">
        <v>0.99999967432434744</v>
      </c>
      <c r="T40" s="12" t="s">
        <v>472</v>
      </c>
    </row>
    <row r="41" spans="1:20" x14ac:dyDescent="0.5">
      <c r="A41">
        <v>523.83502197265625</v>
      </c>
      <c r="B41">
        <v>684.29998779296875</v>
      </c>
      <c r="I41" t="s">
        <v>462</v>
      </c>
      <c r="J41">
        <v>0.82235747575759888</v>
      </c>
      <c r="K41">
        <v>6.8857742601602361</v>
      </c>
      <c r="L41">
        <v>0.11942846870766602</v>
      </c>
      <c r="M41">
        <v>2.3060041352041671</v>
      </c>
      <c r="N41">
        <v>-15.056266442254319</v>
      </c>
      <c r="O41">
        <v>16.700981393769517</v>
      </c>
      <c r="P41">
        <v>0.90788054910025529</v>
      </c>
      <c r="Q41" s="12" t="s">
        <v>472</v>
      </c>
      <c r="R41">
        <v>837.32129434546687</v>
      </c>
      <c r="S41">
        <v>0.99999988770865134</v>
      </c>
      <c r="T41" s="12" t="s">
        <v>472</v>
      </c>
    </row>
    <row r="42" spans="1:20" x14ac:dyDescent="0.5">
      <c r="A42">
        <v>523.844970703125</v>
      </c>
      <c r="B42">
        <v>818.5</v>
      </c>
      <c r="I42" t="s">
        <v>463</v>
      </c>
      <c r="J42">
        <v>129197.44145456835</v>
      </c>
      <c r="K42">
        <v>25024219.072220106</v>
      </c>
      <c r="L42">
        <v>5.1628960361042022E-3</v>
      </c>
      <c r="M42">
        <v>2.3060041352041671</v>
      </c>
      <c r="N42">
        <v>-57576755.219339982</v>
      </c>
      <c r="O42">
        <v>57835150.102249116</v>
      </c>
      <c r="P42">
        <v>0.99600704627142111</v>
      </c>
      <c r="Q42" s="12" t="s">
        <v>472</v>
      </c>
      <c r="R42">
        <v>19368.974176644009</v>
      </c>
      <c r="S42">
        <v>0.99999999999999933</v>
      </c>
      <c r="T42" s="12" t="s">
        <v>472</v>
      </c>
    </row>
    <row r="43" spans="1:20" x14ac:dyDescent="0.5">
      <c r="A43">
        <v>523.85498046875</v>
      </c>
      <c r="B43">
        <v>829.70001220703125</v>
      </c>
      <c r="F43">
        <v>66.296240671864751</v>
      </c>
    </row>
    <row r="44" spans="1:20" x14ac:dyDescent="0.5">
      <c r="A44">
        <v>523.864990234375</v>
      </c>
      <c r="B44">
        <v>572.29998779296875</v>
      </c>
      <c r="F44">
        <f xml:space="preserve"> $F$51 / 2</f>
        <v>66.296240671864751</v>
      </c>
    </row>
    <row r="45" spans="1:20" x14ac:dyDescent="0.5">
      <c r="A45">
        <v>523.875</v>
      </c>
      <c r="B45">
        <v>245.30000305175781</v>
      </c>
    </row>
    <row r="46" spans="1:20" x14ac:dyDescent="0.5">
      <c r="A46">
        <v>523.885009765625</v>
      </c>
      <c r="B46">
        <v>89.75</v>
      </c>
    </row>
    <row r="47" spans="1:20" x14ac:dyDescent="0.5">
      <c r="A47">
        <v>523.89501953125</v>
      </c>
      <c r="B47">
        <v>59</v>
      </c>
      <c r="I47" t="s">
        <v>478</v>
      </c>
      <c r="J47" t="s">
        <v>479</v>
      </c>
      <c r="K47" t="s">
        <v>461</v>
      </c>
    </row>
    <row r="48" spans="1:20" x14ac:dyDescent="0.5">
      <c r="A48">
        <v>523.905029296875</v>
      </c>
      <c r="B48">
        <v>89.25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523.91497802734375</v>
      </c>
      <c r="B49">
        <v>129.80000305175781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523.92498779296875</v>
      </c>
      <c r="B50">
        <v>101.80000305175781</v>
      </c>
      <c r="E50" t="s">
        <v>437</v>
      </c>
      <c r="F50">
        <f>MEDIAN(F54:F69)</f>
        <v>88.5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523.93499755859375</v>
      </c>
      <c r="B51">
        <v>56.75</v>
      </c>
      <c r="E51" t="s">
        <v>438</v>
      </c>
      <c r="F51">
        <f>AVERAGE(F54:F69)</f>
        <v>132.5924813437295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523.94500732421875</v>
      </c>
      <c r="B52">
        <v>48.25</v>
      </c>
      <c r="E52" t="s">
        <v>439</v>
      </c>
      <c r="F52">
        <f>SUM(E$1:E$13)</f>
        <v>927485</v>
      </c>
    </row>
    <row r="53" spans="1:11" x14ac:dyDescent="0.5">
      <c r="A53">
        <v>523.95501708984375</v>
      </c>
      <c r="B53">
        <v>39.75</v>
      </c>
      <c r="E53" t="s">
        <v>440</v>
      </c>
      <c r="F53">
        <f>ABS(F52/F50)</f>
        <v>10480.056497175141</v>
      </c>
    </row>
    <row r="54" spans="1:11" x14ac:dyDescent="0.5">
      <c r="A54">
        <v>523.96502685546875</v>
      </c>
      <c r="B54">
        <v>22.75</v>
      </c>
      <c r="F54">
        <f>AVERAGE(B1:B10)</f>
        <v>12.725</v>
      </c>
    </row>
    <row r="55" spans="1:11" x14ac:dyDescent="0.5">
      <c r="A55">
        <v>523.9749755859375</v>
      </c>
      <c r="B55">
        <v>15.75</v>
      </c>
      <c r="F55">
        <v>49</v>
      </c>
    </row>
    <row r="56" spans="1:11" x14ac:dyDescent="0.5">
      <c r="A56">
        <v>523.9849853515625</v>
      </c>
      <c r="B56">
        <v>32.25</v>
      </c>
      <c r="F56">
        <v>37.25</v>
      </c>
    </row>
    <row r="57" spans="1:11" x14ac:dyDescent="0.5">
      <c r="A57">
        <v>523.9949951171875</v>
      </c>
      <c r="B57">
        <v>68</v>
      </c>
      <c r="F57">
        <v>126.5</v>
      </c>
    </row>
    <row r="58" spans="1:11" x14ac:dyDescent="0.5">
      <c r="A58">
        <v>524.0050048828125</v>
      </c>
      <c r="B58">
        <v>82.75</v>
      </c>
      <c r="F58">
        <v>88.5</v>
      </c>
    </row>
    <row r="59" spans="1:11" x14ac:dyDescent="0.5">
      <c r="A59">
        <v>524.0150146484375</v>
      </c>
      <c r="B59">
        <v>49</v>
      </c>
      <c r="F59">
        <v>198.19999694824219</v>
      </c>
    </row>
    <row r="60" spans="1:11" x14ac:dyDescent="0.5">
      <c r="A60">
        <v>524.0250244140625</v>
      </c>
      <c r="B60">
        <v>21.5</v>
      </c>
      <c r="F60">
        <v>218.5</v>
      </c>
    </row>
    <row r="61" spans="1:11" x14ac:dyDescent="0.5">
      <c r="A61">
        <v>524.03497314453125</v>
      </c>
      <c r="B61">
        <v>21</v>
      </c>
      <c r="F61">
        <v>337.29998779296875</v>
      </c>
    </row>
    <row r="62" spans="1:11" x14ac:dyDescent="0.5">
      <c r="A62">
        <v>524.04498291015625</v>
      </c>
      <c r="B62">
        <v>18</v>
      </c>
      <c r="F62">
        <v>181.5</v>
      </c>
    </row>
    <row r="63" spans="1:11" x14ac:dyDescent="0.5">
      <c r="A63">
        <v>524.05499267578125</v>
      </c>
      <c r="B63">
        <v>19.5</v>
      </c>
      <c r="F63">
        <v>84.25</v>
      </c>
    </row>
    <row r="64" spans="1:11" x14ac:dyDescent="0.5">
      <c r="A64">
        <v>524.06500244140625</v>
      </c>
      <c r="B64">
        <v>17.5</v>
      </c>
      <c r="F64">
        <v>26.5</v>
      </c>
    </row>
    <row r="65" spans="1:6" x14ac:dyDescent="0.5">
      <c r="A65">
        <v>524.07501220703125</v>
      </c>
      <c r="B65">
        <v>16</v>
      </c>
      <c r="F65">
        <v>54.25</v>
      </c>
    </row>
    <row r="66" spans="1:6" x14ac:dyDescent="0.5">
      <c r="A66">
        <v>524.08502197265625</v>
      </c>
      <c r="B66">
        <v>35.75</v>
      </c>
    </row>
    <row r="67" spans="1:6" x14ac:dyDescent="0.5">
      <c r="A67">
        <v>524.094970703125</v>
      </c>
      <c r="B67">
        <v>41.5</v>
      </c>
    </row>
    <row r="68" spans="1:6" x14ac:dyDescent="0.5">
      <c r="A68">
        <v>524.10400390625</v>
      </c>
      <c r="B68">
        <v>19.5</v>
      </c>
      <c r="F68">
        <f>AVERAGE(B$576:B$586)</f>
        <v>309.22727272727275</v>
      </c>
    </row>
    <row r="69" spans="1:6" x14ac:dyDescent="0.5">
      <c r="A69">
        <v>524.114990234375</v>
      </c>
      <c r="B69">
        <v>16.75</v>
      </c>
    </row>
    <row r="70" spans="1:6" x14ac:dyDescent="0.5">
      <c r="A70">
        <v>524.125</v>
      </c>
      <c r="B70">
        <v>35</v>
      </c>
    </row>
    <row r="71" spans="1:6" x14ac:dyDescent="0.5">
      <c r="A71">
        <v>524.135009765625</v>
      </c>
      <c r="B71">
        <v>52.5</v>
      </c>
    </row>
    <row r="72" spans="1:6" x14ac:dyDescent="0.5">
      <c r="A72">
        <v>524.14398193359375</v>
      </c>
      <c r="B72">
        <v>55.75</v>
      </c>
    </row>
    <row r="73" spans="1:6" x14ac:dyDescent="0.5">
      <c r="A73">
        <v>524.15399169921875</v>
      </c>
      <c r="B73">
        <v>36</v>
      </c>
    </row>
    <row r="74" spans="1:6" x14ac:dyDescent="0.5">
      <c r="A74">
        <v>524.16400146484375</v>
      </c>
      <c r="B74">
        <v>29.75</v>
      </c>
    </row>
    <row r="75" spans="1:6" x14ac:dyDescent="0.5">
      <c r="A75">
        <v>524.17401123046875</v>
      </c>
      <c r="B75">
        <v>47.5</v>
      </c>
    </row>
    <row r="76" spans="1:6" x14ac:dyDescent="0.5">
      <c r="A76">
        <v>524.18402099609375</v>
      </c>
      <c r="B76">
        <v>49.25</v>
      </c>
    </row>
    <row r="77" spans="1:6" x14ac:dyDescent="0.5">
      <c r="A77">
        <v>524.1939697265625</v>
      </c>
      <c r="B77">
        <v>34.25</v>
      </c>
    </row>
    <row r="78" spans="1:6" x14ac:dyDescent="0.5">
      <c r="A78">
        <v>524.2039794921875</v>
      </c>
      <c r="B78">
        <v>27.25</v>
      </c>
    </row>
    <row r="79" spans="1:6" x14ac:dyDescent="0.5">
      <c r="A79">
        <v>524.2139892578125</v>
      </c>
      <c r="B79">
        <v>23</v>
      </c>
    </row>
    <row r="80" spans="1:6" x14ac:dyDescent="0.5">
      <c r="A80">
        <v>524.2239990234375</v>
      </c>
      <c r="B80">
        <v>41.75</v>
      </c>
    </row>
    <row r="81" spans="1:2" x14ac:dyDescent="0.5">
      <c r="A81">
        <v>524.2340087890625</v>
      </c>
      <c r="B81">
        <v>70.5</v>
      </c>
    </row>
    <row r="82" spans="1:2" x14ac:dyDescent="0.5">
      <c r="A82">
        <v>524.2440185546875</v>
      </c>
      <c r="B82">
        <v>125</v>
      </c>
    </row>
    <row r="83" spans="1:2" x14ac:dyDescent="0.5">
      <c r="A83">
        <v>524.2540283203125</v>
      </c>
      <c r="B83">
        <v>522.79998779296875</v>
      </c>
    </row>
    <row r="84" spans="1:2" x14ac:dyDescent="0.5">
      <c r="A84">
        <v>524.26397705078125</v>
      </c>
      <c r="B84">
        <v>1247</v>
      </c>
    </row>
    <row r="85" spans="1:2" x14ac:dyDescent="0.5">
      <c r="A85">
        <v>524.27398681640625</v>
      </c>
      <c r="B85">
        <v>1648</v>
      </c>
    </row>
    <row r="86" spans="1:2" x14ac:dyDescent="0.5">
      <c r="A86">
        <v>524.28399658203125</v>
      </c>
      <c r="B86">
        <v>1345</v>
      </c>
    </row>
    <row r="87" spans="1:2" x14ac:dyDescent="0.5">
      <c r="A87">
        <v>524.29400634765625</v>
      </c>
      <c r="B87">
        <v>695.70001220703125</v>
      </c>
    </row>
    <row r="88" spans="1:2" x14ac:dyDescent="0.5">
      <c r="A88">
        <v>524.30401611328125</v>
      </c>
      <c r="B88">
        <v>285.70001220703125</v>
      </c>
    </row>
    <row r="89" spans="1:2" x14ac:dyDescent="0.5">
      <c r="A89">
        <v>524.31402587890625</v>
      </c>
      <c r="B89">
        <v>177.80000305175781</v>
      </c>
    </row>
    <row r="90" spans="1:2" x14ac:dyDescent="0.5">
      <c r="A90">
        <v>524.323974609375</v>
      </c>
      <c r="B90">
        <v>252.5</v>
      </c>
    </row>
    <row r="91" spans="1:2" x14ac:dyDescent="0.5">
      <c r="A91">
        <v>524.333984375</v>
      </c>
      <c r="B91">
        <v>594.5</v>
      </c>
    </row>
    <row r="92" spans="1:2" x14ac:dyDescent="0.5">
      <c r="A92">
        <v>524.343994140625</v>
      </c>
      <c r="B92">
        <v>990</v>
      </c>
    </row>
    <row r="93" spans="1:2" x14ac:dyDescent="0.5">
      <c r="A93">
        <v>524.35400390625</v>
      </c>
      <c r="B93">
        <v>964.79998779296875</v>
      </c>
    </row>
    <row r="94" spans="1:2" x14ac:dyDescent="0.5">
      <c r="A94">
        <v>524.364013671875</v>
      </c>
      <c r="B94">
        <v>545.70001220703125</v>
      </c>
    </row>
    <row r="95" spans="1:2" x14ac:dyDescent="0.5">
      <c r="A95">
        <v>524.3740234375</v>
      </c>
      <c r="B95">
        <v>209.80000305175781</v>
      </c>
    </row>
    <row r="96" spans="1:2" x14ac:dyDescent="0.5">
      <c r="A96">
        <v>524.38397216796875</v>
      </c>
      <c r="B96">
        <v>109.5</v>
      </c>
    </row>
    <row r="97" spans="1:19" x14ac:dyDescent="0.5">
      <c r="A97">
        <v>524.39398193359375</v>
      </c>
      <c r="B97">
        <v>84.75</v>
      </c>
      <c r="J97" t="s">
        <v>456</v>
      </c>
      <c r="K97">
        <f>AVERAGE(K101:K120)</f>
        <v>4.3105984682244607</v>
      </c>
      <c r="L97">
        <f t="shared" ref="L97:P97" si="9">AVERAGE(L101:L120)</f>
        <v>158110.94895469514</v>
      </c>
      <c r="M97">
        <f t="shared" si="9"/>
        <v>5.5994028626649586</v>
      </c>
      <c r="N97">
        <f t="shared" si="9"/>
        <v>334319.65823651769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524.40399169921875</v>
      </c>
      <c r="B98">
        <v>54</v>
      </c>
      <c r="J98" t="s">
        <v>457</v>
      </c>
      <c r="K98">
        <f>K99/AVERAGE(K101:K120)</f>
        <v>0.21985852895608482</v>
      </c>
      <c r="L98">
        <f t="shared" ref="L98:P98" si="10">L99/AVERAGE(L101:L120)</f>
        <v>1.0364811069563313</v>
      </c>
      <c r="M98">
        <f t="shared" si="10"/>
        <v>5.9711893269263308E-2</v>
      </c>
      <c r="N98">
        <f t="shared" si="10"/>
        <v>0.4948459004304514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524.41400146484375</v>
      </c>
      <c r="B99">
        <v>21.5</v>
      </c>
      <c r="J99" t="s">
        <v>448</v>
      </c>
      <c r="K99">
        <f>STDEV(K101:K120)</f>
        <v>0.94772183814418243</v>
      </c>
      <c r="L99">
        <f t="shared" ref="L99:P99" si="11">STDEV(L101:L120)</f>
        <v>163879.01139447841</v>
      </c>
      <c r="M99">
        <f t="shared" si="11"/>
        <v>0.33435094610705746</v>
      </c>
      <c r="N99">
        <f t="shared" si="11"/>
        <v>165436.71231165036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524.42401123046875</v>
      </c>
      <c r="B100">
        <v>5.75</v>
      </c>
      <c r="J100" t="s">
        <v>449</v>
      </c>
      <c r="K100" t="s">
        <v>450</v>
      </c>
      <c r="L100" t="s">
        <v>451</v>
      </c>
      <c r="M100" t="s">
        <v>452</v>
      </c>
      <c r="N100" t="s">
        <v>453</v>
      </c>
      <c r="O100" t="s">
        <v>454</v>
      </c>
      <c r="P100" t="s">
        <v>455</v>
      </c>
      <c r="Q100" t="s">
        <v>458</v>
      </c>
      <c r="R100" t="s">
        <v>459</v>
      </c>
      <c r="S100" t="s">
        <v>460</v>
      </c>
    </row>
    <row r="101" spans="1:19" x14ac:dyDescent="0.5">
      <c r="A101">
        <v>524.43402099609375</v>
      </c>
      <c r="B101">
        <v>9</v>
      </c>
      <c r="J101">
        <v>1</v>
      </c>
      <c r="K101">
        <v>3.6960233966204168</v>
      </c>
      <c r="L101">
        <v>35773.036465286496</v>
      </c>
      <c r="M101">
        <v>5.3980242110751684</v>
      </c>
      <c r="N101">
        <v>448886.01132953167</v>
      </c>
      <c r="Q101">
        <f>L101/SUM(P101,N101,L101)</f>
        <v>7.3810726588212E-2</v>
      </c>
      <c r="R101">
        <f>N101/SUM(P101,N101,L101)</f>
        <v>0.92618927341178803</v>
      </c>
      <c r="S101">
        <f>P101/SUM(P101,N101,L101)</f>
        <v>0</v>
      </c>
    </row>
    <row r="102" spans="1:19" x14ac:dyDescent="0.5">
      <c r="A102">
        <v>524.4439697265625</v>
      </c>
      <c r="B102">
        <v>9</v>
      </c>
      <c r="J102">
        <v>2</v>
      </c>
      <c r="K102">
        <v>2.8656944028128852</v>
      </c>
      <c r="L102">
        <v>0</v>
      </c>
      <c r="M102">
        <v>5.2499900135934645</v>
      </c>
      <c r="N102">
        <v>488695.76898934966</v>
      </c>
      <c r="Q102">
        <f t="shared" ref="Q102:Q110" si="12">L102/SUM(P102,N102,L102)</f>
        <v>0</v>
      </c>
      <c r="R102">
        <f t="shared" ref="R102:R110" si="13">N102/SUM(P102,N102,L102)</f>
        <v>1</v>
      </c>
      <c r="S102">
        <f t="shared" ref="S102:S110" si="14">P102/SUM(P102,N102,L102)</f>
        <v>0</v>
      </c>
    </row>
    <row r="103" spans="1:19" x14ac:dyDescent="0.5">
      <c r="A103">
        <v>524.4539794921875</v>
      </c>
      <c r="B103">
        <v>3.25</v>
      </c>
      <c r="J103">
        <v>3</v>
      </c>
      <c r="K103">
        <v>5.2128670623021858</v>
      </c>
      <c r="L103">
        <v>94815.041939526054</v>
      </c>
      <c r="M103">
        <v>5.212867115958173</v>
      </c>
      <c r="N103">
        <v>412963.47311601054</v>
      </c>
      <c r="Q103">
        <f t="shared" si="12"/>
        <v>0.18672519440716387</v>
      </c>
      <c r="R103">
        <f t="shared" si="13"/>
        <v>0.81327480559283616</v>
      </c>
      <c r="S103">
        <f t="shared" si="14"/>
        <v>0</v>
      </c>
    </row>
    <row r="104" spans="1:19" x14ac:dyDescent="0.5">
      <c r="A104">
        <v>524.4639892578125</v>
      </c>
      <c r="B104">
        <v>8</v>
      </c>
      <c r="J104">
        <v>4</v>
      </c>
      <c r="K104">
        <v>5.0634730000529089</v>
      </c>
      <c r="L104">
        <v>418181.26362073864</v>
      </c>
      <c r="M104">
        <v>5.9374358350587579</v>
      </c>
      <c r="N104">
        <v>72152.278475548796</v>
      </c>
      <c r="Q104">
        <f t="shared" si="12"/>
        <v>0.8528506164047408</v>
      </c>
      <c r="R104">
        <f t="shared" si="13"/>
        <v>0.14714938359525925</v>
      </c>
      <c r="S104">
        <f t="shared" si="14"/>
        <v>0</v>
      </c>
    </row>
    <row r="105" spans="1:19" x14ac:dyDescent="0.5">
      <c r="A105">
        <v>524.4739990234375</v>
      </c>
      <c r="B105">
        <v>30.5</v>
      </c>
      <c r="J105">
        <v>5</v>
      </c>
      <c r="K105">
        <v>3.9306350113467525</v>
      </c>
      <c r="L105">
        <v>128662.75354625043</v>
      </c>
      <c r="M105">
        <v>5.8198446243890523</v>
      </c>
      <c r="N105">
        <v>357954.70212347375</v>
      </c>
      <c r="Q105">
        <f t="shared" si="12"/>
        <v>0.26440225694159258</v>
      </c>
      <c r="R105">
        <f t="shared" si="13"/>
        <v>0.73559774305840753</v>
      </c>
      <c r="S105">
        <f t="shared" si="14"/>
        <v>0</v>
      </c>
    </row>
    <row r="106" spans="1:19" x14ac:dyDescent="0.5">
      <c r="A106">
        <v>524.4840087890625</v>
      </c>
      <c r="B106">
        <v>45</v>
      </c>
      <c r="J106">
        <v>6</v>
      </c>
      <c r="K106">
        <v>4.9520152582893262</v>
      </c>
      <c r="L106">
        <v>353504.86255794961</v>
      </c>
      <c r="M106">
        <v>5.9374358350587588</v>
      </c>
      <c r="N106">
        <v>126887.01059422216</v>
      </c>
      <c r="Q106">
        <f t="shared" si="12"/>
        <v>0.73586769950617237</v>
      </c>
      <c r="R106">
        <f t="shared" si="13"/>
        <v>0.26413230049382763</v>
      </c>
      <c r="S106">
        <f t="shared" si="14"/>
        <v>0</v>
      </c>
    </row>
    <row r="107" spans="1:19" x14ac:dyDescent="0.5">
      <c r="A107">
        <v>524.4940185546875</v>
      </c>
      <c r="B107">
        <v>34</v>
      </c>
      <c r="J107">
        <v>7</v>
      </c>
      <c r="K107">
        <v>4.298025643638586</v>
      </c>
      <c r="L107">
        <v>172670.04083191021</v>
      </c>
      <c r="M107">
        <v>5.922795292661025</v>
      </c>
      <c r="N107">
        <v>325917.30192520662</v>
      </c>
      <c r="Q107">
        <f t="shared" si="12"/>
        <v>0.34631854045285132</v>
      </c>
      <c r="R107">
        <f t="shared" si="13"/>
        <v>0.65368145954714862</v>
      </c>
      <c r="S107">
        <f t="shared" si="14"/>
        <v>0</v>
      </c>
    </row>
    <row r="108" spans="1:19" x14ac:dyDescent="0.5">
      <c r="A108">
        <v>524.5040283203125</v>
      </c>
      <c r="B108">
        <v>25</v>
      </c>
      <c r="J108">
        <v>8</v>
      </c>
      <c r="K108">
        <v>5.2366076700159923</v>
      </c>
      <c r="L108">
        <v>656.04772583977194</v>
      </c>
      <c r="M108">
        <v>5.2366095064960403</v>
      </c>
      <c r="N108">
        <v>496405.8374481342</v>
      </c>
      <c r="Q108">
        <f t="shared" si="12"/>
        <v>1.3198512004398651E-3</v>
      </c>
      <c r="R108">
        <f t="shared" si="13"/>
        <v>0.99868014879956013</v>
      </c>
      <c r="S108">
        <f t="shared" si="14"/>
        <v>0</v>
      </c>
    </row>
    <row r="109" spans="1:19" x14ac:dyDescent="0.5">
      <c r="A109">
        <v>524.51397705078125</v>
      </c>
      <c r="B109">
        <v>34.25</v>
      </c>
      <c r="J109">
        <v>9</v>
      </c>
      <c r="K109">
        <v>2.801285177348845</v>
      </c>
      <c r="L109">
        <v>9243.5107127925512</v>
      </c>
      <c r="M109">
        <v>5.3415903573003938</v>
      </c>
      <c r="N109">
        <v>484136.75690913101</v>
      </c>
      <c r="Q109">
        <f t="shared" si="12"/>
        <v>1.8735063640355876E-2</v>
      </c>
      <c r="R109">
        <f t="shared" si="13"/>
        <v>0.98126493635964407</v>
      </c>
      <c r="S109">
        <f t="shared" si="14"/>
        <v>0</v>
      </c>
    </row>
    <row r="110" spans="1:19" x14ac:dyDescent="0.5">
      <c r="A110">
        <v>524.52398681640625</v>
      </c>
      <c r="B110">
        <v>37.25</v>
      </c>
      <c r="J110">
        <v>10</v>
      </c>
      <c r="K110">
        <v>5.0493580598167114</v>
      </c>
      <c r="L110">
        <v>367602.93214665761</v>
      </c>
      <c r="M110">
        <v>5.9374358350587588</v>
      </c>
      <c r="N110">
        <v>129197.44145456835</v>
      </c>
      <c r="Q110">
        <f t="shared" si="12"/>
        <v>0.73994093338127565</v>
      </c>
      <c r="R110">
        <f t="shared" si="13"/>
        <v>0.2600590666187243</v>
      </c>
      <c r="S110">
        <f t="shared" si="14"/>
        <v>0</v>
      </c>
    </row>
    <row r="111" spans="1:19" x14ac:dyDescent="0.5">
      <c r="A111">
        <v>524.53399658203125</v>
      </c>
      <c r="B111">
        <v>20</v>
      </c>
      <c r="J111">
        <v>11</v>
      </c>
    </row>
    <row r="112" spans="1:19" x14ac:dyDescent="0.5">
      <c r="A112">
        <v>524.54400634765625</v>
      </c>
      <c r="B112">
        <v>3.75</v>
      </c>
      <c r="J112">
        <v>12</v>
      </c>
    </row>
    <row r="113" spans="1:10" x14ac:dyDescent="0.5">
      <c r="A113">
        <v>524.55401611328125</v>
      </c>
      <c r="B113">
        <v>18.5</v>
      </c>
      <c r="J113">
        <v>13</v>
      </c>
    </row>
    <row r="114" spans="1:10" x14ac:dyDescent="0.5">
      <c r="A114">
        <v>524.56402587890625</v>
      </c>
      <c r="B114">
        <v>54</v>
      </c>
      <c r="J114">
        <v>14</v>
      </c>
    </row>
    <row r="115" spans="1:10" x14ac:dyDescent="0.5">
      <c r="A115">
        <v>524.573974609375</v>
      </c>
      <c r="B115">
        <v>64.25</v>
      </c>
      <c r="J115">
        <v>15</v>
      </c>
    </row>
    <row r="116" spans="1:10" x14ac:dyDescent="0.5">
      <c r="A116">
        <v>524.583984375</v>
      </c>
      <c r="B116">
        <v>47.25</v>
      </c>
      <c r="J116">
        <v>16</v>
      </c>
    </row>
    <row r="117" spans="1:10" x14ac:dyDescent="0.5">
      <c r="A117">
        <v>524.593994140625</v>
      </c>
      <c r="B117">
        <v>32</v>
      </c>
      <c r="J117">
        <v>17</v>
      </c>
    </row>
    <row r="118" spans="1:10" x14ac:dyDescent="0.5">
      <c r="A118">
        <v>524.60400390625</v>
      </c>
      <c r="B118">
        <v>25.25</v>
      </c>
      <c r="J118">
        <v>18</v>
      </c>
    </row>
    <row r="119" spans="1:10" x14ac:dyDescent="0.5">
      <c r="A119">
        <v>524.614013671875</v>
      </c>
      <c r="B119">
        <v>22.25</v>
      </c>
      <c r="J119">
        <v>19</v>
      </c>
    </row>
    <row r="120" spans="1:10" x14ac:dyDescent="0.5">
      <c r="A120">
        <v>524.6240234375</v>
      </c>
      <c r="B120">
        <v>33.75</v>
      </c>
      <c r="J120">
        <v>20</v>
      </c>
    </row>
    <row r="121" spans="1:10" x14ac:dyDescent="0.5">
      <c r="A121">
        <v>524.63397216796875</v>
      </c>
      <c r="B121">
        <v>44.5</v>
      </c>
    </row>
    <row r="122" spans="1:10" x14ac:dyDescent="0.5">
      <c r="A122">
        <v>524.64398193359375</v>
      </c>
      <c r="B122">
        <v>24.75</v>
      </c>
    </row>
    <row r="123" spans="1:10" x14ac:dyDescent="0.5">
      <c r="A123">
        <v>524.65399169921875</v>
      </c>
      <c r="B123">
        <v>3.5</v>
      </c>
    </row>
    <row r="124" spans="1:10" x14ac:dyDescent="0.5">
      <c r="A124">
        <v>524.66400146484375</v>
      </c>
      <c r="B124">
        <v>31</v>
      </c>
    </row>
    <row r="125" spans="1:10" x14ac:dyDescent="0.5">
      <c r="A125">
        <v>524.67401123046875</v>
      </c>
      <c r="B125">
        <v>74.75</v>
      </c>
    </row>
    <row r="126" spans="1:10" x14ac:dyDescent="0.5">
      <c r="A126">
        <v>524.68402099609375</v>
      </c>
      <c r="B126">
        <v>67.75</v>
      </c>
    </row>
    <row r="127" spans="1:10" x14ac:dyDescent="0.5">
      <c r="A127">
        <v>524.6939697265625</v>
      </c>
      <c r="B127">
        <v>61</v>
      </c>
    </row>
    <row r="128" spans="1:10" x14ac:dyDescent="0.5">
      <c r="A128">
        <v>524.7039794921875</v>
      </c>
      <c r="B128">
        <v>82.75</v>
      </c>
    </row>
    <row r="129" spans="1:2" x14ac:dyDescent="0.5">
      <c r="A129">
        <v>524.7139892578125</v>
      </c>
      <c r="B129">
        <v>108.5</v>
      </c>
    </row>
    <row r="130" spans="1:2" x14ac:dyDescent="0.5">
      <c r="A130">
        <v>524.7239990234375</v>
      </c>
      <c r="B130">
        <v>126.30000305175781</v>
      </c>
    </row>
    <row r="131" spans="1:2" x14ac:dyDescent="0.5">
      <c r="A131">
        <v>524.7340087890625</v>
      </c>
      <c r="B131">
        <v>165.30000305175781</v>
      </c>
    </row>
    <row r="132" spans="1:2" x14ac:dyDescent="0.5">
      <c r="A132">
        <v>524.7440185546875</v>
      </c>
      <c r="B132">
        <v>444</v>
      </c>
    </row>
    <row r="133" spans="1:2" x14ac:dyDescent="0.5">
      <c r="A133">
        <v>524.7540283203125</v>
      </c>
      <c r="B133">
        <v>1558</v>
      </c>
    </row>
    <row r="134" spans="1:2" x14ac:dyDescent="0.5">
      <c r="A134">
        <v>524.76397705078125</v>
      </c>
      <c r="B134">
        <v>4544</v>
      </c>
    </row>
    <row r="135" spans="1:2" x14ac:dyDescent="0.5">
      <c r="A135">
        <v>524.77398681640625</v>
      </c>
      <c r="B135">
        <v>7651</v>
      </c>
    </row>
    <row r="136" spans="1:2" x14ac:dyDescent="0.5">
      <c r="A136">
        <v>524.78399658203125</v>
      </c>
      <c r="B136">
        <v>7301</v>
      </c>
    </row>
    <row r="137" spans="1:2" x14ac:dyDescent="0.5">
      <c r="A137">
        <v>524.79400634765625</v>
      </c>
      <c r="B137">
        <v>4297</v>
      </c>
    </row>
    <row r="138" spans="1:2" x14ac:dyDescent="0.5">
      <c r="A138">
        <v>524.80401611328125</v>
      </c>
      <c r="B138">
        <v>1804</v>
      </c>
    </row>
    <row r="139" spans="1:2" x14ac:dyDescent="0.5">
      <c r="A139">
        <v>524.81402587890625</v>
      </c>
      <c r="B139">
        <v>864</v>
      </c>
    </row>
    <row r="140" spans="1:2" x14ac:dyDescent="0.5">
      <c r="A140">
        <v>524.823974609375</v>
      </c>
      <c r="B140">
        <v>717</v>
      </c>
    </row>
    <row r="141" spans="1:2" x14ac:dyDescent="0.5">
      <c r="A141">
        <v>524.833984375</v>
      </c>
      <c r="B141">
        <v>777</v>
      </c>
    </row>
    <row r="142" spans="1:2" x14ac:dyDescent="0.5">
      <c r="A142">
        <v>524.843994140625</v>
      </c>
      <c r="B142">
        <v>1008</v>
      </c>
    </row>
    <row r="143" spans="1:2" x14ac:dyDescent="0.5">
      <c r="A143">
        <v>524.85400390625</v>
      </c>
      <c r="B143">
        <v>1041</v>
      </c>
    </row>
    <row r="144" spans="1:2" x14ac:dyDescent="0.5">
      <c r="A144">
        <v>524.864013671875</v>
      </c>
      <c r="B144">
        <v>778.5</v>
      </c>
    </row>
    <row r="145" spans="1:2" x14ac:dyDescent="0.5">
      <c r="A145">
        <v>524.8740234375</v>
      </c>
      <c r="B145">
        <v>474.5</v>
      </c>
    </row>
    <row r="146" spans="1:2" x14ac:dyDescent="0.5">
      <c r="A146">
        <v>524.88397216796875</v>
      </c>
      <c r="B146">
        <v>237.5</v>
      </c>
    </row>
    <row r="147" spans="1:2" x14ac:dyDescent="0.5">
      <c r="A147">
        <v>524.89398193359375</v>
      </c>
      <c r="B147">
        <v>107.69999694824219</v>
      </c>
    </row>
    <row r="148" spans="1:2" x14ac:dyDescent="0.5">
      <c r="A148">
        <v>524.90399169921875</v>
      </c>
      <c r="B148">
        <v>76.5</v>
      </c>
    </row>
    <row r="149" spans="1:2" x14ac:dyDescent="0.5">
      <c r="A149">
        <v>524.91400146484375</v>
      </c>
      <c r="B149">
        <v>100.80000305175781</v>
      </c>
    </row>
    <row r="150" spans="1:2" x14ac:dyDescent="0.5">
      <c r="A150">
        <v>524.92401123046875</v>
      </c>
      <c r="B150">
        <v>108.69999694824219</v>
      </c>
    </row>
    <row r="151" spans="1:2" x14ac:dyDescent="0.5">
      <c r="A151">
        <v>524.93402099609375</v>
      </c>
      <c r="B151">
        <v>76.5</v>
      </c>
    </row>
    <row r="152" spans="1:2" x14ac:dyDescent="0.5">
      <c r="A152">
        <v>524.9439697265625</v>
      </c>
      <c r="B152">
        <v>59</v>
      </c>
    </row>
    <row r="153" spans="1:2" x14ac:dyDescent="0.5">
      <c r="A153">
        <v>524.9539794921875</v>
      </c>
      <c r="B153">
        <v>47.5</v>
      </c>
    </row>
    <row r="154" spans="1:2" x14ac:dyDescent="0.5">
      <c r="A154">
        <v>524.9639892578125</v>
      </c>
      <c r="B154">
        <v>45.5</v>
      </c>
    </row>
    <row r="155" spans="1:2" x14ac:dyDescent="0.5">
      <c r="A155">
        <v>524.9739990234375</v>
      </c>
      <c r="B155">
        <v>63.75</v>
      </c>
    </row>
    <row r="156" spans="1:2" x14ac:dyDescent="0.5">
      <c r="A156">
        <v>524.9840087890625</v>
      </c>
      <c r="B156">
        <v>94</v>
      </c>
    </row>
    <row r="157" spans="1:2" x14ac:dyDescent="0.5">
      <c r="A157">
        <v>524.9940185546875</v>
      </c>
      <c r="B157">
        <v>114</v>
      </c>
    </row>
    <row r="158" spans="1:2" x14ac:dyDescent="0.5">
      <c r="A158">
        <v>525.0040283203125</v>
      </c>
      <c r="B158">
        <v>95</v>
      </c>
    </row>
    <row r="159" spans="1:2" x14ac:dyDescent="0.5">
      <c r="A159">
        <v>525.01397705078125</v>
      </c>
      <c r="B159">
        <v>103.30000305175781</v>
      </c>
    </row>
    <row r="160" spans="1:2" x14ac:dyDescent="0.5">
      <c r="A160">
        <v>525.02398681640625</v>
      </c>
      <c r="B160">
        <v>126.5</v>
      </c>
    </row>
    <row r="161" spans="1:2" x14ac:dyDescent="0.5">
      <c r="A161">
        <v>525.03399658203125</v>
      </c>
      <c r="B161">
        <v>108</v>
      </c>
    </row>
    <row r="162" spans="1:2" x14ac:dyDescent="0.5">
      <c r="A162">
        <v>525.04400634765625</v>
      </c>
      <c r="B162">
        <v>100.80000305175781</v>
      </c>
    </row>
    <row r="163" spans="1:2" x14ac:dyDescent="0.5">
      <c r="A163">
        <v>525.05401611328125</v>
      </c>
      <c r="B163">
        <v>93</v>
      </c>
    </row>
    <row r="164" spans="1:2" x14ac:dyDescent="0.5">
      <c r="A164">
        <v>525.06402587890625</v>
      </c>
      <c r="B164">
        <v>62.25</v>
      </c>
    </row>
    <row r="165" spans="1:2" x14ac:dyDescent="0.5">
      <c r="A165">
        <v>525.073974609375</v>
      </c>
      <c r="B165">
        <v>57.5</v>
      </c>
    </row>
    <row r="166" spans="1:2" x14ac:dyDescent="0.5">
      <c r="A166">
        <v>525.083984375</v>
      </c>
      <c r="B166">
        <v>87.75</v>
      </c>
    </row>
    <row r="167" spans="1:2" x14ac:dyDescent="0.5">
      <c r="A167">
        <v>525.093994140625</v>
      </c>
      <c r="B167">
        <v>112.69999694824219</v>
      </c>
    </row>
    <row r="168" spans="1:2" x14ac:dyDescent="0.5">
      <c r="A168">
        <v>525.10400390625</v>
      </c>
      <c r="B168">
        <v>113.30000305175781</v>
      </c>
    </row>
    <row r="169" spans="1:2" x14ac:dyDescent="0.5">
      <c r="A169">
        <v>525.114013671875</v>
      </c>
      <c r="B169">
        <v>98.5</v>
      </c>
    </row>
    <row r="170" spans="1:2" x14ac:dyDescent="0.5">
      <c r="A170">
        <v>525.1240234375</v>
      </c>
      <c r="B170">
        <v>102.30000305175781</v>
      </c>
    </row>
    <row r="171" spans="1:2" x14ac:dyDescent="0.5">
      <c r="A171">
        <v>525.13397216796875</v>
      </c>
      <c r="B171">
        <v>123.80000305175781</v>
      </c>
    </row>
    <row r="172" spans="1:2" x14ac:dyDescent="0.5">
      <c r="A172">
        <v>525.14398193359375</v>
      </c>
      <c r="B172">
        <v>106.69999694824219</v>
      </c>
    </row>
    <row r="173" spans="1:2" x14ac:dyDescent="0.5">
      <c r="A173">
        <v>525.15399169921875</v>
      </c>
      <c r="B173">
        <v>79.5</v>
      </c>
    </row>
    <row r="174" spans="1:2" x14ac:dyDescent="0.5">
      <c r="A174">
        <v>525.16400146484375</v>
      </c>
      <c r="B174">
        <v>62.75</v>
      </c>
    </row>
    <row r="175" spans="1:2" x14ac:dyDescent="0.5">
      <c r="A175">
        <v>525.17401123046875</v>
      </c>
      <c r="B175">
        <v>34.5</v>
      </c>
    </row>
    <row r="176" spans="1:2" x14ac:dyDescent="0.5">
      <c r="A176">
        <v>525.18499755859375</v>
      </c>
      <c r="B176">
        <v>32.25</v>
      </c>
    </row>
    <row r="177" spans="1:2" x14ac:dyDescent="0.5">
      <c r="A177">
        <v>525.19500732421875</v>
      </c>
      <c r="B177">
        <v>53</v>
      </c>
    </row>
    <row r="178" spans="1:2" x14ac:dyDescent="0.5">
      <c r="A178">
        <v>525.2039794921875</v>
      </c>
      <c r="B178">
        <v>89</v>
      </c>
    </row>
    <row r="179" spans="1:2" x14ac:dyDescent="0.5">
      <c r="A179">
        <v>525.2139892578125</v>
      </c>
      <c r="B179">
        <v>144</v>
      </c>
    </row>
    <row r="180" spans="1:2" x14ac:dyDescent="0.5">
      <c r="A180">
        <v>525.2239990234375</v>
      </c>
      <c r="B180">
        <v>211.5</v>
      </c>
    </row>
    <row r="181" spans="1:2" x14ac:dyDescent="0.5">
      <c r="A181">
        <v>525.2340087890625</v>
      </c>
      <c r="B181">
        <v>323.5</v>
      </c>
    </row>
    <row r="182" spans="1:2" x14ac:dyDescent="0.5">
      <c r="A182">
        <v>525.2449951171875</v>
      </c>
      <c r="B182">
        <v>704.29998779296875</v>
      </c>
    </row>
    <row r="183" spans="1:2" x14ac:dyDescent="0.5">
      <c r="A183">
        <v>525.2550048828125</v>
      </c>
      <c r="B183">
        <v>3140</v>
      </c>
    </row>
    <row r="184" spans="1:2" x14ac:dyDescent="0.5">
      <c r="A184">
        <v>525.2650146484375</v>
      </c>
      <c r="B184">
        <v>13830</v>
      </c>
    </row>
    <row r="185" spans="1:2" x14ac:dyDescent="0.5">
      <c r="A185">
        <v>525.2750244140625</v>
      </c>
      <c r="B185">
        <v>30630</v>
      </c>
    </row>
    <row r="186" spans="1:2" x14ac:dyDescent="0.5">
      <c r="A186">
        <v>525.28497314453125</v>
      </c>
      <c r="B186">
        <v>34670</v>
      </c>
    </row>
    <row r="187" spans="1:2" x14ac:dyDescent="0.5">
      <c r="A187">
        <v>525.29400634765625</v>
      </c>
      <c r="B187">
        <v>20990</v>
      </c>
    </row>
    <row r="188" spans="1:2" x14ac:dyDescent="0.5">
      <c r="A188">
        <v>525.30499267578125</v>
      </c>
      <c r="B188">
        <v>6872</v>
      </c>
    </row>
    <row r="189" spans="1:2" x14ac:dyDescent="0.5">
      <c r="A189">
        <v>525.31500244140625</v>
      </c>
      <c r="B189">
        <v>1351</v>
      </c>
    </row>
    <row r="190" spans="1:2" x14ac:dyDescent="0.5">
      <c r="A190">
        <v>525.32501220703125</v>
      </c>
      <c r="B190">
        <v>444</v>
      </c>
    </row>
    <row r="191" spans="1:2" x14ac:dyDescent="0.5">
      <c r="A191">
        <v>525.33502197265625</v>
      </c>
      <c r="B191">
        <v>558.20001220703125</v>
      </c>
    </row>
    <row r="192" spans="1:2" x14ac:dyDescent="0.5">
      <c r="A192">
        <v>525.344970703125</v>
      </c>
      <c r="B192">
        <v>710</v>
      </c>
    </row>
    <row r="193" spans="1:2" x14ac:dyDescent="0.5">
      <c r="A193">
        <v>525.35498046875</v>
      </c>
      <c r="B193">
        <v>612.5</v>
      </c>
    </row>
    <row r="194" spans="1:2" x14ac:dyDescent="0.5">
      <c r="A194">
        <v>525.364990234375</v>
      </c>
      <c r="B194">
        <v>385</v>
      </c>
    </row>
    <row r="195" spans="1:2" x14ac:dyDescent="0.5">
      <c r="A195">
        <v>525.375</v>
      </c>
      <c r="B195">
        <v>232</v>
      </c>
    </row>
    <row r="196" spans="1:2" x14ac:dyDescent="0.5">
      <c r="A196">
        <v>525.385009765625</v>
      </c>
      <c r="B196">
        <v>166</v>
      </c>
    </row>
    <row r="197" spans="1:2" x14ac:dyDescent="0.5">
      <c r="A197">
        <v>525.39501953125</v>
      </c>
      <c r="B197">
        <v>138.30000305175781</v>
      </c>
    </row>
    <row r="198" spans="1:2" x14ac:dyDescent="0.5">
      <c r="A198">
        <v>525.405029296875</v>
      </c>
      <c r="B198">
        <v>101.30000305175781</v>
      </c>
    </row>
    <row r="199" spans="1:2" x14ac:dyDescent="0.5">
      <c r="A199">
        <v>525.41497802734375</v>
      </c>
      <c r="B199">
        <v>131.30000305175781</v>
      </c>
    </row>
    <row r="200" spans="1:2" x14ac:dyDescent="0.5">
      <c r="A200">
        <v>525.42498779296875</v>
      </c>
      <c r="B200">
        <v>233</v>
      </c>
    </row>
    <row r="201" spans="1:2" x14ac:dyDescent="0.5">
      <c r="A201">
        <v>525.43499755859375</v>
      </c>
      <c r="B201">
        <v>217.80000305175781</v>
      </c>
    </row>
    <row r="202" spans="1:2" x14ac:dyDescent="0.5">
      <c r="A202">
        <v>525.44500732421875</v>
      </c>
      <c r="B202">
        <v>126.5</v>
      </c>
    </row>
    <row r="203" spans="1:2" x14ac:dyDescent="0.5">
      <c r="A203">
        <v>525.45501708984375</v>
      </c>
      <c r="B203">
        <v>127</v>
      </c>
    </row>
    <row r="204" spans="1:2" x14ac:dyDescent="0.5">
      <c r="A204">
        <v>525.46502685546875</v>
      </c>
      <c r="B204">
        <v>165.80000305175781</v>
      </c>
    </row>
    <row r="205" spans="1:2" x14ac:dyDescent="0.5">
      <c r="A205">
        <v>525.4749755859375</v>
      </c>
      <c r="B205">
        <v>162</v>
      </c>
    </row>
    <row r="206" spans="1:2" x14ac:dyDescent="0.5">
      <c r="A206">
        <v>525.4849853515625</v>
      </c>
      <c r="B206">
        <v>152.80000305175781</v>
      </c>
    </row>
    <row r="207" spans="1:2" x14ac:dyDescent="0.5">
      <c r="A207">
        <v>525.4949951171875</v>
      </c>
      <c r="B207">
        <v>133.30000305175781</v>
      </c>
    </row>
    <row r="208" spans="1:2" x14ac:dyDescent="0.5">
      <c r="A208">
        <v>525.5050048828125</v>
      </c>
      <c r="B208">
        <v>80.25</v>
      </c>
    </row>
    <row r="209" spans="1:2" x14ac:dyDescent="0.5">
      <c r="A209">
        <v>525.5150146484375</v>
      </c>
      <c r="B209">
        <v>53.25</v>
      </c>
    </row>
    <row r="210" spans="1:2" x14ac:dyDescent="0.5">
      <c r="A210">
        <v>525.5250244140625</v>
      </c>
      <c r="B210">
        <v>65.75</v>
      </c>
    </row>
    <row r="211" spans="1:2" x14ac:dyDescent="0.5">
      <c r="A211">
        <v>525.53497314453125</v>
      </c>
      <c r="B211">
        <v>88.5</v>
      </c>
    </row>
    <row r="212" spans="1:2" x14ac:dyDescent="0.5">
      <c r="A212">
        <v>525.54498291015625</v>
      </c>
      <c r="B212">
        <v>96.5</v>
      </c>
    </row>
    <row r="213" spans="1:2" x14ac:dyDescent="0.5">
      <c r="A213">
        <v>525.55499267578125</v>
      </c>
      <c r="B213">
        <v>83.25</v>
      </c>
    </row>
    <row r="214" spans="1:2" x14ac:dyDescent="0.5">
      <c r="A214">
        <v>525.56500244140625</v>
      </c>
      <c r="B214">
        <v>79.5</v>
      </c>
    </row>
    <row r="215" spans="1:2" x14ac:dyDescent="0.5">
      <c r="A215">
        <v>525.57501220703125</v>
      </c>
      <c r="B215">
        <v>104</v>
      </c>
    </row>
    <row r="216" spans="1:2" x14ac:dyDescent="0.5">
      <c r="A216">
        <v>525.58502197265625</v>
      </c>
      <c r="B216">
        <v>161.30000305175781</v>
      </c>
    </row>
    <row r="217" spans="1:2" x14ac:dyDescent="0.5">
      <c r="A217">
        <v>525.594970703125</v>
      </c>
      <c r="B217">
        <v>188</v>
      </c>
    </row>
    <row r="218" spans="1:2" x14ac:dyDescent="0.5">
      <c r="A218">
        <v>525.60498046875</v>
      </c>
      <c r="B218">
        <v>143.80000305175781</v>
      </c>
    </row>
    <row r="219" spans="1:2" x14ac:dyDescent="0.5">
      <c r="A219">
        <v>525.614990234375</v>
      </c>
      <c r="B219">
        <v>116.5</v>
      </c>
    </row>
    <row r="220" spans="1:2" x14ac:dyDescent="0.5">
      <c r="A220">
        <v>525.625</v>
      </c>
      <c r="B220">
        <v>127</v>
      </c>
    </row>
    <row r="221" spans="1:2" x14ac:dyDescent="0.5">
      <c r="A221">
        <v>525.635009765625</v>
      </c>
      <c r="B221">
        <v>102</v>
      </c>
    </row>
    <row r="222" spans="1:2" x14ac:dyDescent="0.5">
      <c r="A222">
        <v>525.64501953125</v>
      </c>
      <c r="B222">
        <v>92.5</v>
      </c>
    </row>
    <row r="223" spans="1:2" x14ac:dyDescent="0.5">
      <c r="A223">
        <v>525.655029296875</v>
      </c>
      <c r="B223">
        <v>170</v>
      </c>
    </row>
    <row r="224" spans="1:2" x14ac:dyDescent="0.5">
      <c r="A224">
        <v>525.66497802734375</v>
      </c>
      <c r="B224">
        <v>271.5</v>
      </c>
    </row>
    <row r="225" spans="1:2" x14ac:dyDescent="0.5">
      <c r="A225">
        <v>525.67498779296875</v>
      </c>
      <c r="B225">
        <v>307</v>
      </c>
    </row>
    <row r="226" spans="1:2" x14ac:dyDescent="0.5">
      <c r="A226">
        <v>525.68499755859375</v>
      </c>
      <c r="B226">
        <v>272.5</v>
      </c>
    </row>
    <row r="227" spans="1:2" x14ac:dyDescent="0.5">
      <c r="A227">
        <v>525.69500732421875</v>
      </c>
      <c r="B227">
        <v>229</v>
      </c>
    </row>
    <row r="228" spans="1:2" x14ac:dyDescent="0.5">
      <c r="A228">
        <v>525.70501708984375</v>
      </c>
      <c r="B228">
        <v>213</v>
      </c>
    </row>
    <row r="229" spans="1:2" x14ac:dyDescent="0.5">
      <c r="A229">
        <v>525.71502685546875</v>
      </c>
      <c r="B229">
        <v>208.30000305175781</v>
      </c>
    </row>
    <row r="230" spans="1:2" x14ac:dyDescent="0.5">
      <c r="A230">
        <v>525.7249755859375</v>
      </c>
      <c r="B230">
        <v>195.80000305175781</v>
      </c>
    </row>
    <row r="231" spans="1:2" x14ac:dyDescent="0.5">
      <c r="A231">
        <v>525.7349853515625</v>
      </c>
      <c r="B231">
        <v>264</v>
      </c>
    </row>
    <row r="232" spans="1:2" x14ac:dyDescent="0.5">
      <c r="A232">
        <v>525.7449951171875</v>
      </c>
      <c r="B232">
        <v>661.5</v>
      </c>
    </row>
    <row r="233" spans="1:2" x14ac:dyDescent="0.5">
      <c r="A233">
        <v>525.7550048828125</v>
      </c>
      <c r="B233">
        <v>2886</v>
      </c>
    </row>
    <row r="234" spans="1:2" x14ac:dyDescent="0.5">
      <c r="A234">
        <v>525.7650146484375</v>
      </c>
      <c r="B234">
        <v>21750</v>
      </c>
    </row>
    <row r="235" spans="1:2" x14ac:dyDescent="0.5">
      <c r="A235">
        <v>525.7750244140625</v>
      </c>
      <c r="B235">
        <v>72570</v>
      </c>
    </row>
    <row r="236" spans="1:2" x14ac:dyDescent="0.5">
      <c r="A236">
        <v>525.78497314453125</v>
      </c>
      <c r="B236">
        <v>105400</v>
      </c>
    </row>
    <row r="237" spans="1:2" x14ac:dyDescent="0.5">
      <c r="A237">
        <v>525.79498291015625</v>
      </c>
      <c r="B237">
        <v>71390</v>
      </c>
    </row>
    <row r="238" spans="1:2" x14ac:dyDescent="0.5">
      <c r="A238">
        <v>525.80499267578125</v>
      </c>
      <c r="B238">
        <v>22490</v>
      </c>
    </row>
    <row r="239" spans="1:2" x14ac:dyDescent="0.5">
      <c r="A239">
        <v>525.81500244140625</v>
      </c>
      <c r="B239">
        <v>3845</v>
      </c>
    </row>
    <row r="240" spans="1:2" x14ac:dyDescent="0.5">
      <c r="A240">
        <v>525.82501220703125</v>
      </c>
      <c r="B240">
        <v>943.20001220703125</v>
      </c>
    </row>
    <row r="241" spans="1:2" x14ac:dyDescent="0.5">
      <c r="A241">
        <v>525.83502197265625</v>
      </c>
      <c r="B241">
        <v>846.5</v>
      </c>
    </row>
    <row r="242" spans="1:2" x14ac:dyDescent="0.5">
      <c r="A242">
        <v>525.844970703125</v>
      </c>
      <c r="B242">
        <v>927</v>
      </c>
    </row>
    <row r="243" spans="1:2" x14ac:dyDescent="0.5">
      <c r="A243">
        <v>525.85498046875</v>
      </c>
      <c r="B243">
        <v>813.29998779296875</v>
      </c>
    </row>
    <row r="244" spans="1:2" x14ac:dyDescent="0.5">
      <c r="A244">
        <v>525.864990234375</v>
      </c>
      <c r="B244">
        <v>563.79998779296875</v>
      </c>
    </row>
    <row r="245" spans="1:2" x14ac:dyDescent="0.5">
      <c r="A245">
        <v>525.875</v>
      </c>
      <c r="B245">
        <v>407.20001220703125</v>
      </c>
    </row>
    <row r="246" spans="1:2" x14ac:dyDescent="0.5">
      <c r="A246">
        <v>525.885009765625</v>
      </c>
      <c r="B246">
        <v>356.70001220703125</v>
      </c>
    </row>
    <row r="247" spans="1:2" x14ac:dyDescent="0.5">
      <c r="A247">
        <v>525.89501953125</v>
      </c>
      <c r="B247">
        <v>327.70001220703125</v>
      </c>
    </row>
    <row r="248" spans="1:2" x14ac:dyDescent="0.5">
      <c r="A248">
        <v>525.905029296875</v>
      </c>
      <c r="B248">
        <v>299.5</v>
      </c>
    </row>
    <row r="249" spans="1:2" x14ac:dyDescent="0.5">
      <c r="A249">
        <v>525.91497802734375</v>
      </c>
      <c r="B249">
        <v>246</v>
      </c>
    </row>
    <row r="250" spans="1:2" x14ac:dyDescent="0.5">
      <c r="A250">
        <v>525.92498779296875</v>
      </c>
      <c r="B250">
        <v>225</v>
      </c>
    </row>
    <row r="251" spans="1:2" x14ac:dyDescent="0.5">
      <c r="A251">
        <v>525.93499755859375</v>
      </c>
      <c r="B251">
        <v>191.80000305175781</v>
      </c>
    </row>
    <row r="252" spans="1:2" x14ac:dyDescent="0.5">
      <c r="A252">
        <v>525.94500732421875</v>
      </c>
      <c r="B252">
        <v>149.5</v>
      </c>
    </row>
    <row r="253" spans="1:2" x14ac:dyDescent="0.5">
      <c r="A253">
        <v>525.95501708984375</v>
      </c>
      <c r="B253">
        <v>200.5</v>
      </c>
    </row>
    <row r="254" spans="1:2" x14ac:dyDescent="0.5">
      <c r="A254">
        <v>525.96502685546875</v>
      </c>
      <c r="B254">
        <v>265.5</v>
      </c>
    </row>
    <row r="255" spans="1:2" x14ac:dyDescent="0.5">
      <c r="A255">
        <v>525.9749755859375</v>
      </c>
      <c r="B255">
        <v>252.30000305175781</v>
      </c>
    </row>
    <row r="256" spans="1:2" x14ac:dyDescent="0.5">
      <c r="A256">
        <v>525.9849853515625</v>
      </c>
      <c r="B256">
        <v>251.80000305175781</v>
      </c>
    </row>
    <row r="257" spans="1:2" x14ac:dyDescent="0.5">
      <c r="A257">
        <v>525.9949951171875</v>
      </c>
      <c r="B257">
        <v>277.70001220703125</v>
      </c>
    </row>
    <row r="258" spans="1:2" x14ac:dyDescent="0.5">
      <c r="A258">
        <v>526.0050048828125</v>
      </c>
      <c r="B258">
        <v>243.30000305175781</v>
      </c>
    </row>
    <row r="259" spans="1:2" x14ac:dyDescent="0.5">
      <c r="A259">
        <v>526.0150146484375</v>
      </c>
      <c r="B259">
        <v>220</v>
      </c>
    </row>
    <row r="260" spans="1:2" x14ac:dyDescent="0.5">
      <c r="A260">
        <v>526.0250244140625</v>
      </c>
      <c r="B260">
        <v>234.19999694824219</v>
      </c>
    </row>
    <row r="261" spans="1:2" x14ac:dyDescent="0.5">
      <c r="A261">
        <v>526.03497314453125</v>
      </c>
      <c r="B261">
        <v>198.19999694824219</v>
      </c>
    </row>
    <row r="262" spans="1:2" x14ac:dyDescent="0.5">
      <c r="A262">
        <v>526.04498291015625</v>
      </c>
      <c r="B262">
        <v>145.80000305175781</v>
      </c>
    </row>
    <row r="263" spans="1:2" x14ac:dyDescent="0.5">
      <c r="A263">
        <v>526.05499267578125</v>
      </c>
      <c r="B263">
        <v>146</v>
      </c>
    </row>
    <row r="264" spans="1:2" x14ac:dyDescent="0.5">
      <c r="A264">
        <v>526.06500244140625</v>
      </c>
      <c r="B264">
        <v>151.80000305175781</v>
      </c>
    </row>
    <row r="265" spans="1:2" x14ac:dyDescent="0.5">
      <c r="A265">
        <v>526.07501220703125</v>
      </c>
      <c r="B265">
        <v>132</v>
      </c>
    </row>
    <row r="266" spans="1:2" x14ac:dyDescent="0.5">
      <c r="A266">
        <v>526.08502197265625</v>
      </c>
      <c r="B266">
        <v>106.5</v>
      </c>
    </row>
    <row r="267" spans="1:2" x14ac:dyDescent="0.5">
      <c r="A267">
        <v>526.094970703125</v>
      </c>
      <c r="B267">
        <v>149.80000305175781</v>
      </c>
    </row>
    <row r="268" spans="1:2" x14ac:dyDescent="0.5">
      <c r="A268">
        <v>526.10498046875</v>
      </c>
      <c r="B268">
        <v>240.80000305175781</v>
      </c>
    </row>
    <row r="269" spans="1:2" x14ac:dyDescent="0.5">
      <c r="A269">
        <v>526.114990234375</v>
      </c>
      <c r="B269">
        <v>262.29998779296875</v>
      </c>
    </row>
    <row r="270" spans="1:2" x14ac:dyDescent="0.5">
      <c r="A270">
        <v>526.125</v>
      </c>
      <c r="B270">
        <v>284</v>
      </c>
    </row>
    <row r="271" spans="1:2" x14ac:dyDescent="0.5">
      <c r="A271">
        <v>526.135009765625</v>
      </c>
      <c r="B271">
        <v>301</v>
      </c>
    </row>
    <row r="272" spans="1:2" x14ac:dyDescent="0.5">
      <c r="A272">
        <v>526.14501953125</v>
      </c>
      <c r="B272">
        <v>269.70001220703125</v>
      </c>
    </row>
    <row r="273" spans="1:2" x14ac:dyDescent="0.5">
      <c r="A273">
        <v>526.155029296875</v>
      </c>
      <c r="B273">
        <v>242</v>
      </c>
    </row>
    <row r="274" spans="1:2" x14ac:dyDescent="0.5">
      <c r="A274">
        <v>526.16497802734375</v>
      </c>
      <c r="B274">
        <v>210.5</v>
      </c>
    </row>
    <row r="275" spans="1:2" x14ac:dyDescent="0.5">
      <c r="A275">
        <v>526.17498779296875</v>
      </c>
      <c r="B275">
        <v>240</v>
      </c>
    </row>
    <row r="276" spans="1:2" x14ac:dyDescent="0.5">
      <c r="A276">
        <v>526.18499755859375</v>
      </c>
      <c r="B276">
        <v>345</v>
      </c>
    </row>
    <row r="277" spans="1:2" x14ac:dyDescent="0.5">
      <c r="A277">
        <v>526.19500732421875</v>
      </c>
      <c r="B277">
        <v>370.5</v>
      </c>
    </row>
    <row r="278" spans="1:2" x14ac:dyDescent="0.5">
      <c r="A278">
        <v>526.20501708984375</v>
      </c>
      <c r="B278">
        <v>307</v>
      </c>
    </row>
    <row r="279" spans="1:2" x14ac:dyDescent="0.5">
      <c r="A279">
        <v>526.21502685546875</v>
      </c>
      <c r="B279">
        <v>331.29998779296875</v>
      </c>
    </row>
    <row r="280" spans="1:2" x14ac:dyDescent="0.5">
      <c r="A280">
        <v>526.2249755859375</v>
      </c>
      <c r="B280">
        <v>403.70001220703125</v>
      </c>
    </row>
    <row r="281" spans="1:2" x14ac:dyDescent="0.5">
      <c r="A281">
        <v>526.2349853515625</v>
      </c>
      <c r="B281">
        <v>455.5</v>
      </c>
    </row>
    <row r="282" spans="1:2" x14ac:dyDescent="0.5">
      <c r="A282">
        <v>526.2449951171875</v>
      </c>
      <c r="B282">
        <v>726.29998779296875</v>
      </c>
    </row>
    <row r="283" spans="1:2" x14ac:dyDescent="0.5">
      <c r="A283">
        <v>526.2550048828125</v>
      </c>
      <c r="B283">
        <v>2470</v>
      </c>
    </row>
    <row r="284" spans="1:2" x14ac:dyDescent="0.5">
      <c r="A284">
        <v>526.2659912109375</v>
      </c>
      <c r="B284">
        <v>21690</v>
      </c>
    </row>
    <row r="285" spans="1:2" x14ac:dyDescent="0.5">
      <c r="A285">
        <v>526.2760009765625</v>
      </c>
      <c r="B285">
        <v>107400</v>
      </c>
    </row>
    <row r="286" spans="1:2" x14ac:dyDescent="0.5">
      <c r="A286">
        <v>526.2860107421875</v>
      </c>
      <c r="B286">
        <v>203700</v>
      </c>
    </row>
    <row r="287" spans="1:2" x14ac:dyDescent="0.5">
      <c r="A287">
        <v>526.2960205078125</v>
      </c>
      <c r="B287">
        <v>167800</v>
      </c>
    </row>
    <row r="288" spans="1:2" x14ac:dyDescent="0.5">
      <c r="A288">
        <v>526.3060302734375</v>
      </c>
      <c r="B288">
        <v>58000</v>
      </c>
    </row>
    <row r="289" spans="1:2" x14ac:dyDescent="0.5">
      <c r="A289">
        <v>526.31597900390625</v>
      </c>
      <c r="B289">
        <v>6953</v>
      </c>
    </row>
    <row r="290" spans="1:2" x14ac:dyDescent="0.5">
      <c r="A290">
        <v>526.32598876953125</v>
      </c>
      <c r="B290">
        <v>1051</v>
      </c>
    </row>
    <row r="291" spans="1:2" x14ac:dyDescent="0.5">
      <c r="A291">
        <v>526.33599853515625</v>
      </c>
      <c r="B291">
        <v>657.20001220703125</v>
      </c>
    </row>
    <row r="292" spans="1:2" x14ac:dyDescent="0.5">
      <c r="A292">
        <v>526.34600830078125</v>
      </c>
      <c r="B292">
        <v>1225</v>
      </c>
    </row>
    <row r="293" spans="1:2" x14ac:dyDescent="0.5">
      <c r="A293">
        <v>526.35601806640625</v>
      </c>
      <c r="B293">
        <v>1576</v>
      </c>
    </row>
    <row r="294" spans="1:2" x14ac:dyDescent="0.5">
      <c r="A294">
        <v>526.36602783203125</v>
      </c>
      <c r="B294">
        <v>1038</v>
      </c>
    </row>
    <row r="295" spans="1:2" x14ac:dyDescent="0.5">
      <c r="A295">
        <v>526.3759765625</v>
      </c>
      <c r="B295">
        <v>398.5</v>
      </c>
    </row>
    <row r="296" spans="1:2" x14ac:dyDescent="0.5">
      <c r="A296">
        <v>526.385986328125</v>
      </c>
      <c r="B296">
        <v>220</v>
      </c>
    </row>
    <row r="297" spans="1:2" x14ac:dyDescent="0.5">
      <c r="A297">
        <v>526.39599609375</v>
      </c>
      <c r="B297">
        <v>335</v>
      </c>
    </row>
    <row r="298" spans="1:2" x14ac:dyDescent="0.5">
      <c r="A298">
        <v>526.406005859375</v>
      </c>
      <c r="B298">
        <v>647.29998779296875</v>
      </c>
    </row>
    <row r="299" spans="1:2" x14ac:dyDescent="0.5">
      <c r="A299">
        <v>526.416015625</v>
      </c>
      <c r="B299">
        <v>779.5</v>
      </c>
    </row>
    <row r="300" spans="1:2" x14ac:dyDescent="0.5">
      <c r="A300">
        <v>526.426025390625</v>
      </c>
      <c r="B300">
        <v>493.5</v>
      </c>
    </row>
    <row r="301" spans="1:2" x14ac:dyDescent="0.5">
      <c r="A301">
        <v>526.43597412109375</v>
      </c>
      <c r="B301">
        <v>196.19999694824219</v>
      </c>
    </row>
    <row r="302" spans="1:2" x14ac:dyDescent="0.5">
      <c r="A302">
        <v>526.44598388671875</v>
      </c>
      <c r="B302">
        <v>130.80000305175781</v>
      </c>
    </row>
    <row r="303" spans="1:2" x14ac:dyDescent="0.5">
      <c r="A303">
        <v>526.45599365234375</v>
      </c>
      <c r="B303">
        <v>208.30000305175781</v>
      </c>
    </row>
    <row r="304" spans="1:2" x14ac:dyDescent="0.5">
      <c r="A304">
        <v>526.46600341796875</v>
      </c>
      <c r="B304">
        <v>527.5</v>
      </c>
    </row>
    <row r="305" spans="1:2" x14ac:dyDescent="0.5">
      <c r="A305">
        <v>526.47601318359375</v>
      </c>
      <c r="B305">
        <v>1060</v>
      </c>
    </row>
    <row r="306" spans="1:2" x14ac:dyDescent="0.5">
      <c r="A306">
        <v>526.48602294921875</v>
      </c>
      <c r="B306">
        <v>1222</v>
      </c>
    </row>
    <row r="307" spans="1:2" x14ac:dyDescent="0.5">
      <c r="A307">
        <v>526.4959716796875</v>
      </c>
      <c r="B307">
        <v>801.79998779296875</v>
      </c>
    </row>
    <row r="308" spans="1:2" x14ac:dyDescent="0.5">
      <c r="A308">
        <v>526.5059814453125</v>
      </c>
      <c r="B308">
        <v>378.79998779296875</v>
      </c>
    </row>
    <row r="309" spans="1:2" x14ac:dyDescent="0.5">
      <c r="A309">
        <v>526.5159912109375</v>
      </c>
      <c r="B309">
        <v>236.5</v>
      </c>
    </row>
    <row r="310" spans="1:2" x14ac:dyDescent="0.5">
      <c r="A310">
        <v>526.5260009765625</v>
      </c>
      <c r="B310">
        <v>227.30000305175781</v>
      </c>
    </row>
    <row r="311" spans="1:2" x14ac:dyDescent="0.5">
      <c r="A311">
        <v>526.5360107421875</v>
      </c>
      <c r="B311">
        <v>218.5</v>
      </c>
    </row>
    <row r="312" spans="1:2" x14ac:dyDescent="0.5">
      <c r="A312">
        <v>526.5460205078125</v>
      </c>
      <c r="B312">
        <v>196.19999694824219</v>
      </c>
    </row>
    <row r="313" spans="1:2" x14ac:dyDescent="0.5">
      <c r="A313">
        <v>526.5560302734375</v>
      </c>
      <c r="B313">
        <v>193.30000305175781</v>
      </c>
    </row>
    <row r="314" spans="1:2" x14ac:dyDescent="0.5">
      <c r="A314">
        <v>526.56597900390625</v>
      </c>
      <c r="B314">
        <v>214.80000305175781</v>
      </c>
    </row>
    <row r="315" spans="1:2" x14ac:dyDescent="0.5">
      <c r="A315">
        <v>526.57598876953125</v>
      </c>
      <c r="B315">
        <v>288.5</v>
      </c>
    </row>
    <row r="316" spans="1:2" x14ac:dyDescent="0.5">
      <c r="A316">
        <v>526.58599853515625</v>
      </c>
      <c r="B316">
        <v>356.29998779296875</v>
      </c>
    </row>
    <row r="317" spans="1:2" x14ac:dyDescent="0.5">
      <c r="A317">
        <v>526.59600830078125</v>
      </c>
      <c r="B317">
        <v>408.79998779296875</v>
      </c>
    </row>
    <row r="318" spans="1:2" x14ac:dyDescent="0.5">
      <c r="A318">
        <v>526.60601806640625</v>
      </c>
      <c r="B318">
        <v>438.79998779296875</v>
      </c>
    </row>
    <row r="319" spans="1:2" x14ac:dyDescent="0.5">
      <c r="A319">
        <v>526.61602783203125</v>
      </c>
      <c r="B319">
        <v>337</v>
      </c>
    </row>
    <row r="320" spans="1:2" x14ac:dyDescent="0.5">
      <c r="A320">
        <v>526.6259765625</v>
      </c>
      <c r="B320">
        <v>188.5</v>
      </c>
    </row>
    <row r="321" spans="1:2" x14ac:dyDescent="0.5">
      <c r="A321">
        <v>526.635986328125</v>
      </c>
      <c r="B321">
        <v>130.80000305175781</v>
      </c>
    </row>
    <row r="322" spans="1:2" x14ac:dyDescent="0.5">
      <c r="A322">
        <v>526.64599609375</v>
      </c>
      <c r="B322">
        <v>142.5</v>
      </c>
    </row>
    <row r="323" spans="1:2" x14ac:dyDescent="0.5">
      <c r="A323">
        <v>526.656005859375</v>
      </c>
      <c r="B323">
        <v>182.69999694824219</v>
      </c>
    </row>
    <row r="324" spans="1:2" x14ac:dyDescent="0.5">
      <c r="A324">
        <v>526.666015625</v>
      </c>
      <c r="B324">
        <v>226.80000305175781</v>
      </c>
    </row>
    <row r="325" spans="1:2" x14ac:dyDescent="0.5">
      <c r="A325">
        <v>526.676025390625</v>
      </c>
      <c r="B325">
        <v>218.80000305175781</v>
      </c>
    </row>
    <row r="326" spans="1:2" x14ac:dyDescent="0.5">
      <c r="A326">
        <v>526.68597412109375</v>
      </c>
      <c r="B326">
        <v>186.5</v>
      </c>
    </row>
    <row r="327" spans="1:2" x14ac:dyDescent="0.5">
      <c r="A327">
        <v>526.69598388671875</v>
      </c>
      <c r="B327">
        <v>245.80000305175781</v>
      </c>
    </row>
    <row r="328" spans="1:2" x14ac:dyDescent="0.5">
      <c r="A328">
        <v>526.70599365234375</v>
      </c>
      <c r="B328">
        <v>335.70001220703125</v>
      </c>
    </row>
    <row r="329" spans="1:2" x14ac:dyDescent="0.5">
      <c r="A329">
        <v>526.71600341796875</v>
      </c>
      <c r="B329">
        <v>384.20001220703125</v>
      </c>
    </row>
    <row r="330" spans="1:2" x14ac:dyDescent="0.5">
      <c r="A330">
        <v>526.72601318359375</v>
      </c>
      <c r="B330">
        <v>425.5</v>
      </c>
    </row>
    <row r="331" spans="1:2" x14ac:dyDescent="0.5">
      <c r="A331">
        <v>526.73602294921875</v>
      </c>
      <c r="B331">
        <v>380.5</v>
      </c>
    </row>
    <row r="332" spans="1:2" x14ac:dyDescent="0.5">
      <c r="A332">
        <v>526.7459716796875</v>
      </c>
      <c r="B332">
        <v>372.79998779296875</v>
      </c>
    </row>
    <row r="333" spans="1:2" x14ac:dyDescent="0.5">
      <c r="A333">
        <v>526.7559814453125</v>
      </c>
      <c r="B333">
        <v>1564</v>
      </c>
    </row>
    <row r="334" spans="1:2" x14ac:dyDescent="0.5">
      <c r="A334">
        <v>526.7659912109375</v>
      </c>
      <c r="B334">
        <v>15690</v>
      </c>
    </row>
    <row r="335" spans="1:2" x14ac:dyDescent="0.5">
      <c r="A335">
        <v>526.7760009765625</v>
      </c>
      <c r="B335">
        <v>106900</v>
      </c>
    </row>
    <row r="336" spans="1:2" x14ac:dyDescent="0.5">
      <c r="A336">
        <v>526.7860107421875</v>
      </c>
      <c r="B336">
        <v>245200</v>
      </c>
    </row>
    <row r="337" spans="1:2" x14ac:dyDescent="0.5">
      <c r="A337">
        <v>526.7960205078125</v>
      </c>
      <c r="B337">
        <v>236100</v>
      </c>
    </row>
    <row r="338" spans="1:2" x14ac:dyDescent="0.5">
      <c r="A338">
        <v>526.8060302734375</v>
      </c>
      <c r="B338">
        <v>94360</v>
      </c>
    </row>
    <row r="339" spans="1:2" x14ac:dyDescent="0.5">
      <c r="A339">
        <v>526.81597900390625</v>
      </c>
      <c r="B339">
        <v>12020</v>
      </c>
    </row>
    <row r="340" spans="1:2" x14ac:dyDescent="0.5">
      <c r="A340">
        <v>526.8270263671875</v>
      </c>
      <c r="B340">
        <v>1348</v>
      </c>
    </row>
    <row r="341" spans="1:2" x14ac:dyDescent="0.5">
      <c r="A341">
        <v>526.83697509765625</v>
      </c>
      <c r="B341">
        <v>791.79998779296875</v>
      </c>
    </row>
    <row r="342" spans="1:2" x14ac:dyDescent="0.5">
      <c r="A342">
        <v>526.84698486328125</v>
      </c>
      <c r="B342">
        <v>1672</v>
      </c>
    </row>
    <row r="343" spans="1:2" x14ac:dyDescent="0.5">
      <c r="A343">
        <v>526.85699462890625</v>
      </c>
      <c r="B343">
        <v>2473</v>
      </c>
    </row>
    <row r="344" spans="1:2" x14ac:dyDescent="0.5">
      <c r="A344">
        <v>526.86700439453125</v>
      </c>
      <c r="B344">
        <v>1905</v>
      </c>
    </row>
    <row r="345" spans="1:2" x14ac:dyDescent="0.5">
      <c r="A345">
        <v>526.87701416015625</v>
      </c>
      <c r="B345">
        <v>821.29998779296875</v>
      </c>
    </row>
    <row r="346" spans="1:2" x14ac:dyDescent="0.5">
      <c r="A346">
        <v>526.88702392578125</v>
      </c>
      <c r="B346">
        <v>406.5</v>
      </c>
    </row>
    <row r="347" spans="1:2" x14ac:dyDescent="0.5">
      <c r="A347">
        <v>526.89697265625</v>
      </c>
      <c r="B347">
        <v>674.20001220703125</v>
      </c>
    </row>
    <row r="348" spans="1:2" x14ac:dyDescent="0.5">
      <c r="A348">
        <v>526.906982421875</v>
      </c>
      <c r="B348">
        <v>1534</v>
      </c>
    </row>
    <row r="349" spans="1:2" x14ac:dyDescent="0.5">
      <c r="A349">
        <v>526.9169921875</v>
      </c>
      <c r="B349">
        <v>2059</v>
      </c>
    </row>
    <row r="350" spans="1:2" x14ac:dyDescent="0.5">
      <c r="A350">
        <v>526.927001953125</v>
      </c>
      <c r="B350">
        <v>1344</v>
      </c>
    </row>
    <row r="351" spans="1:2" x14ac:dyDescent="0.5">
      <c r="A351">
        <v>526.93701171875</v>
      </c>
      <c r="B351">
        <v>407.5</v>
      </c>
    </row>
    <row r="352" spans="1:2" x14ac:dyDescent="0.5">
      <c r="A352">
        <v>526.947021484375</v>
      </c>
      <c r="B352">
        <v>149.80000305175781</v>
      </c>
    </row>
    <row r="353" spans="1:2" x14ac:dyDescent="0.5">
      <c r="A353">
        <v>526.95697021484375</v>
      </c>
      <c r="B353">
        <v>243.5</v>
      </c>
    </row>
    <row r="354" spans="1:2" x14ac:dyDescent="0.5">
      <c r="A354">
        <v>526.96697998046875</v>
      </c>
      <c r="B354">
        <v>601.79998779296875</v>
      </c>
    </row>
    <row r="355" spans="1:2" x14ac:dyDescent="0.5">
      <c r="A355">
        <v>526.97698974609375</v>
      </c>
      <c r="B355">
        <v>1386</v>
      </c>
    </row>
    <row r="356" spans="1:2" x14ac:dyDescent="0.5">
      <c r="A356">
        <v>526.98699951171875</v>
      </c>
      <c r="B356">
        <v>1728</v>
      </c>
    </row>
    <row r="357" spans="1:2" x14ac:dyDescent="0.5">
      <c r="A357">
        <v>526.99700927734375</v>
      </c>
      <c r="B357">
        <v>1079</v>
      </c>
    </row>
    <row r="358" spans="1:2" x14ac:dyDescent="0.5">
      <c r="A358">
        <v>527.00701904296875</v>
      </c>
      <c r="B358">
        <v>450.29998779296875</v>
      </c>
    </row>
    <row r="359" spans="1:2" x14ac:dyDescent="0.5">
      <c r="A359">
        <v>527.01702880859375</v>
      </c>
      <c r="B359">
        <v>296.20001220703125</v>
      </c>
    </row>
    <row r="360" spans="1:2" x14ac:dyDescent="0.5">
      <c r="A360">
        <v>527.0269775390625</v>
      </c>
      <c r="B360">
        <v>337.29998779296875</v>
      </c>
    </row>
    <row r="361" spans="1:2" x14ac:dyDescent="0.5">
      <c r="A361">
        <v>527.0369873046875</v>
      </c>
      <c r="B361">
        <v>413.5</v>
      </c>
    </row>
    <row r="362" spans="1:2" x14ac:dyDescent="0.5">
      <c r="A362">
        <v>527.0469970703125</v>
      </c>
      <c r="B362">
        <v>402.29998779296875</v>
      </c>
    </row>
    <row r="363" spans="1:2" x14ac:dyDescent="0.5">
      <c r="A363">
        <v>527.0570068359375</v>
      </c>
      <c r="B363">
        <v>362.29998779296875</v>
      </c>
    </row>
    <row r="364" spans="1:2" x14ac:dyDescent="0.5">
      <c r="A364">
        <v>527.0670166015625</v>
      </c>
      <c r="B364">
        <v>302.5</v>
      </c>
    </row>
    <row r="365" spans="1:2" x14ac:dyDescent="0.5">
      <c r="A365">
        <v>527.0770263671875</v>
      </c>
      <c r="B365">
        <v>249.80000305175781</v>
      </c>
    </row>
    <row r="366" spans="1:2" x14ac:dyDescent="0.5">
      <c r="A366">
        <v>527.08697509765625</v>
      </c>
      <c r="B366">
        <v>376.5</v>
      </c>
    </row>
    <row r="367" spans="1:2" x14ac:dyDescent="0.5">
      <c r="A367">
        <v>527.09698486328125</v>
      </c>
      <c r="B367">
        <v>528.70001220703125</v>
      </c>
    </row>
    <row r="368" spans="1:2" x14ac:dyDescent="0.5">
      <c r="A368">
        <v>527.10699462890625</v>
      </c>
      <c r="B368">
        <v>409</v>
      </c>
    </row>
    <row r="369" spans="1:2" x14ac:dyDescent="0.5">
      <c r="A369">
        <v>527.11700439453125</v>
      </c>
      <c r="B369">
        <v>191.5</v>
      </c>
    </row>
    <row r="370" spans="1:2" x14ac:dyDescent="0.5">
      <c r="A370">
        <v>527.12701416015625</v>
      </c>
      <c r="B370">
        <v>123.5</v>
      </c>
    </row>
    <row r="371" spans="1:2" x14ac:dyDescent="0.5">
      <c r="A371">
        <v>527.13702392578125</v>
      </c>
      <c r="B371">
        <v>149.19999694824219</v>
      </c>
    </row>
    <row r="372" spans="1:2" x14ac:dyDescent="0.5">
      <c r="A372">
        <v>527.14697265625</v>
      </c>
      <c r="B372">
        <v>165.80000305175781</v>
      </c>
    </row>
    <row r="373" spans="1:2" x14ac:dyDescent="0.5">
      <c r="A373">
        <v>527.156982421875</v>
      </c>
      <c r="B373">
        <v>151.30000305175781</v>
      </c>
    </row>
    <row r="374" spans="1:2" x14ac:dyDescent="0.5">
      <c r="A374">
        <v>527.1669921875</v>
      </c>
      <c r="B374">
        <v>140.30000305175781</v>
      </c>
    </row>
    <row r="375" spans="1:2" x14ac:dyDescent="0.5">
      <c r="A375">
        <v>527.177001953125</v>
      </c>
      <c r="B375">
        <v>179</v>
      </c>
    </row>
    <row r="376" spans="1:2" x14ac:dyDescent="0.5">
      <c r="A376">
        <v>527.18701171875</v>
      </c>
      <c r="B376">
        <v>253.30000305175781</v>
      </c>
    </row>
    <row r="377" spans="1:2" x14ac:dyDescent="0.5">
      <c r="A377">
        <v>527.197021484375</v>
      </c>
      <c r="B377">
        <v>343.29998779296875</v>
      </c>
    </row>
    <row r="378" spans="1:2" x14ac:dyDescent="0.5">
      <c r="A378">
        <v>527.20697021484375</v>
      </c>
      <c r="B378">
        <v>368.79998779296875</v>
      </c>
    </row>
    <row r="379" spans="1:2" x14ac:dyDescent="0.5">
      <c r="A379">
        <v>527.21697998046875</v>
      </c>
      <c r="B379">
        <v>309.79998779296875</v>
      </c>
    </row>
    <row r="380" spans="1:2" x14ac:dyDescent="0.5">
      <c r="A380">
        <v>527.22698974609375</v>
      </c>
      <c r="B380">
        <v>349.5</v>
      </c>
    </row>
    <row r="381" spans="1:2" x14ac:dyDescent="0.5">
      <c r="A381">
        <v>527.23699951171875</v>
      </c>
      <c r="B381">
        <v>471</v>
      </c>
    </row>
    <row r="382" spans="1:2" x14ac:dyDescent="0.5">
      <c r="A382">
        <v>527.24700927734375</v>
      </c>
      <c r="B382">
        <v>644.5</v>
      </c>
    </row>
    <row r="383" spans="1:2" x14ac:dyDescent="0.5">
      <c r="A383">
        <v>527.25799560546875</v>
      </c>
      <c r="B383">
        <v>1486</v>
      </c>
    </row>
    <row r="384" spans="1:2" x14ac:dyDescent="0.5">
      <c r="A384">
        <v>527.26800537109375</v>
      </c>
      <c r="B384">
        <v>9599</v>
      </c>
    </row>
    <row r="385" spans="1:2" x14ac:dyDescent="0.5">
      <c r="A385">
        <v>527.27801513671875</v>
      </c>
      <c r="B385">
        <v>71540</v>
      </c>
    </row>
    <row r="386" spans="1:2" x14ac:dyDescent="0.5">
      <c r="A386">
        <v>527.28802490234375</v>
      </c>
      <c r="B386">
        <v>182900</v>
      </c>
    </row>
    <row r="387" spans="1:2" x14ac:dyDescent="0.5">
      <c r="A387">
        <v>527.2979736328125</v>
      </c>
      <c r="B387">
        <v>197300</v>
      </c>
    </row>
    <row r="388" spans="1:2" x14ac:dyDescent="0.5">
      <c r="A388">
        <v>527.3079833984375</v>
      </c>
      <c r="B388">
        <v>91410</v>
      </c>
    </row>
    <row r="389" spans="1:2" x14ac:dyDescent="0.5">
      <c r="A389">
        <v>527.3179931640625</v>
      </c>
      <c r="B389">
        <v>15260</v>
      </c>
    </row>
    <row r="390" spans="1:2" x14ac:dyDescent="0.5">
      <c r="A390">
        <v>527.3280029296875</v>
      </c>
      <c r="B390">
        <v>1513</v>
      </c>
    </row>
    <row r="391" spans="1:2" x14ac:dyDescent="0.5">
      <c r="A391">
        <v>527.3380126953125</v>
      </c>
      <c r="B391">
        <v>577</v>
      </c>
    </row>
    <row r="392" spans="1:2" x14ac:dyDescent="0.5">
      <c r="A392">
        <v>527.3480224609375</v>
      </c>
      <c r="B392">
        <v>1006</v>
      </c>
    </row>
    <row r="393" spans="1:2" x14ac:dyDescent="0.5">
      <c r="A393">
        <v>527.35797119140625</v>
      </c>
      <c r="B393">
        <v>1545</v>
      </c>
    </row>
    <row r="394" spans="1:2" x14ac:dyDescent="0.5">
      <c r="A394">
        <v>527.36798095703125</v>
      </c>
      <c r="B394">
        <v>1287</v>
      </c>
    </row>
    <row r="395" spans="1:2" x14ac:dyDescent="0.5">
      <c r="A395">
        <v>527.37799072265625</v>
      </c>
      <c r="B395">
        <v>507</v>
      </c>
    </row>
    <row r="396" spans="1:2" x14ac:dyDescent="0.5">
      <c r="A396">
        <v>527.38800048828125</v>
      </c>
      <c r="B396">
        <v>167.5</v>
      </c>
    </row>
    <row r="397" spans="1:2" x14ac:dyDescent="0.5">
      <c r="A397">
        <v>527.39801025390625</v>
      </c>
      <c r="B397">
        <v>346.5</v>
      </c>
    </row>
    <row r="398" spans="1:2" x14ac:dyDescent="0.5">
      <c r="A398">
        <v>527.40802001953125</v>
      </c>
      <c r="B398">
        <v>1256</v>
      </c>
    </row>
    <row r="399" spans="1:2" x14ac:dyDescent="0.5">
      <c r="A399">
        <v>527.41802978515625</v>
      </c>
      <c r="B399">
        <v>2165</v>
      </c>
    </row>
    <row r="400" spans="1:2" x14ac:dyDescent="0.5">
      <c r="A400">
        <v>527.427978515625</v>
      </c>
      <c r="B400">
        <v>1636</v>
      </c>
    </row>
    <row r="401" spans="1:2" x14ac:dyDescent="0.5">
      <c r="A401">
        <v>527.43798828125</v>
      </c>
      <c r="B401">
        <v>602.5</v>
      </c>
    </row>
    <row r="402" spans="1:2" x14ac:dyDescent="0.5">
      <c r="A402">
        <v>527.447998046875</v>
      </c>
      <c r="B402">
        <v>214.30000305175781</v>
      </c>
    </row>
    <row r="403" spans="1:2" x14ac:dyDescent="0.5">
      <c r="A403">
        <v>527.4580078125</v>
      </c>
      <c r="B403">
        <v>166</v>
      </c>
    </row>
    <row r="404" spans="1:2" x14ac:dyDescent="0.5">
      <c r="A404">
        <v>527.468017578125</v>
      </c>
      <c r="B404">
        <v>288</v>
      </c>
    </row>
    <row r="405" spans="1:2" x14ac:dyDescent="0.5">
      <c r="A405">
        <v>527.47802734375</v>
      </c>
      <c r="B405">
        <v>617.5</v>
      </c>
    </row>
    <row r="406" spans="1:2" x14ac:dyDescent="0.5">
      <c r="A406">
        <v>527.48797607421875</v>
      </c>
      <c r="B406">
        <v>797.29998779296875</v>
      </c>
    </row>
    <row r="407" spans="1:2" x14ac:dyDescent="0.5">
      <c r="A407">
        <v>527.49798583984375</v>
      </c>
      <c r="B407">
        <v>562</v>
      </c>
    </row>
    <row r="408" spans="1:2" x14ac:dyDescent="0.5">
      <c r="A408">
        <v>527.50799560546875</v>
      </c>
      <c r="B408">
        <v>251</v>
      </c>
    </row>
    <row r="409" spans="1:2" x14ac:dyDescent="0.5">
      <c r="A409">
        <v>527.51800537109375</v>
      </c>
      <c r="B409">
        <v>161.69999694824219</v>
      </c>
    </row>
    <row r="410" spans="1:2" x14ac:dyDescent="0.5">
      <c r="A410">
        <v>527.52801513671875</v>
      </c>
      <c r="B410">
        <v>213.5</v>
      </c>
    </row>
    <row r="411" spans="1:2" x14ac:dyDescent="0.5">
      <c r="A411">
        <v>527.53802490234375</v>
      </c>
      <c r="B411">
        <v>217.19999694824219</v>
      </c>
    </row>
    <row r="412" spans="1:2" x14ac:dyDescent="0.5">
      <c r="A412">
        <v>527.5479736328125</v>
      </c>
      <c r="B412">
        <v>181.5</v>
      </c>
    </row>
    <row r="413" spans="1:2" x14ac:dyDescent="0.5">
      <c r="A413">
        <v>527.5579833984375</v>
      </c>
      <c r="B413">
        <v>159</v>
      </c>
    </row>
    <row r="414" spans="1:2" x14ac:dyDescent="0.5">
      <c r="A414">
        <v>527.5679931640625</v>
      </c>
      <c r="B414">
        <v>170</v>
      </c>
    </row>
    <row r="415" spans="1:2" x14ac:dyDescent="0.5">
      <c r="A415">
        <v>527.5780029296875</v>
      </c>
      <c r="B415">
        <v>213.19999694824219</v>
      </c>
    </row>
    <row r="416" spans="1:2" x14ac:dyDescent="0.5">
      <c r="A416">
        <v>527.5880126953125</v>
      </c>
      <c r="B416">
        <v>255.80000305175781</v>
      </c>
    </row>
    <row r="417" spans="1:2" x14ac:dyDescent="0.5">
      <c r="A417">
        <v>527.5980224609375</v>
      </c>
      <c r="B417">
        <v>306</v>
      </c>
    </row>
    <row r="418" spans="1:2" x14ac:dyDescent="0.5">
      <c r="A418">
        <v>527.60797119140625</v>
      </c>
      <c r="B418">
        <v>288.20001220703125</v>
      </c>
    </row>
    <row r="419" spans="1:2" x14ac:dyDescent="0.5">
      <c r="A419">
        <v>527.61798095703125</v>
      </c>
      <c r="B419">
        <v>204.5</v>
      </c>
    </row>
    <row r="420" spans="1:2" x14ac:dyDescent="0.5">
      <c r="A420">
        <v>527.62799072265625</v>
      </c>
      <c r="B420">
        <v>174</v>
      </c>
    </row>
    <row r="421" spans="1:2" x14ac:dyDescent="0.5">
      <c r="A421">
        <v>527.63800048828125</v>
      </c>
      <c r="B421">
        <v>210.5</v>
      </c>
    </row>
    <row r="422" spans="1:2" x14ac:dyDescent="0.5">
      <c r="A422">
        <v>527.64801025390625</v>
      </c>
      <c r="B422">
        <v>216</v>
      </c>
    </row>
    <row r="423" spans="1:2" x14ac:dyDescent="0.5">
      <c r="A423">
        <v>527.65899658203125</v>
      </c>
      <c r="B423">
        <v>150.80000305175781</v>
      </c>
    </row>
    <row r="424" spans="1:2" x14ac:dyDescent="0.5">
      <c r="A424">
        <v>527.66900634765625</v>
      </c>
      <c r="B424">
        <v>72.75</v>
      </c>
    </row>
    <row r="425" spans="1:2" x14ac:dyDescent="0.5">
      <c r="A425">
        <v>527.67901611328125</v>
      </c>
      <c r="B425">
        <v>69.5</v>
      </c>
    </row>
    <row r="426" spans="1:2" x14ac:dyDescent="0.5">
      <c r="A426">
        <v>527.68902587890625</v>
      </c>
      <c r="B426">
        <v>160.5</v>
      </c>
    </row>
    <row r="427" spans="1:2" x14ac:dyDescent="0.5">
      <c r="A427">
        <v>527.698974609375</v>
      </c>
      <c r="B427">
        <v>259</v>
      </c>
    </row>
    <row r="428" spans="1:2" x14ac:dyDescent="0.5">
      <c r="A428">
        <v>527.708984375</v>
      </c>
      <c r="B428">
        <v>333.29998779296875</v>
      </c>
    </row>
    <row r="429" spans="1:2" x14ac:dyDescent="0.5">
      <c r="A429">
        <v>527.718994140625</v>
      </c>
      <c r="B429">
        <v>401</v>
      </c>
    </row>
    <row r="430" spans="1:2" x14ac:dyDescent="0.5">
      <c r="A430">
        <v>527.72900390625</v>
      </c>
      <c r="B430">
        <v>376</v>
      </c>
    </row>
    <row r="431" spans="1:2" x14ac:dyDescent="0.5">
      <c r="A431">
        <v>527.739013671875</v>
      </c>
      <c r="B431">
        <v>248.19999694824219</v>
      </c>
    </row>
    <row r="432" spans="1:2" x14ac:dyDescent="0.5">
      <c r="A432">
        <v>527.7490234375</v>
      </c>
      <c r="B432">
        <v>237.30000305175781</v>
      </c>
    </row>
    <row r="433" spans="1:2" x14ac:dyDescent="0.5">
      <c r="A433">
        <v>527.75897216796875</v>
      </c>
      <c r="B433">
        <v>915.5</v>
      </c>
    </row>
    <row r="434" spans="1:2" x14ac:dyDescent="0.5">
      <c r="A434">
        <v>527.76898193359375</v>
      </c>
      <c r="B434">
        <v>6140</v>
      </c>
    </row>
    <row r="435" spans="1:2" x14ac:dyDescent="0.5">
      <c r="A435">
        <v>527.77899169921875</v>
      </c>
      <c r="B435">
        <v>33830</v>
      </c>
    </row>
    <row r="436" spans="1:2" x14ac:dyDescent="0.5">
      <c r="A436">
        <v>527.78900146484375</v>
      </c>
      <c r="B436">
        <v>83200</v>
      </c>
    </row>
    <row r="437" spans="1:2" x14ac:dyDescent="0.5">
      <c r="A437">
        <v>527.79901123046875</v>
      </c>
      <c r="B437">
        <v>95580</v>
      </c>
    </row>
    <row r="438" spans="1:2" x14ac:dyDescent="0.5">
      <c r="A438">
        <v>527.80902099609375</v>
      </c>
      <c r="B438">
        <v>51820</v>
      </c>
    </row>
    <row r="439" spans="1:2" x14ac:dyDescent="0.5">
      <c r="A439">
        <v>527.8189697265625</v>
      </c>
      <c r="B439">
        <v>12410</v>
      </c>
    </row>
    <row r="440" spans="1:2" x14ac:dyDescent="0.5">
      <c r="A440">
        <v>527.8289794921875</v>
      </c>
      <c r="B440">
        <v>1807</v>
      </c>
    </row>
    <row r="441" spans="1:2" x14ac:dyDescent="0.5">
      <c r="A441">
        <v>527.8389892578125</v>
      </c>
      <c r="B441">
        <v>638</v>
      </c>
    </row>
    <row r="442" spans="1:2" x14ac:dyDescent="0.5">
      <c r="A442">
        <v>527.8489990234375</v>
      </c>
      <c r="B442">
        <v>568</v>
      </c>
    </row>
    <row r="443" spans="1:2" x14ac:dyDescent="0.5">
      <c r="A443">
        <v>527.8590087890625</v>
      </c>
      <c r="B443">
        <v>657.5</v>
      </c>
    </row>
    <row r="444" spans="1:2" x14ac:dyDescent="0.5">
      <c r="A444">
        <v>527.8690185546875</v>
      </c>
      <c r="B444">
        <v>560.5</v>
      </c>
    </row>
    <row r="445" spans="1:2" x14ac:dyDescent="0.5">
      <c r="A445">
        <v>527.8790283203125</v>
      </c>
      <c r="B445">
        <v>326.79998779296875</v>
      </c>
    </row>
    <row r="446" spans="1:2" x14ac:dyDescent="0.5">
      <c r="A446">
        <v>527.88897705078125</v>
      </c>
      <c r="B446">
        <v>170.80000305175781</v>
      </c>
    </row>
    <row r="447" spans="1:2" x14ac:dyDescent="0.5">
      <c r="A447">
        <v>527.89898681640625</v>
      </c>
      <c r="B447">
        <v>224.30000305175781</v>
      </c>
    </row>
    <row r="448" spans="1:2" x14ac:dyDescent="0.5">
      <c r="A448">
        <v>527.90899658203125</v>
      </c>
      <c r="B448">
        <v>681.29998779296875</v>
      </c>
    </row>
    <row r="449" spans="1:2" x14ac:dyDescent="0.5">
      <c r="A449">
        <v>527.91900634765625</v>
      </c>
      <c r="B449">
        <v>1071</v>
      </c>
    </row>
    <row r="450" spans="1:2" x14ac:dyDescent="0.5">
      <c r="A450">
        <v>527.92901611328125</v>
      </c>
      <c r="B450">
        <v>738.79998779296875</v>
      </c>
    </row>
    <row r="451" spans="1:2" x14ac:dyDescent="0.5">
      <c r="A451">
        <v>527.93902587890625</v>
      </c>
      <c r="B451">
        <v>226.80000305175781</v>
      </c>
    </row>
    <row r="452" spans="1:2" x14ac:dyDescent="0.5">
      <c r="A452">
        <v>527.948974609375</v>
      </c>
      <c r="B452">
        <v>72.5</v>
      </c>
    </row>
    <row r="453" spans="1:2" x14ac:dyDescent="0.5">
      <c r="A453">
        <v>527.958984375</v>
      </c>
      <c r="B453">
        <v>67.75</v>
      </c>
    </row>
    <row r="454" spans="1:2" x14ac:dyDescent="0.5">
      <c r="A454">
        <v>527.969970703125</v>
      </c>
      <c r="B454">
        <v>89.25</v>
      </c>
    </row>
    <row r="455" spans="1:2" x14ac:dyDescent="0.5">
      <c r="A455">
        <v>527.97998046875</v>
      </c>
      <c r="B455">
        <v>164.5</v>
      </c>
    </row>
    <row r="456" spans="1:2" x14ac:dyDescent="0.5">
      <c r="A456">
        <v>527.989990234375</v>
      </c>
      <c r="B456">
        <v>221.5</v>
      </c>
    </row>
    <row r="457" spans="1:2" x14ac:dyDescent="0.5">
      <c r="A457">
        <v>528</v>
      </c>
      <c r="B457">
        <v>197.5</v>
      </c>
    </row>
    <row r="458" spans="1:2" x14ac:dyDescent="0.5">
      <c r="A458">
        <v>528.010009765625</v>
      </c>
      <c r="B458">
        <v>164</v>
      </c>
    </row>
    <row r="459" spans="1:2" x14ac:dyDescent="0.5">
      <c r="A459">
        <v>528.02001953125</v>
      </c>
      <c r="B459">
        <v>144</v>
      </c>
    </row>
    <row r="460" spans="1:2" x14ac:dyDescent="0.5">
      <c r="A460">
        <v>528.030029296875</v>
      </c>
      <c r="B460">
        <v>106</v>
      </c>
    </row>
    <row r="461" spans="1:2" x14ac:dyDescent="0.5">
      <c r="A461">
        <v>528.03997802734375</v>
      </c>
      <c r="B461">
        <v>84.25</v>
      </c>
    </row>
    <row r="462" spans="1:2" x14ac:dyDescent="0.5">
      <c r="A462">
        <v>528.04998779296875</v>
      </c>
      <c r="B462">
        <v>107.30000305175781</v>
      </c>
    </row>
    <row r="463" spans="1:2" x14ac:dyDescent="0.5">
      <c r="A463">
        <v>528.05999755859375</v>
      </c>
      <c r="B463">
        <v>113.80000305175781</v>
      </c>
    </row>
    <row r="464" spans="1:2" x14ac:dyDescent="0.5">
      <c r="A464">
        <v>528.07000732421875</v>
      </c>
      <c r="B464">
        <v>106</v>
      </c>
    </row>
    <row r="465" spans="1:2" x14ac:dyDescent="0.5">
      <c r="A465">
        <v>528.08001708984375</v>
      </c>
      <c r="B465">
        <v>146.5</v>
      </c>
    </row>
    <row r="466" spans="1:2" x14ac:dyDescent="0.5">
      <c r="A466">
        <v>528.09002685546875</v>
      </c>
      <c r="B466">
        <v>175.80000305175781</v>
      </c>
    </row>
    <row r="467" spans="1:2" x14ac:dyDescent="0.5">
      <c r="A467">
        <v>528.0999755859375</v>
      </c>
      <c r="B467">
        <v>147.5</v>
      </c>
    </row>
    <row r="468" spans="1:2" x14ac:dyDescent="0.5">
      <c r="A468">
        <v>528.1099853515625</v>
      </c>
      <c r="B468">
        <v>119.80000305175781</v>
      </c>
    </row>
    <row r="469" spans="1:2" x14ac:dyDescent="0.5">
      <c r="A469">
        <v>528.1199951171875</v>
      </c>
      <c r="B469">
        <v>93.25</v>
      </c>
    </row>
    <row r="470" spans="1:2" x14ac:dyDescent="0.5">
      <c r="A470">
        <v>528.1300048828125</v>
      </c>
      <c r="B470">
        <v>65.75</v>
      </c>
    </row>
    <row r="471" spans="1:2" x14ac:dyDescent="0.5">
      <c r="A471">
        <v>528.1400146484375</v>
      </c>
      <c r="B471">
        <v>66</v>
      </c>
    </row>
    <row r="472" spans="1:2" x14ac:dyDescent="0.5">
      <c r="A472">
        <v>528.1500244140625</v>
      </c>
      <c r="B472">
        <v>77.5</v>
      </c>
    </row>
    <row r="473" spans="1:2" x14ac:dyDescent="0.5">
      <c r="A473">
        <v>528.15997314453125</v>
      </c>
      <c r="B473">
        <v>102.30000305175781</v>
      </c>
    </row>
    <row r="474" spans="1:2" x14ac:dyDescent="0.5">
      <c r="A474">
        <v>528.16998291015625</v>
      </c>
      <c r="B474">
        <v>123.80000305175781</v>
      </c>
    </row>
    <row r="475" spans="1:2" x14ac:dyDescent="0.5">
      <c r="A475">
        <v>528.17999267578125</v>
      </c>
      <c r="B475">
        <v>114.30000305175781</v>
      </c>
    </row>
    <row r="476" spans="1:2" x14ac:dyDescent="0.5">
      <c r="A476">
        <v>528.19000244140625</v>
      </c>
      <c r="B476">
        <v>102.5</v>
      </c>
    </row>
    <row r="477" spans="1:2" x14ac:dyDescent="0.5">
      <c r="A477">
        <v>528.20001220703125</v>
      </c>
      <c r="B477">
        <v>98.25</v>
      </c>
    </row>
    <row r="478" spans="1:2" x14ac:dyDescent="0.5">
      <c r="A478">
        <v>528.21002197265625</v>
      </c>
      <c r="B478">
        <v>82.5</v>
      </c>
    </row>
    <row r="479" spans="1:2" x14ac:dyDescent="0.5">
      <c r="A479">
        <v>528.219970703125</v>
      </c>
      <c r="B479">
        <v>70</v>
      </c>
    </row>
    <row r="480" spans="1:2" x14ac:dyDescent="0.5">
      <c r="A480">
        <v>528.22998046875</v>
      </c>
      <c r="B480">
        <v>85</v>
      </c>
    </row>
    <row r="481" spans="1:2" x14ac:dyDescent="0.5">
      <c r="A481">
        <v>528.239990234375</v>
      </c>
      <c r="B481">
        <v>136.5</v>
      </c>
    </row>
    <row r="482" spans="1:2" x14ac:dyDescent="0.5">
      <c r="A482">
        <v>528.25</v>
      </c>
      <c r="B482">
        <v>219.69999694824219</v>
      </c>
    </row>
    <row r="483" spans="1:2" x14ac:dyDescent="0.5">
      <c r="A483">
        <v>528.260009765625</v>
      </c>
      <c r="B483">
        <v>602.70001220703125</v>
      </c>
    </row>
    <row r="484" spans="1:2" x14ac:dyDescent="0.5">
      <c r="A484">
        <v>528.27099609375</v>
      </c>
      <c r="B484">
        <v>3124</v>
      </c>
    </row>
    <row r="485" spans="1:2" x14ac:dyDescent="0.5">
      <c r="A485">
        <v>528.281005859375</v>
      </c>
      <c r="B485">
        <v>12280</v>
      </c>
    </row>
    <row r="486" spans="1:2" x14ac:dyDescent="0.5">
      <c r="A486">
        <v>528.291015625</v>
      </c>
      <c r="B486">
        <v>26100</v>
      </c>
    </row>
    <row r="487" spans="1:2" x14ac:dyDescent="0.5">
      <c r="A487">
        <v>528.301025390625</v>
      </c>
      <c r="B487">
        <v>29440</v>
      </c>
    </row>
    <row r="488" spans="1:2" x14ac:dyDescent="0.5">
      <c r="A488">
        <v>528.31097412109375</v>
      </c>
      <c r="B488">
        <v>17790</v>
      </c>
    </row>
    <row r="489" spans="1:2" x14ac:dyDescent="0.5">
      <c r="A489">
        <v>528.32098388671875</v>
      </c>
      <c r="B489">
        <v>6063</v>
      </c>
    </row>
    <row r="490" spans="1:2" x14ac:dyDescent="0.5">
      <c r="A490">
        <v>528.33099365234375</v>
      </c>
      <c r="B490">
        <v>1537</v>
      </c>
    </row>
    <row r="491" spans="1:2" x14ac:dyDescent="0.5">
      <c r="A491">
        <v>528.34100341796875</v>
      </c>
      <c r="B491">
        <v>399.29998779296875</v>
      </c>
    </row>
    <row r="492" spans="1:2" x14ac:dyDescent="0.5">
      <c r="A492">
        <v>528.35101318359375</v>
      </c>
      <c r="B492">
        <v>212</v>
      </c>
    </row>
    <row r="493" spans="1:2" x14ac:dyDescent="0.5">
      <c r="A493">
        <v>528.36102294921875</v>
      </c>
      <c r="B493">
        <v>260</v>
      </c>
    </row>
    <row r="494" spans="1:2" x14ac:dyDescent="0.5">
      <c r="A494">
        <v>528.3709716796875</v>
      </c>
      <c r="B494">
        <v>212.30000305175781</v>
      </c>
    </row>
    <row r="495" spans="1:2" x14ac:dyDescent="0.5">
      <c r="A495">
        <v>528.3809814453125</v>
      </c>
      <c r="B495">
        <v>97.5</v>
      </c>
    </row>
    <row r="496" spans="1:2" x14ac:dyDescent="0.5">
      <c r="A496">
        <v>528.3909912109375</v>
      </c>
      <c r="B496">
        <v>60</v>
      </c>
    </row>
    <row r="497" spans="1:2" x14ac:dyDescent="0.5">
      <c r="A497">
        <v>528.4010009765625</v>
      </c>
      <c r="B497">
        <v>71</v>
      </c>
    </row>
    <row r="498" spans="1:2" x14ac:dyDescent="0.5">
      <c r="A498">
        <v>528.4110107421875</v>
      </c>
      <c r="B498">
        <v>109.69999694824219</v>
      </c>
    </row>
    <row r="499" spans="1:2" x14ac:dyDescent="0.5">
      <c r="A499">
        <v>528.4210205078125</v>
      </c>
      <c r="B499">
        <v>183</v>
      </c>
    </row>
    <row r="500" spans="1:2" x14ac:dyDescent="0.5">
      <c r="A500">
        <v>528.4310302734375</v>
      </c>
      <c r="B500">
        <v>199.19999694824219</v>
      </c>
    </row>
    <row r="501" spans="1:2" x14ac:dyDescent="0.5">
      <c r="A501">
        <v>528.44097900390625</v>
      </c>
      <c r="B501">
        <v>144.5</v>
      </c>
    </row>
    <row r="502" spans="1:2" x14ac:dyDescent="0.5">
      <c r="A502">
        <v>528.45098876953125</v>
      </c>
      <c r="B502">
        <v>111</v>
      </c>
    </row>
    <row r="503" spans="1:2" x14ac:dyDescent="0.5">
      <c r="A503">
        <v>528.46099853515625</v>
      </c>
      <c r="B503">
        <v>100.80000305175781</v>
      </c>
    </row>
    <row r="504" spans="1:2" x14ac:dyDescent="0.5">
      <c r="A504">
        <v>528.47100830078125</v>
      </c>
      <c r="B504">
        <v>68.75</v>
      </c>
    </row>
    <row r="505" spans="1:2" x14ac:dyDescent="0.5">
      <c r="A505">
        <v>528.48101806640625</v>
      </c>
      <c r="B505">
        <v>49</v>
      </c>
    </row>
    <row r="506" spans="1:2" x14ac:dyDescent="0.5">
      <c r="A506">
        <v>528.49102783203125</v>
      </c>
      <c r="B506">
        <v>73.5</v>
      </c>
    </row>
    <row r="507" spans="1:2" x14ac:dyDescent="0.5">
      <c r="A507">
        <v>528.5009765625</v>
      </c>
      <c r="B507">
        <v>82.25</v>
      </c>
    </row>
    <row r="508" spans="1:2" x14ac:dyDescent="0.5">
      <c r="A508">
        <v>528.510986328125</v>
      </c>
      <c r="B508">
        <v>55.5</v>
      </c>
    </row>
    <row r="509" spans="1:2" x14ac:dyDescent="0.5">
      <c r="A509">
        <v>528.52099609375</v>
      </c>
      <c r="B509">
        <v>49.5</v>
      </c>
    </row>
    <row r="510" spans="1:2" x14ac:dyDescent="0.5">
      <c r="A510">
        <v>528.531005859375</v>
      </c>
      <c r="B510">
        <v>45.75</v>
      </c>
    </row>
    <row r="511" spans="1:2" x14ac:dyDescent="0.5">
      <c r="A511">
        <v>528.541015625</v>
      </c>
      <c r="B511">
        <v>26.5</v>
      </c>
    </row>
    <row r="512" spans="1:2" x14ac:dyDescent="0.5">
      <c r="A512">
        <v>528.552001953125</v>
      </c>
      <c r="B512">
        <v>27</v>
      </c>
    </row>
    <row r="513" spans="1:2" x14ac:dyDescent="0.5">
      <c r="A513">
        <v>528.56201171875</v>
      </c>
      <c r="B513">
        <v>32.5</v>
      </c>
    </row>
    <row r="514" spans="1:2" x14ac:dyDescent="0.5">
      <c r="A514">
        <v>528.572021484375</v>
      </c>
      <c r="B514">
        <v>32.5</v>
      </c>
    </row>
    <row r="515" spans="1:2" x14ac:dyDescent="0.5">
      <c r="A515">
        <v>528.58197021484375</v>
      </c>
      <c r="B515">
        <v>36.75</v>
      </c>
    </row>
    <row r="516" spans="1:2" x14ac:dyDescent="0.5">
      <c r="A516">
        <v>528.59197998046875</v>
      </c>
      <c r="B516">
        <v>57.75</v>
      </c>
    </row>
    <row r="517" spans="1:2" x14ac:dyDescent="0.5">
      <c r="A517">
        <v>528.60198974609375</v>
      </c>
      <c r="B517">
        <v>102.80000305175781</v>
      </c>
    </row>
    <row r="518" spans="1:2" x14ac:dyDescent="0.5">
      <c r="A518">
        <v>528.61199951171875</v>
      </c>
      <c r="B518">
        <v>122.5</v>
      </c>
    </row>
    <row r="519" spans="1:2" x14ac:dyDescent="0.5">
      <c r="A519">
        <v>528.62200927734375</v>
      </c>
      <c r="B519">
        <v>86.25</v>
      </c>
    </row>
    <row r="520" spans="1:2" x14ac:dyDescent="0.5">
      <c r="A520">
        <v>528.63201904296875</v>
      </c>
      <c r="B520">
        <v>45.25</v>
      </c>
    </row>
    <row r="521" spans="1:2" x14ac:dyDescent="0.5">
      <c r="A521">
        <v>528.64202880859375</v>
      </c>
      <c r="B521">
        <v>38.75</v>
      </c>
    </row>
    <row r="522" spans="1:2" x14ac:dyDescent="0.5">
      <c r="A522">
        <v>528.6519775390625</v>
      </c>
      <c r="B522">
        <v>38.75</v>
      </c>
    </row>
    <row r="523" spans="1:2" x14ac:dyDescent="0.5">
      <c r="A523">
        <v>528.6619873046875</v>
      </c>
      <c r="B523">
        <v>27.75</v>
      </c>
    </row>
    <row r="524" spans="1:2" x14ac:dyDescent="0.5">
      <c r="A524">
        <v>528.6719970703125</v>
      </c>
      <c r="B524">
        <v>33.75</v>
      </c>
    </row>
    <row r="525" spans="1:2" x14ac:dyDescent="0.5">
      <c r="A525">
        <v>528.6820068359375</v>
      </c>
      <c r="B525">
        <v>54</v>
      </c>
    </row>
    <row r="526" spans="1:2" x14ac:dyDescent="0.5">
      <c r="A526">
        <v>528.6920166015625</v>
      </c>
      <c r="B526">
        <v>59.25</v>
      </c>
    </row>
    <row r="527" spans="1:2" x14ac:dyDescent="0.5">
      <c r="A527">
        <v>528.7020263671875</v>
      </c>
      <c r="B527">
        <v>58.75</v>
      </c>
    </row>
    <row r="528" spans="1:2" x14ac:dyDescent="0.5">
      <c r="A528">
        <v>528.71197509765625</v>
      </c>
      <c r="B528">
        <v>53.75</v>
      </c>
    </row>
    <row r="529" spans="1:2" x14ac:dyDescent="0.5">
      <c r="A529">
        <v>528.72198486328125</v>
      </c>
      <c r="B529">
        <v>73.75</v>
      </c>
    </row>
    <row r="530" spans="1:2" x14ac:dyDescent="0.5">
      <c r="A530">
        <v>528.73199462890625</v>
      </c>
      <c r="B530">
        <v>149</v>
      </c>
    </row>
    <row r="531" spans="1:2" x14ac:dyDescent="0.5">
      <c r="A531">
        <v>528.74200439453125</v>
      </c>
      <c r="B531">
        <v>200.69999694824219</v>
      </c>
    </row>
    <row r="532" spans="1:2" x14ac:dyDescent="0.5">
      <c r="A532">
        <v>528.75201416015625</v>
      </c>
      <c r="B532">
        <v>231.5</v>
      </c>
    </row>
    <row r="533" spans="1:2" x14ac:dyDescent="0.5">
      <c r="A533">
        <v>528.76202392578125</v>
      </c>
      <c r="B533">
        <v>414.5</v>
      </c>
    </row>
    <row r="534" spans="1:2" x14ac:dyDescent="0.5">
      <c r="A534">
        <v>528.77197265625</v>
      </c>
      <c r="B534">
        <v>1309</v>
      </c>
    </row>
    <row r="535" spans="1:2" x14ac:dyDescent="0.5">
      <c r="A535">
        <v>528.781982421875</v>
      </c>
      <c r="B535">
        <v>4002</v>
      </c>
    </row>
    <row r="536" spans="1:2" x14ac:dyDescent="0.5">
      <c r="A536">
        <v>528.7919921875</v>
      </c>
      <c r="B536">
        <v>7685</v>
      </c>
    </row>
    <row r="537" spans="1:2" x14ac:dyDescent="0.5">
      <c r="A537">
        <v>528.802001953125</v>
      </c>
      <c r="B537">
        <v>8544</v>
      </c>
    </row>
    <row r="538" spans="1:2" x14ac:dyDescent="0.5">
      <c r="A538">
        <v>528.81201171875</v>
      </c>
      <c r="B538">
        <v>5524</v>
      </c>
    </row>
    <row r="539" spans="1:2" x14ac:dyDescent="0.5">
      <c r="A539">
        <v>528.822998046875</v>
      </c>
      <c r="B539">
        <v>2223</v>
      </c>
    </row>
    <row r="540" spans="1:2" x14ac:dyDescent="0.5">
      <c r="A540">
        <v>528.8330078125</v>
      </c>
      <c r="B540">
        <v>782.70001220703125</v>
      </c>
    </row>
    <row r="541" spans="1:2" x14ac:dyDescent="0.5">
      <c r="A541">
        <v>528.843017578125</v>
      </c>
      <c r="B541">
        <v>443</v>
      </c>
    </row>
    <row r="542" spans="1:2" x14ac:dyDescent="0.5">
      <c r="A542">
        <v>528.85302734375</v>
      </c>
      <c r="B542">
        <v>363.79998779296875</v>
      </c>
    </row>
    <row r="543" spans="1:2" x14ac:dyDescent="0.5">
      <c r="A543">
        <v>528.86297607421875</v>
      </c>
      <c r="B543">
        <v>284.20001220703125</v>
      </c>
    </row>
    <row r="544" spans="1:2" x14ac:dyDescent="0.5">
      <c r="A544">
        <v>528.87298583984375</v>
      </c>
      <c r="B544">
        <v>192.30000305175781</v>
      </c>
    </row>
    <row r="545" spans="1:2" x14ac:dyDescent="0.5">
      <c r="A545">
        <v>528.88299560546875</v>
      </c>
      <c r="B545">
        <v>128</v>
      </c>
    </row>
    <row r="546" spans="1:2" x14ac:dyDescent="0.5">
      <c r="A546">
        <v>528.89300537109375</v>
      </c>
      <c r="B546">
        <v>94.5</v>
      </c>
    </row>
    <row r="547" spans="1:2" x14ac:dyDescent="0.5">
      <c r="A547">
        <v>528.90301513671875</v>
      </c>
      <c r="B547">
        <v>73.5</v>
      </c>
    </row>
    <row r="548" spans="1:2" x14ac:dyDescent="0.5">
      <c r="A548">
        <v>528.91302490234375</v>
      </c>
      <c r="B548">
        <v>67.5</v>
      </c>
    </row>
    <row r="549" spans="1:2" x14ac:dyDescent="0.5">
      <c r="A549">
        <v>528.9229736328125</v>
      </c>
      <c r="B549">
        <v>75.25</v>
      </c>
    </row>
    <row r="550" spans="1:2" x14ac:dyDescent="0.5">
      <c r="A550">
        <v>528.9329833984375</v>
      </c>
      <c r="B550">
        <v>80.25</v>
      </c>
    </row>
    <row r="551" spans="1:2" x14ac:dyDescent="0.5">
      <c r="A551">
        <v>528.9429931640625</v>
      </c>
      <c r="B551">
        <v>64</v>
      </c>
    </row>
    <row r="552" spans="1:2" x14ac:dyDescent="0.5">
      <c r="A552">
        <v>528.9530029296875</v>
      </c>
      <c r="B552">
        <v>49.5</v>
      </c>
    </row>
    <row r="553" spans="1:2" x14ac:dyDescent="0.5">
      <c r="A553">
        <v>528.9630126953125</v>
      </c>
      <c r="B553">
        <v>64.5</v>
      </c>
    </row>
    <row r="554" spans="1:2" x14ac:dyDescent="0.5">
      <c r="A554">
        <v>528.9730224609375</v>
      </c>
      <c r="B554">
        <v>68.5</v>
      </c>
    </row>
    <row r="555" spans="1:2" x14ac:dyDescent="0.5">
      <c r="A555">
        <v>528.98297119140625</v>
      </c>
      <c r="B555">
        <v>62.75</v>
      </c>
    </row>
    <row r="556" spans="1:2" x14ac:dyDescent="0.5">
      <c r="A556">
        <v>528.99298095703125</v>
      </c>
      <c r="B556">
        <v>75.5</v>
      </c>
    </row>
    <row r="557" spans="1:2" x14ac:dyDescent="0.5">
      <c r="A557">
        <v>529.00299072265625</v>
      </c>
      <c r="B557">
        <v>73.5</v>
      </c>
    </row>
    <row r="558" spans="1:2" x14ac:dyDescent="0.5">
      <c r="A558">
        <v>529.01300048828125</v>
      </c>
      <c r="B558">
        <v>70.75</v>
      </c>
    </row>
    <row r="559" spans="1:2" x14ac:dyDescent="0.5">
      <c r="A559">
        <v>529.02301025390625</v>
      </c>
      <c r="B559">
        <v>79</v>
      </c>
    </row>
    <row r="560" spans="1:2" x14ac:dyDescent="0.5">
      <c r="A560">
        <v>529.03302001953125</v>
      </c>
      <c r="B560">
        <v>65.75</v>
      </c>
    </row>
    <row r="561" spans="1:2" x14ac:dyDescent="0.5">
      <c r="A561">
        <v>529.04302978515625</v>
      </c>
      <c r="B561">
        <v>54.25</v>
      </c>
    </row>
    <row r="562" spans="1:2" x14ac:dyDescent="0.5">
      <c r="A562">
        <v>529.052978515625</v>
      </c>
      <c r="B562">
        <v>61</v>
      </c>
    </row>
    <row r="563" spans="1:2" x14ac:dyDescent="0.5">
      <c r="A563">
        <v>529.06298828125</v>
      </c>
      <c r="B563">
        <v>60.75</v>
      </c>
    </row>
    <row r="564" spans="1:2" x14ac:dyDescent="0.5">
      <c r="A564">
        <v>529.072998046875</v>
      </c>
      <c r="B564">
        <v>60</v>
      </c>
    </row>
    <row r="565" spans="1:2" x14ac:dyDescent="0.5">
      <c r="A565">
        <v>529.0830078125</v>
      </c>
      <c r="B565">
        <v>72.75</v>
      </c>
    </row>
    <row r="566" spans="1:2" x14ac:dyDescent="0.5">
      <c r="A566">
        <v>529.093994140625</v>
      </c>
      <c r="B566">
        <v>71.75</v>
      </c>
    </row>
    <row r="567" spans="1:2" x14ac:dyDescent="0.5">
      <c r="A567">
        <v>529.10400390625</v>
      </c>
      <c r="B567">
        <v>47.5</v>
      </c>
    </row>
    <row r="568" spans="1:2" x14ac:dyDescent="0.5">
      <c r="A568">
        <v>529.114013671875</v>
      </c>
      <c r="B568">
        <v>29.25</v>
      </c>
    </row>
    <row r="569" spans="1:2" x14ac:dyDescent="0.5">
      <c r="A569">
        <v>529.1240234375</v>
      </c>
      <c r="B569">
        <v>27</v>
      </c>
    </row>
    <row r="570" spans="1:2" x14ac:dyDescent="0.5">
      <c r="A570">
        <v>529.13397216796875</v>
      </c>
      <c r="B570">
        <v>24.25</v>
      </c>
    </row>
    <row r="571" spans="1:2" x14ac:dyDescent="0.5">
      <c r="A571">
        <v>529.14398193359375</v>
      </c>
      <c r="B571">
        <v>14.25</v>
      </c>
    </row>
    <row r="572" spans="1:2" x14ac:dyDescent="0.5">
      <c r="A572">
        <v>529.15399169921875</v>
      </c>
      <c r="B572">
        <v>27.25</v>
      </c>
    </row>
    <row r="573" spans="1:2" x14ac:dyDescent="0.5">
      <c r="A573">
        <v>529.16400146484375</v>
      </c>
      <c r="B573">
        <v>55.25</v>
      </c>
    </row>
    <row r="574" spans="1:2" x14ac:dyDescent="0.5">
      <c r="A574">
        <v>529.17401123046875</v>
      </c>
      <c r="B574">
        <v>68</v>
      </c>
    </row>
    <row r="575" spans="1:2" x14ac:dyDescent="0.5">
      <c r="A575">
        <v>529.18402099609375</v>
      </c>
      <c r="B575">
        <v>87.5</v>
      </c>
    </row>
    <row r="576" spans="1:2" x14ac:dyDescent="0.5">
      <c r="A576">
        <v>529.1939697265625</v>
      </c>
      <c r="B576">
        <v>83.5</v>
      </c>
    </row>
    <row r="577" spans="1:2" x14ac:dyDescent="0.5">
      <c r="A577">
        <v>529.2039794921875</v>
      </c>
      <c r="B577">
        <v>48.75</v>
      </c>
    </row>
    <row r="578" spans="1:2" x14ac:dyDescent="0.5">
      <c r="A578">
        <v>529.2139892578125</v>
      </c>
      <c r="B578">
        <v>53</v>
      </c>
    </row>
    <row r="579" spans="1:2" x14ac:dyDescent="0.5">
      <c r="A579">
        <v>529.2239990234375</v>
      </c>
      <c r="B579">
        <v>71</v>
      </c>
    </row>
    <row r="580" spans="1:2" x14ac:dyDescent="0.5">
      <c r="A580">
        <v>529.2340087890625</v>
      </c>
      <c r="B580">
        <v>68.75</v>
      </c>
    </row>
    <row r="581" spans="1:2" x14ac:dyDescent="0.5">
      <c r="A581">
        <v>529.2440185546875</v>
      </c>
      <c r="B581">
        <v>69</v>
      </c>
    </row>
    <row r="582" spans="1:2" x14ac:dyDescent="0.5">
      <c r="A582">
        <v>529.2540283203125</v>
      </c>
      <c r="B582">
        <v>91.5</v>
      </c>
    </row>
    <row r="583" spans="1:2" x14ac:dyDescent="0.5">
      <c r="A583">
        <v>529.26397705078125</v>
      </c>
      <c r="B583">
        <v>186.5</v>
      </c>
    </row>
    <row r="584" spans="1:2" x14ac:dyDescent="0.5">
      <c r="A584">
        <v>529.27398681640625</v>
      </c>
      <c r="B584">
        <v>438.79998779296875</v>
      </c>
    </row>
    <row r="585" spans="1:2" x14ac:dyDescent="0.5">
      <c r="A585">
        <v>529.28399658203125</v>
      </c>
      <c r="B585">
        <v>885.70001220703125</v>
      </c>
    </row>
    <row r="586" spans="1:2" x14ac:dyDescent="0.5">
      <c r="A586">
        <v>529.29400634765625</v>
      </c>
      <c r="B586">
        <v>1405</v>
      </c>
    </row>
  </sheetData>
  <sheetProtection sheet="1" objects="1" scenarios="1"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T585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0</v>
      </c>
      <c r="C1" s="2" t="s">
        <v>18</v>
      </c>
      <c r="D1">
        <v>523.7750244140625</v>
      </c>
      <c r="E1">
        <v>14400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2.2841574394328935E-5</v>
      </c>
      <c r="M1">
        <f>I$7*(L$1*J1) + $I$4</f>
        <v>9.9276966901479948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9.9276966901479948</v>
      </c>
      <c r="Q1">
        <f>IF(ISNUMBER(P1),P1-E1,"")</f>
        <v>-14390.072303309851</v>
      </c>
      <c r="R1">
        <f>IF(ISNUMBER(P1),Q1*Q1,"")</f>
        <v>207074180.89448529</v>
      </c>
      <c r="S1">
        <f>IF(ISNUMBER(P1),((IF(P1&gt;E1,I$5*(P1-E1),P1-E1)))^2,"")</f>
        <v>207074180.89448529</v>
      </c>
      <c r="T1">
        <f>IF(ISNUMBER(P1),(M1*D1),"")</f>
        <v>5199.8795762576738</v>
      </c>
    </row>
    <row r="2" spans="1:20" ht="14.7" thickTop="1" x14ac:dyDescent="0.5">
      <c r="A2">
        <v>523.44500732421875</v>
      </c>
      <c r="B2">
        <v>0</v>
      </c>
      <c r="C2" s="2" t="s">
        <v>19</v>
      </c>
      <c r="D2">
        <v>524.27398681640625</v>
      </c>
      <c r="E2">
        <v>45620</v>
      </c>
      <c r="F2" s="3" t="s">
        <v>22</v>
      </c>
      <c r="G2" s="4">
        <v>4.724853515625</v>
      </c>
      <c r="H2" t="s">
        <v>431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5.2288714651812498E-4</v>
      </c>
      <c r="M2">
        <f>I$7*((L$1*J2)+(L$2*J1)) + $I$4</f>
        <v>233.22999365184955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233.22999365184955</v>
      </c>
      <c r="Q2">
        <f t="shared" ref="Q2:Q30" si="4">IF(ISNUMBER(P2),P2-E2,"")</f>
        <v>-45386.770006348153</v>
      </c>
      <c r="R2">
        <f t="shared" ref="R2:R30" si="5">IF(ISNUMBER(P2),Q2*Q2,"")</f>
        <v>2059958891.6091444</v>
      </c>
      <c r="S2">
        <f t="shared" ref="S2:S30" si="6">IF(ISNUMBER(P2),((IF(P2&gt;E2,I$5*(P2-E2),P2-E2)))^2,"")</f>
        <v>2059958891.6091444</v>
      </c>
      <c r="T2">
        <f t="shared" ref="T2:T30" si="7">IF(ISNUMBER(P2),(M2*D2),"")</f>
        <v>122276.41861702029</v>
      </c>
    </row>
    <row r="3" spans="1:20" x14ac:dyDescent="0.5">
      <c r="A3">
        <v>523.46502685546875</v>
      </c>
      <c r="B3">
        <v>9.5</v>
      </c>
      <c r="D3">
        <v>524.77398681640625</v>
      </c>
      <c r="E3">
        <v>55850</v>
      </c>
      <c r="F3" s="7" t="s">
        <v>16</v>
      </c>
      <c r="G3" s="8">
        <f>IF(ISBLANK(G2),"",$G$2*$G$6)</f>
        <v>9.44970703125</v>
      </c>
      <c r="H3" t="s">
        <v>432</v>
      </c>
      <c r="I3">
        <v>7.8030480483633999</v>
      </c>
      <c r="J3">
        <f>'hidden params'!J3</f>
        <v>0.20220994369181175</v>
      </c>
      <c r="K3">
        <f t="shared" si="0"/>
        <v>2</v>
      </c>
      <c r="L3">
        <f t="shared" si="1"/>
        <v>5.2179409364051911E-3</v>
      </c>
      <c r="M3">
        <f>I$7*((L$1*J3)+(L$2*J2)+(L$3*J1)) + $I$4</f>
        <v>2406.4711218849284</v>
      </c>
      <c r="N3">
        <f t="shared" si="2"/>
        <v>0</v>
      </c>
      <c r="O3">
        <f>I$10*((N$1*J3)+(N$2*J2)+(N$3*J1)) + $I$4</f>
        <v>0</v>
      </c>
      <c r="P3">
        <f t="shared" si="3"/>
        <v>2406.4711218849284</v>
      </c>
      <c r="Q3">
        <f t="shared" si="4"/>
        <v>-53443.528878115074</v>
      </c>
      <c r="R3">
        <f t="shared" si="5"/>
        <v>2856210778.94592</v>
      </c>
      <c r="S3">
        <f t="shared" si="6"/>
        <v>2856210778.94592</v>
      </c>
      <c r="T3">
        <f t="shared" si="7"/>
        <v>1262853.4447901037</v>
      </c>
    </row>
    <row r="4" spans="1:20" x14ac:dyDescent="0.5">
      <c r="A4">
        <v>523.4749755859375</v>
      </c>
      <c r="B4">
        <v>25</v>
      </c>
      <c r="D4">
        <v>525.28497314453125</v>
      </c>
      <c r="E4">
        <v>51850</v>
      </c>
      <c r="F4" s="5" t="s">
        <v>23</v>
      </c>
      <c r="G4" s="6">
        <v>526.63446044921875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2.9610907703943409E-2</v>
      </c>
      <c r="M4">
        <f>I$7*((L$1*J4)+(L$2*J3)+(L$3*J2)+(L$4*J1)) + $I$4</f>
        <v>14279.214517056074</v>
      </c>
      <c r="N4">
        <f t="shared" si="2"/>
        <v>0</v>
      </c>
      <c r="O4">
        <f>I$10*((N$1*J4)+(N$2*J3)+(N$3*J2)+(N$4*J1)) + $I$4</f>
        <v>0</v>
      </c>
      <c r="P4">
        <f t="shared" si="3"/>
        <v>14279.214517056074</v>
      </c>
      <c r="Q4">
        <f t="shared" si="4"/>
        <v>-37570.785482943924</v>
      </c>
      <c r="R4">
        <f t="shared" si="5"/>
        <v>1411563921.8053899</v>
      </c>
      <c r="S4">
        <f t="shared" si="6"/>
        <v>1411563921.8053899</v>
      </c>
      <c r="T4">
        <f t="shared" si="7"/>
        <v>7500656.8141168011</v>
      </c>
    </row>
    <row r="5" spans="1:20" ht="14.7" thickBot="1" x14ac:dyDescent="0.55000000000000004">
      <c r="A5">
        <v>523.4849853515625</v>
      </c>
      <c r="B5">
        <v>21.75</v>
      </c>
      <c r="D5">
        <v>525.78497314453125</v>
      </c>
      <c r="E5">
        <v>55340</v>
      </c>
      <c r="F5" s="9" t="s">
        <v>24</v>
      </c>
      <c r="G5" s="10">
        <f>($G$4-1.00794)*$G$6</f>
        <v>1051.2530408984376</v>
      </c>
      <c r="H5" t="s">
        <v>433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0.10431008769317024</v>
      </c>
      <c r="M5">
        <f>I$7*((L$1*J5)+(L$2*J4)+(L$3*J3)+(L$4*J2)+(L$5*J1)) + $I$4</f>
        <v>53540.669479093442</v>
      </c>
      <c r="N5">
        <f t="shared" si="2"/>
        <v>0</v>
      </c>
      <c r="O5">
        <f>I$10*((N$1*J5)+(N$2*J4)+(N$3*J3)+(N$4*J2)+(N$5*J1)) + $I$4</f>
        <v>0</v>
      </c>
      <c r="P5">
        <f t="shared" si="3"/>
        <v>53540.669479093442</v>
      </c>
      <c r="Q5">
        <f t="shared" si="4"/>
        <v>-1799.3305209065584</v>
      </c>
      <c r="R5">
        <f t="shared" si="5"/>
        <v>3237590.3234658665</v>
      </c>
      <c r="S5">
        <f t="shared" si="6"/>
        <v>3237590.3234658665</v>
      </c>
      <c r="T5">
        <f t="shared" si="7"/>
        <v>28150879.464205369</v>
      </c>
    </row>
    <row r="6" spans="1:20" ht="14.7" thickTop="1" x14ac:dyDescent="0.5">
      <c r="A6">
        <v>523.4949951171875</v>
      </c>
      <c r="B6">
        <v>30.5</v>
      </c>
      <c r="D6">
        <v>526.2860107421875</v>
      </c>
      <c r="E6">
        <v>115500</v>
      </c>
      <c r="F6" t="s">
        <v>25</v>
      </c>
      <c r="G6">
        <v>2</v>
      </c>
      <c r="H6" t="s">
        <v>434</v>
      </c>
      <c r="I6">
        <f>SUM(S1:S30)</f>
        <v>6960200355.2409172</v>
      </c>
      <c r="J6">
        <f>'hidden params'!J6</f>
        <v>1.5654537401586068E-3</v>
      </c>
      <c r="K6">
        <f t="shared" si="0"/>
        <v>5</v>
      </c>
      <c r="L6">
        <f t="shared" si="1"/>
        <v>0.23275861728140912</v>
      </c>
      <c r="M6">
        <f>I$7*((L$1*J6)+(L$2*J5)+(L$3*J4)+(L$4*J3)+(L$5*J2)+(L$6*J1)) + $I$4</f>
        <v>131125.97589482399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131125.97589482399</v>
      </c>
      <c r="Q6">
        <f t="shared" si="4"/>
        <v>15625.975894823991</v>
      </c>
      <c r="R6">
        <f t="shared" si="5"/>
        <v>244171122.66562042</v>
      </c>
      <c r="S6">
        <f t="shared" si="6"/>
        <v>244171122.66562042</v>
      </c>
      <c r="T6">
        <f t="shared" si="7"/>
        <v>69009766.758363158</v>
      </c>
    </row>
    <row r="7" spans="1:20" x14ac:dyDescent="0.5">
      <c r="A7">
        <v>523.5050048828125</v>
      </c>
      <c r="B7">
        <v>55.75</v>
      </c>
      <c r="D7">
        <v>526.7960205078125</v>
      </c>
      <c r="E7">
        <v>209200</v>
      </c>
      <c r="F7" t="s">
        <v>26</v>
      </c>
      <c r="G7" s="11">
        <v>0.10000000149011612</v>
      </c>
      <c r="H7" t="s">
        <v>435</v>
      </c>
      <c r="I7">
        <v>434632.76737232372</v>
      </c>
      <c r="J7">
        <f>'hidden params'!J7</f>
        <v>2.2288478874357397E-4</v>
      </c>
      <c r="K7">
        <f t="shared" si="0"/>
        <v>6</v>
      </c>
      <c r="L7">
        <f t="shared" si="1"/>
        <v>0.31900883454403428</v>
      </c>
      <c r="M7">
        <f>I$7*((L$1*J7)+(L$2*J6)+(L$3*J5)+(L$4*J4)+(L$5*J3)+(L$6*J2)+(L$7*J1)) + $I$4</f>
        <v>209269.78907261183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209269.78907261183</v>
      </c>
      <c r="Q7">
        <f t="shared" si="4"/>
        <v>69.789072611834854</v>
      </c>
      <c r="R7">
        <f t="shared" si="5"/>
        <v>4870.5146560199573</v>
      </c>
      <c r="S7">
        <f t="shared" si="6"/>
        <v>4870.5146560199573</v>
      </c>
      <c r="T7">
        <f t="shared" si="7"/>
        <v>110242492.09596121</v>
      </c>
    </row>
    <row r="8" spans="1:20" x14ac:dyDescent="0.5">
      <c r="A8">
        <v>523.5150146484375</v>
      </c>
      <c r="B8">
        <v>39.25</v>
      </c>
      <c r="D8">
        <v>527.2979736328125</v>
      </c>
      <c r="E8">
        <v>221500</v>
      </c>
      <c r="F8" t="s">
        <v>27</v>
      </c>
      <c r="G8" s="11">
        <v>2.9999999329447746E-2</v>
      </c>
      <c r="H8" t="s">
        <v>436</v>
      </c>
      <c r="I8">
        <v>0.74578726063206824</v>
      </c>
      <c r="J8">
        <f>'hidden params'!J8</f>
        <v>2.8200854503395628E-5</v>
      </c>
      <c r="K8">
        <f t="shared" si="0"/>
        <v>7</v>
      </c>
      <c r="L8">
        <f t="shared" si="1"/>
        <v>0.24106248022018079</v>
      </c>
      <c r="M8">
        <f>I$7*((L$1*J8)+(L$2*J7)+(L$3*J6)+(L$4*J5)+(L$5*J4)+(L$6*J3)+(L$7*J2)+(L$8*J1)) + $I$4</f>
        <v>210910.70092028179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210910.70092028179</v>
      </c>
      <c r="Q8">
        <f t="shared" si="4"/>
        <v>-10589.299079718214</v>
      </c>
      <c r="R8">
        <f t="shared" si="5"/>
        <v>112133254.99972101</v>
      </c>
      <c r="S8">
        <f t="shared" si="6"/>
        <v>112133254.99972101</v>
      </c>
      <c r="T8">
        <f t="shared" si="7"/>
        <v>111212785.21274075</v>
      </c>
    </row>
    <row r="9" spans="1:20" x14ac:dyDescent="0.5">
      <c r="A9">
        <v>523.5250244140625</v>
      </c>
      <c r="B9">
        <v>11.75</v>
      </c>
      <c r="D9">
        <v>527.79901123046875</v>
      </c>
      <c r="E9">
        <v>122100</v>
      </c>
      <c r="F9" t="s">
        <v>28</v>
      </c>
      <c r="G9">
        <v>6</v>
      </c>
      <c r="H9" t="s">
        <v>441</v>
      </c>
      <c r="I9">
        <f>I3*I8</f>
        <v>5.8194138285693464</v>
      </c>
      <c r="J9">
        <f>'hidden params'!J9</f>
        <v>3.2198967658273084E-6</v>
      </c>
      <c r="K9">
        <f t="shared" si="0"/>
        <v>8</v>
      </c>
      <c r="L9">
        <f t="shared" si="1"/>
        <v>7.0990267811442201E-2</v>
      </c>
      <c r="M9">
        <f>I$7*((L$1*J9)+(L$2*J8)+(L$3*J7)+(L$4*J6)+(L$5*J5)+(L$6*J4)+(L$7*J3)+(L$8*J2)+(L$9*J1)) + $I$4</f>
        <v>127286.85780611362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127286.85780611362</v>
      </c>
      <c r="Q9">
        <f t="shared" si="4"/>
        <v>5186.8578061136213</v>
      </c>
      <c r="R9">
        <f t="shared" si="5"/>
        <v>26903493.90084181</v>
      </c>
      <c r="S9">
        <f t="shared" si="6"/>
        <v>26903493.90084181</v>
      </c>
      <c r="T9">
        <f t="shared" si="7"/>
        <v>67181877.692700043</v>
      </c>
    </row>
    <row r="10" spans="1:20" x14ac:dyDescent="0.5">
      <c r="A10">
        <v>523.53497314453125</v>
      </c>
      <c r="B10">
        <v>7.75</v>
      </c>
      <c r="D10">
        <v>528.301025390625</v>
      </c>
      <c r="E10">
        <v>42350</v>
      </c>
      <c r="F10" s="2" t="s">
        <v>19</v>
      </c>
      <c r="G10">
        <v>523.89886474609375</v>
      </c>
      <c r="H10" t="s">
        <v>446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47590.99680475182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47590.99680475182</v>
      </c>
      <c r="Q10">
        <f t="shared" si="4"/>
        <v>5240.9968047518196</v>
      </c>
      <c r="R10">
        <f t="shared" si="5"/>
        <v>27468047.507418782</v>
      </c>
      <c r="S10">
        <f t="shared" si="6"/>
        <v>27468047.507418782</v>
      </c>
      <c r="T10">
        <f t="shared" si="7"/>
        <v>25142372.411312345</v>
      </c>
    </row>
    <row r="11" spans="1:20" x14ac:dyDescent="0.5">
      <c r="A11">
        <v>523.54498291015625</v>
      </c>
      <c r="B11">
        <v>31</v>
      </c>
      <c r="D11">
        <v>528.802001953125</v>
      </c>
      <c r="E11">
        <v>10990</v>
      </c>
      <c r="F11" s="2" t="s">
        <v>29</v>
      </c>
      <c r="G11">
        <v>528.62371826171875</v>
      </c>
      <c r="H11" t="s">
        <v>447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12888.300131458032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12888.300131458032</v>
      </c>
      <c r="Q11">
        <f t="shared" si="4"/>
        <v>1898.3001314580324</v>
      </c>
      <c r="R11">
        <f t="shared" si="5"/>
        <v>3603543.389093583</v>
      </c>
      <c r="S11">
        <f t="shared" si="6"/>
        <v>3603543.389093583</v>
      </c>
      <c r="T11">
        <f t="shared" si="7"/>
        <v>6815358.9112877315</v>
      </c>
    </row>
    <row r="12" spans="1:20" x14ac:dyDescent="0.5">
      <c r="A12">
        <v>523.55499267578125</v>
      </c>
      <c r="B12">
        <v>58.75</v>
      </c>
      <c r="D12">
        <f>D11 + (1/$G$6)</f>
        <v>529.302001953125</v>
      </c>
      <c r="E12">
        <v>0</v>
      </c>
      <c r="F12" t="s">
        <v>30</v>
      </c>
      <c r="G12" t="s">
        <v>31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2760.7728383160083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2760.7728383160083</v>
      </c>
      <c r="Q12">
        <f t="shared" si="4"/>
        <v>2760.7728383160083</v>
      </c>
      <c r="R12">
        <f t="shared" si="5"/>
        <v>7621866.6647834284</v>
      </c>
      <c r="S12">
        <f t="shared" si="6"/>
        <v>7621866.6647834284</v>
      </c>
      <c r="T12">
        <f t="shared" si="7"/>
        <v>1461282.5902584742</v>
      </c>
    </row>
    <row r="13" spans="1:20" x14ac:dyDescent="0.5">
      <c r="A13">
        <v>523.56500244140625</v>
      </c>
      <c r="B13">
        <v>36.5</v>
      </c>
      <c r="D13">
        <f>D12 + (1/$G$6)</f>
        <v>529.802001953125</v>
      </c>
      <c r="E13">
        <v>0</v>
      </c>
      <c r="F13">
        <v>22150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492.98117190489432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492.98117190489432</v>
      </c>
      <c r="Q13">
        <f t="shared" si="4"/>
        <v>492.98117190489432</v>
      </c>
      <c r="R13">
        <f t="shared" si="5"/>
        <v>243030.43585272296</v>
      </c>
      <c r="S13">
        <f t="shared" si="6"/>
        <v>243030.43585272296</v>
      </c>
      <c r="T13">
        <f t="shared" si="7"/>
        <v>261182.41180041069</v>
      </c>
    </row>
    <row r="14" spans="1:20" x14ac:dyDescent="0.5">
      <c r="A14">
        <v>523.57501220703125</v>
      </c>
      <c r="B14">
        <v>23.75</v>
      </c>
      <c r="D14">
        <f>D13 + (1/$G$6)</f>
        <v>530.302001953125</v>
      </c>
      <c r="E14">
        <v>0</v>
      </c>
      <c r="F14">
        <v>22150</v>
      </c>
      <c r="J14">
        <f>'hidden params'!J14</f>
        <v>0</v>
      </c>
      <c r="K14">
        <f t="shared" si="0"/>
        <v>13</v>
      </c>
      <c r="L14">
        <f t="shared" si="1"/>
        <v>0</v>
      </c>
      <c r="M14">
        <f t="shared" si="8"/>
        <v>75.905102086744506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75.905102086744506</v>
      </c>
      <c r="Q14">
        <f t="shared" si="4"/>
        <v>75.905102086744506</v>
      </c>
      <c r="R14">
        <f t="shared" si="5"/>
        <v>5761.5845227991049</v>
      </c>
      <c r="S14">
        <f t="shared" si="6"/>
        <v>5761.5845227991049</v>
      </c>
      <c r="T14">
        <f t="shared" si="7"/>
        <v>40252.62759505694</v>
      </c>
    </row>
    <row r="15" spans="1:20" x14ac:dyDescent="0.5">
      <c r="A15">
        <v>523.58502197265625</v>
      </c>
      <c r="B15">
        <v>57.25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10.312139529139456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523.594970703125</v>
      </c>
      <c r="B16">
        <v>83.25</v>
      </c>
      <c r="E16">
        <v>0</v>
      </c>
      <c r="F16">
        <v>37944917.184942685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1.2540145150569839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523.60498046875</v>
      </c>
      <c r="B17">
        <v>81.5</v>
      </c>
      <c r="E17">
        <v>0</v>
      </c>
      <c r="F17">
        <v>37976978.796029732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0.13450633024456701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523.614990234375</v>
      </c>
      <c r="B18">
        <v>51.5</v>
      </c>
      <c r="E18">
        <v>0</v>
      </c>
      <c r="F18">
        <v>37976619.678890541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1.0353468169794339E-2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523.625</v>
      </c>
      <c r="B19">
        <v>25.75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523.635009765625</v>
      </c>
      <c r="B20">
        <v>29.75</v>
      </c>
      <c r="E20">
        <v>0</v>
      </c>
      <c r="F20">
        <v>0.2742509431080255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523.64501953125</v>
      </c>
      <c r="B21">
        <v>34</v>
      </c>
      <c r="E21">
        <v>0</v>
      </c>
      <c r="F21">
        <v>0.81988406888029586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523.655029296875</v>
      </c>
      <c r="B22">
        <v>40</v>
      </c>
      <c r="E22">
        <v>0</v>
      </c>
      <c r="F22">
        <v>103992.13249212175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523.66497802734375</v>
      </c>
      <c r="B23">
        <v>86.5</v>
      </c>
      <c r="E23">
        <v>0</v>
      </c>
      <c r="F23">
        <v>5.961083567853021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523.67498779296875</v>
      </c>
      <c r="B24">
        <v>135.30000305175781</v>
      </c>
      <c r="E24">
        <v>0</v>
      </c>
      <c r="F24">
        <v>7.2200180556582074</v>
      </c>
      <c r="H24" t="s">
        <v>442</v>
      </c>
      <c r="I24">
        <v>6960200355.2409172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523.68499755859375</v>
      </c>
      <c r="B25">
        <v>124.80000305175781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523.69500732421875</v>
      </c>
      <c r="B26">
        <v>95.75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523.70501708984375</v>
      </c>
      <c r="B27">
        <v>88.5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523.71502685546875</v>
      </c>
      <c r="B28">
        <v>107.5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523.7249755859375</v>
      </c>
      <c r="B29">
        <v>174.19999694824219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523.7349853515625</v>
      </c>
      <c r="B30">
        <v>398.70001220703125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523.7449951171875</v>
      </c>
      <c r="B31">
        <v>1557</v>
      </c>
      <c r="J31">
        <f>'hidden params'!J31</f>
        <v>0</v>
      </c>
    </row>
    <row r="32" spans="1:20" x14ac:dyDescent="0.5">
      <c r="A32">
        <v>523.7550048828125</v>
      </c>
      <c r="B32">
        <v>5336</v>
      </c>
      <c r="J32">
        <f>'hidden params'!J32</f>
        <v>0</v>
      </c>
    </row>
    <row r="33" spans="1:20" x14ac:dyDescent="0.5">
      <c r="A33">
        <v>523.7650146484375</v>
      </c>
      <c r="B33">
        <v>11670</v>
      </c>
    </row>
    <row r="34" spans="1:20" x14ac:dyDescent="0.5">
      <c r="A34">
        <v>523.7750244140625</v>
      </c>
      <c r="B34">
        <v>14400</v>
      </c>
      <c r="L34" t="s">
        <v>467</v>
      </c>
      <c r="M34" t="s">
        <v>468</v>
      </c>
      <c r="N34" t="s">
        <v>469</v>
      </c>
      <c r="O34" t="s">
        <v>470</v>
      </c>
      <c r="P34" t="s">
        <v>471</v>
      </c>
    </row>
    <row r="35" spans="1:20" x14ac:dyDescent="0.5">
      <c r="A35">
        <v>523.78497314453125</v>
      </c>
      <c r="B35">
        <v>9535</v>
      </c>
      <c r="L35">
        <v>0.99973041715736921</v>
      </c>
      <c r="M35">
        <v>0.9988054220165612</v>
      </c>
      <c r="N35">
        <v>0.99993918448428276</v>
      </c>
      <c r="O35">
        <v>0.9994609069896474</v>
      </c>
      <c r="P35">
        <v>0.99912397385817697</v>
      </c>
    </row>
    <row r="36" spans="1:20" x14ac:dyDescent="0.5">
      <c r="A36">
        <v>523.79498291015625</v>
      </c>
      <c r="B36">
        <v>3479</v>
      </c>
      <c r="J36" t="s">
        <v>473</v>
      </c>
      <c r="K36" t="s">
        <v>474</v>
      </c>
      <c r="L36" t="s">
        <v>475</v>
      </c>
      <c r="M36" t="s">
        <v>476</v>
      </c>
      <c r="N36" t="s">
        <v>468</v>
      </c>
      <c r="O36" t="s">
        <v>469</v>
      </c>
      <c r="P36" t="s">
        <v>464</v>
      </c>
      <c r="Q36" t="s">
        <v>465</v>
      </c>
      <c r="R36" t="s">
        <v>477</v>
      </c>
      <c r="S36" t="s">
        <v>464</v>
      </c>
      <c r="T36" t="s">
        <v>465</v>
      </c>
    </row>
    <row r="37" spans="1:20" x14ac:dyDescent="0.5">
      <c r="A37">
        <v>523.80499267578125</v>
      </c>
      <c r="B37">
        <v>1006</v>
      </c>
      <c r="J37">
        <v>5.961083567853021</v>
      </c>
      <c r="K37">
        <v>2.4112187027671403</v>
      </c>
      <c r="L37">
        <v>2.4722284880305621</v>
      </c>
      <c r="M37">
        <v>2.3060041352041671</v>
      </c>
      <c r="N37">
        <v>0.40080326839036778</v>
      </c>
      <c r="O37">
        <v>11.521363867315674</v>
      </c>
      <c r="P37">
        <v>3.8576191052446911E-2</v>
      </c>
      <c r="Q37" t="s">
        <v>466</v>
      </c>
      <c r="R37">
        <v>40.449335684042076</v>
      </c>
      <c r="S37">
        <v>0.47593450611728899</v>
      </c>
      <c r="T37" s="12" t="s">
        <v>472</v>
      </c>
    </row>
    <row r="38" spans="1:20" x14ac:dyDescent="0.5">
      <c r="A38">
        <v>523.81500244140625</v>
      </c>
      <c r="B38">
        <v>438.29998779296875</v>
      </c>
      <c r="J38">
        <v>0.2742509431080255</v>
      </c>
      <c r="K38">
        <v>9.9849981436152951E-2</v>
      </c>
      <c r="L38">
        <v>2.7466298857891096</v>
      </c>
      <c r="M38">
        <v>2.3060041352041671</v>
      </c>
      <c r="N38">
        <v>4.3996473016197475E-2</v>
      </c>
      <c r="O38">
        <v>0.50450541319985354</v>
      </c>
      <c r="P38">
        <v>2.5189770145630033E-2</v>
      </c>
      <c r="Q38" t="s">
        <v>466</v>
      </c>
      <c r="R38">
        <v>36.408254536730162</v>
      </c>
      <c r="S38">
        <v>0.37164140821375574</v>
      </c>
      <c r="T38" s="12" t="s">
        <v>472</v>
      </c>
    </row>
    <row r="39" spans="1:20" x14ac:dyDescent="0.5">
      <c r="A39">
        <v>523.82501220703125</v>
      </c>
      <c r="B39">
        <v>377.5</v>
      </c>
      <c r="J39">
        <v>103992.13249212175</v>
      </c>
      <c r="K39">
        <v>4608.4606509970863</v>
      </c>
      <c r="L39">
        <v>22.565481267507842</v>
      </c>
      <c r="M39">
        <v>2.3060041352041671</v>
      </c>
      <c r="N39">
        <v>93365.003173996782</v>
      </c>
      <c r="O39">
        <v>114619.26181024671</v>
      </c>
      <c r="P39">
        <v>1.5750184881449154E-8</v>
      </c>
      <c r="Q39" t="s">
        <v>466</v>
      </c>
      <c r="R39">
        <v>4.4315474070562164</v>
      </c>
      <c r="S39">
        <v>8.3753231763579431E-7</v>
      </c>
      <c r="T39" t="s">
        <v>466</v>
      </c>
    </row>
    <row r="40" spans="1:20" x14ac:dyDescent="0.5">
      <c r="A40">
        <v>523.83502197265625</v>
      </c>
      <c r="B40">
        <v>474</v>
      </c>
      <c r="J40">
        <v>7.2200179100036621</v>
      </c>
      <c r="K40">
        <v>3.741619647952716E-2</v>
      </c>
      <c r="L40">
        <v>192.96504159513393</v>
      </c>
      <c r="M40">
        <v>2.3060041352041671</v>
      </c>
      <c r="N40">
        <v>7.1337360061982613</v>
      </c>
      <c r="O40">
        <v>7.3062998138090629</v>
      </c>
      <c r="P40">
        <v>5.8217432923533894E-16</v>
      </c>
      <c r="Q40" t="s">
        <v>466</v>
      </c>
      <c r="R40">
        <v>0.51822858261452953</v>
      </c>
      <c r="S40">
        <v>3.1922702090908499E-14</v>
      </c>
      <c r="T40" t="s">
        <v>466</v>
      </c>
    </row>
    <row r="41" spans="1:20" x14ac:dyDescent="0.5">
      <c r="A41">
        <v>523.844970703125</v>
      </c>
      <c r="B41">
        <v>574.70001220703125</v>
      </c>
      <c r="I41" t="s">
        <v>462</v>
      </c>
      <c r="J41">
        <v>0.81988406888029586</v>
      </c>
      <c r="K41">
        <v>5.3794555909477647E-3</v>
      </c>
      <c r="L41">
        <v>152.41023092744723</v>
      </c>
      <c r="M41">
        <v>2.3060041352041671</v>
      </c>
      <c r="N41">
        <v>0.80747902204242317</v>
      </c>
      <c r="O41">
        <v>0.83228911571816855</v>
      </c>
      <c r="P41">
        <v>3.8420825431222648E-15</v>
      </c>
      <c r="Q41" t="s">
        <v>466</v>
      </c>
      <c r="R41">
        <v>0.65612393204497943</v>
      </c>
      <c r="S41">
        <v>2.1062057638418749E-13</v>
      </c>
      <c r="T41" t="s">
        <v>466</v>
      </c>
    </row>
    <row r="42" spans="1:20" x14ac:dyDescent="0.5">
      <c r="A42">
        <v>523.85498046875</v>
      </c>
      <c r="B42">
        <v>591.20001220703125</v>
      </c>
      <c r="I42" t="s">
        <v>463</v>
      </c>
      <c r="J42">
        <v>398103.46606165194</v>
      </c>
      <c r="K42">
        <v>4419.7569684444807</v>
      </c>
      <c r="L42">
        <v>90.073610133763353</v>
      </c>
      <c r="M42">
        <v>2.3060041352041671</v>
      </c>
      <c r="N42">
        <v>387911.48821582156</v>
      </c>
      <c r="O42">
        <v>408295.44390748232</v>
      </c>
      <c r="P42">
        <v>2.5757077098213736E-13</v>
      </c>
      <c r="Q42" t="s">
        <v>466</v>
      </c>
      <c r="R42">
        <v>1.1102030866920458</v>
      </c>
      <c r="S42">
        <v>1.4101775992507868E-11</v>
      </c>
      <c r="T42" t="s">
        <v>466</v>
      </c>
    </row>
    <row r="43" spans="1:20" x14ac:dyDescent="0.5">
      <c r="A43">
        <v>523.864990234375</v>
      </c>
      <c r="B43">
        <v>428.5</v>
      </c>
      <c r="F43">
        <v>84.713374317942808</v>
      </c>
    </row>
    <row r="44" spans="1:20" x14ac:dyDescent="0.5">
      <c r="A44">
        <v>523.875</v>
      </c>
      <c r="B44">
        <v>206</v>
      </c>
      <c r="F44">
        <f xml:space="preserve"> $F$51 / 2</f>
        <v>84.713374317942808</v>
      </c>
    </row>
    <row r="45" spans="1:20" x14ac:dyDescent="0.5">
      <c r="A45">
        <v>523.885009765625</v>
      </c>
      <c r="B45">
        <v>82.75</v>
      </c>
    </row>
    <row r="46" spans="1:20" x14ac:dyDescent="0.5">
      <c r="A46">
        <v>523.89501953125</v>
      </c>
      <c r="B46">
        <v>37.75</v>
      </c>
    </row>
    <row r="47" spans="1:20" x14ac:dyDescent="0.5">
      <c r="A47">
        <v>523.905029296875</v>
      </c>
      <c r="B47">
        <v>27.5</v>
      </c>
      <c r="I47" t="s">
        <v>478</v>
      </c>
      <c r="J47" t="s">
        <v>479</v>
      </c>
      <c r="K47" t="s">
        <v>461</v>
      </c>
    </row>
    <row r="48" spans="1:20" x14ac:dyDescent="0.5">
      <c r="A48">
        <v>523.91497802734375</v>
      </c>
      <c r="B48">
        <v>45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523.92498779296875</v>
      </c>
      <c r="B49">
        <v>61.75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523.93499755859375</v>
      </c>
      <c r="B50">
        <v>42.75</v>
      </c>
      <c r="E50" t="s">
        <v>437</v>
      </c>
      <c r="F50">
        <f>MEDIAN(F54:F69)</f>
        <v>127.80000305175781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523.94500732421875</v>
      </c>
      <c r="B51">
        <v>18</v>
      </c>
      <c r="E51" t="s">
        <v>438</v>
      </c>
      <c r="F51">
        <f>AVERAGE(F54:F69)</f>
        <v>169.42674863588562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523.95501708984375</v>
      </c>
      <c r="B52">
        <v>23.5</v>
      </c>
      <c r="E52" t="s">
        <v>439</v>
      </c>
      <c r="F52">
        <f>SUM(E$1:E$13)</f>
        <v>944700</v>
      </c>
    </row>
    <row r="53" spans="1:11" x14ac:dyDescent="0.5">
      <c r="A53">
        <v>523.96502685546875</v>
      </c>
      <c r="B53">
        <v>41.75</v>
      </c>
      <c r="E53" t="s">
        <v>440</v>
      </c>
      <c r="F53">
        <f>ABS(F52/F50)</f>
        <v>7392.0186028274611</v>
      </c>
    </row>
    <row r="54" spans="1:11" x14ac:dyDescent="0.5">
      <c r="A54">
        <v>523.9749755859375</v>
      </c>
      <c r="B54">
        <v>43.5</v>
      </c>
      <c r="F54">
        <f>AVERAGE(B1:B10)</f>
        <v>20.125</v>
      </c>
    </row>
    <row r="55" spans="1:11" x14ac:dyDescent="0.5">
      <c r="A55">
        <v>523.9849853515625</v>
      </c>
      <c r="B55">
        <v>30.25</v>
      </c>
      <c r="F55">
        <v>92.75</v>
      </c>
    </row>
    <row r="56" spans="1:11" x14ac:dyDescent="0.5">
      <c r="A56">
        <v>523.9949951171875</v>
      </c>
      <c r="B56">
        <v>56</v>
      </c>
      <c r="F56">
        <v>99.25</v>
      </c>
    </row>
    <row r="57" spans="1:11" x14ac:dyDescent="0.5">
      <c r="A57">
        <v>524.0050048828125</v>
      </c>
      <c r="B57">
        <v>104.80000305175781</v>
      </c>
      <c r="F57">
        <v>118.30000305175781</v>
      </c>
    </row>
    <row r="58" spans="1:11" x14ac:dyDescent="0.5">
      <c r="A58">
        <v>524.0150146484375</v>
      </c>
      <c r="B58">
        <v>112</v>
      </c>
      <c r="F58">
        <v>54</v>
      </c>
    </row>
    <row r="59" spans="1:11" x14ac:dyDescent="0.5">
      <c r="A59">
        <v>524.0250244140625</v>
      </c>
      <c r="B59">
        <v>92.75</v>
      </c>
      <c r="F59">
        <v>166</v>
      </c>
    </row>
    <row r="60" spans="1:11" x14ac:dyDescent="0.5">
      <c r="A60">
        <v>524.03497314453125</v>
      </c>
      <c r="B60">
        <v>74.25</v>
      </c>
      <c r="F60">
        <v>322</v>
      </c>
    </row>
    <row r="61" spans="1:11" x14ac:dyDescent="0.5">
      <c r="A61">
        <v>524.04498291015625</v>
      </c>
      <c r="B61">
        <v>65</v>
      </c>
      <c r="F61">
        <v>353</v>
      </c>
    </row>
    <row r="62" spans="1:11" x14ac:dyDescent="0.5">
      <c r="A62">
        <v>524.05499267578125</v>
      </c>
      <c r="B62">
        <v>67</v>
      </c>
      <c r="F62">
        <v>219.5</v>
      </c>
    </row>
    <row r="63" spans="1:11" x14ac:dyDescent="0.5">
      <c r="A63">
        <v>524.06500244140625</v>
      </c>
      <c r="B63">
        <v>62</v>
      </c>
      <c r="F63">
        <v>177.5</v>
      </c>
    </row>
    <row r="64" spans="1:11" x14ac:dyDescent="0.5">
      <c r="A64">
        <v>524.07501220703125</v>
      </c>
      <c r="B64">
        <v>40.75</v>
      </c>
      <c r="F64">
        <v>58</v>
      </c>
    </row>
    <row r="65" spans="1:6" x14ac:dyDescent="0.5">
      <c r="A65">
        <v>524.08502197265625</v>
      </c>
      <c r="B65">
        <v>23.75</v>
      </c>
      <c r="F65">
        <v>127.80000305175781</v>
      </c>
    </row>
    <row r="66" spans="1:6" x14ac:dyDescent="0.5">
      <c r="A66">
        <v>524.094970703125</v>
      </c>
      <c r="B66">
        <v>49.25</v>
      </c>
    </row>
    <row r="67" spans="1:6" x14ac:dyDescent="0.5">
      <c r="A67">
        <v>524.10400390625</v>
      </c>
      <c r="B67">
        <v>99</v>
      </c>
    </row>
    <row r="68" spans="1:6" x14ac:dyDescent="0.5">
      <c r="A68">
        <v>524.114990234375</v>
      </c>
      <c r="B68">
        <v>112</v>
      </c>
      <c r="F68">
        <f>AVERAGE(B$575:B$585)</f>
        <v>394.32272616299718</v>
      </c>
    </row>
    <row r="69" spans="1:6" x14ac:dyDescent="0.5">
      <c r="A69">
        <v>524.125</v>
      </c>
      <c r="B69">
        <v>86.5</v>
      </c>
    </row>
    <row r="70" spans="1:6" x14ac:dyDescent="0.5">
      <c r="A70">
        <v>524.135009765625</v>
      </c>
      <c r="B70">
        <v>60.5</v>
      </c>
    </row>
    <row r="71" spans="1:6" x14ac:dyDescent="0.5">
      <c r="A71">
        <v>524.14398193359375</v>
      </c>
      <c r="B71">
        <v>50.25</v>
      </c>
    </row>
    <row r="72" spans="1:6" x14ac:dyDescent="0.5">
      <c r="A72">
        <v>524.15399169921875</v>
      </c>
      <c r="B72">
        <v>52.75</v>
      </c>
    </row>
    <row r="73" spans="1:6" x14ac:dyDescent="0.5">
      <c r="A73">
        <v>524.16400146484375</v>
      </c>
      <c r="B73">
        <v>58.75</v>
      </c>
    </row>
    <row r="74" spans="1:6" x14ac:dyDescent="0.5">
      <c r="A74">
        <v>524.17401123046875</v>
      </c>
      <c r="B74">
        <v>67.75</v>
      </c>
    </row>
    <row r="75" spans="1:6" x14ac:dyDescent="0.5">
      <c r="A75">
        <v>524.18402099609375</v>
      </c>
      <c r="B75">
        <v>96.5</v>
      </c>
    </row>
    <row r="76" spans="1:6" x14ac:dyDescent="0.5">
      <c r="A76">
        <v>524.1939697265625</v>
      </c>
      <c r="B76">
        <v>124.19999694824219</v>
      </c>
    </row>
    <row r="77" spans="1:6" x14ac:dyDescent="0.5">
      <c r="A77">
        <v>524.2039794921875</v>
      </c>
      <c r="B77">
        <v>164.5</v>
      </c>
    </row>
    <row r="78" spans="1:6" x14ac:dyDescent="0.5">
      <c r="A78">
        <v>524.2139892578125</v>
      </c>
      <c r="B78">
        <v>195</v>
      </c>
    </row>
    <row r="79" spans="1:6" x14ac:dyDescent="0.5">
      <c r="A79">
        <v>524.2239990234375</v>
      </c>
      <c r="B79">
        <v>182.5</v>
      </c>
    </row>
    <row r="80" spans="1:6" x14ac:dyDescent="0.5">
      <c r="A80">
        <v>524.2340087890625</v>
      </c>
      <c r="B80">
        <v>324.5</v>
      </c>
    </row>
    <row r="81" spans="1:2" x14ac:dyDescent="0.5">
      <c r="A81">
        <v>524.2440185546875</v>
      </c>
      <c r="B81">
        <v>1481</v>
      </c>
    </row>
    <row r="82" spans="1:2" x14ac:dyDescent="0.5">
      <c r="A82">
        <v>524.2540283203125</v>
      </c>
      <c r="B82">
        <v>9035</v>
      </c>
    </row>
    <row r="83" spans="1:2" x14ac:dyDescent="0.5">
      <c r="A83">
        <v>524.26397705078125</v>
      </c>
      <c r="B83">
        <v>29100</v>
      </c>
    </row>
    <row r="84" spans="1:2" x14ac:dyDescent="0.5">
      <c r="A84">
        <v>524.27398681640625</v>
      </c>
      <c r="B84">
        <v>45620</v>
      </c>
    </row>
    <row r="85" spans="1:2" x14ac:dyDescent="0.5">
      <c r="A85">
        <v>524.28399658203125</v>
      </c>
      <c r="B85">
        <v>36040</v>
      </c>
    </row>
    <row r="86" spans="1:2" x14ac:dyDescent="0.5">
      <c r="A86">
        <v>524.29400634765625</v>
      </c>
      <c r="B86">
        <v>14050</v>
      </c>
    </row>
    <row r="87" spans="1:2" x14ac:dyDescent="0.5">
      <c r="A87">
        <v>524.30401611328125</v>
      </c>
      <c r="B87">
        <v>2686</v>
      </c>
    </row>
    <row r="88" spans="1:2" x14ac:dyDescent="0.5">
      <c r="A88">
        <v>524.31402587890625</v>
      </c>
      <c r="B88">
        <v>469.20001220703125</v>
      </c>
    </row>
    <row r="89" spans="1:2" x14ac:dyDescent="0.5">
      <c r="A89">
        <v>524.323974609375</v>
      </c>
      <c r="B89">
        <v>277.29998779296875</v>
      </c>
    </row>
    <row r="90" spans="1:2" x14ac:dyDescent="0.5">
      <c r="A90">
        <v>524.333984375</v>
      </c>
      <c r="B90">
        <v>463.79998779296875</v>
      </c>
    </row>
    <row r="91" spans="1:2" x14ac:dyDescent="0.5">
      <c r="A91">
        <v>524.343994140625</v>
      </c>
      <c r="B91">
        <v>676</v>
      </c>
    </row>
    <row r="92" spans="1:2" x14ac:dyDescent="0.5">
      <c r="A92">
        <v>524.35400390625</v>
      </c>
      <c r="B92">
        <v>740</v>
      </c>
    </row>
    <row r="93" spans="1:2" x14ac:dyDescent="0.5">
      <c r="A93">
        <v>524.364013671875</v>
      </c>
      <c r="B93">
        <v>609.79998779296875</v>
      </c>
    </row>
    <row r="94" spans="1:2" x14ac:dyDescent="0.5">
      <c r="A94">
        <v>524.3740234375</v>
      </c>
      <c r="B94">
        <v>389</v>
      </c>
    </row>
    <row r="95" spans="1:2" x14ac:dyDescent="0.5">
      <c r="A95">
        <v>524.38397216796875</v>
      </c>
      <c r="B95">
        <v>219.19999694824219</v>
      </c>
    </row>
    <row r="96" spans="1:2" x14ac:dyDescent="0.5">
      <c r="A96">
        <v>524.39398193359375</v>
      </c>
      <c r="B96">
        <v>144.80000305175781</v>
      </c>
    </row>
    <row r="97" spans="1:19" x14ac:dyDescent="0.5">
      <c r="A97">
        <v>524.40399169921875</v>
      </c>
      <c r="B97">
        <v>103.80000305175781</v>
      </c>
      <c r="J97" t="s">
        <v>456</v>
      </c>
      <c r="K97">
        <f>AVERAGE(K101:K120)</f>
        <v>1.5623966603052577</v>
      </c>
      <c r="L97">
        <f t="shared" ref="L97:P97" si="9">AVERAGE(L101:L120)</f>
        <v>102071.68342905324</v>
      </c>
      <c r="M97">
        <f t="shared" si="9"/>
        <v>5.896740125174758</v>
      </c>
      <c r="N97">
        <f t="shared" si="9"/>
        <v>401820.11765959283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524.41400146484375</v>
      </c>
      <c r="B98">
        <v>67.25</v>
      </c>
      <c r="J98" t="s">
        <v>457</v>
      </c>
      <c r="K98">
        <f>K99/AVERAGE(K101:K120)</f>
        <v>8.5565687585159728E-2</v>
      </c>
      <c r="L98">
        <f t="shared" ref="L98:P98" si="10">L99/AVERAGE(L101:L120)</f>
        <v>4.9428721674382864E-2</v>
      </c>
      <c r="M98">
        <f t="shared" si="10"/>
        <v>9.9564775455312522E-3</v>
      </c>
      <c r="N98">
        <f t="shared" si="10"/>
        <v>2.5238834989052342E-2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524.42401123046875</v>
      </c>
      <c r="B99">
        <v>39</v>
      </c>
      <c r="J99" t="s">
        <v>448</v>
      </c>
      <c r="K99">
        <f>STDEV(K101:K120)</f>
        <v>0.1336875445197766</v>
      </c>
      <c r="L99">
        <f t="shared" ref="L99:P99" si="11">STDEV(L101:L120)</f>
        <v>5045.2728310503899</v>
      </c>
      <c r="M99">
        <f t="shared" si="11"/>
        <v>5.8710760648135622E-2</v>
      </c>
      <c r="N99">
        <f t="shared" si="11"/>
        <v>10141.471644892061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524.43402099609375</v>
      </c>
      <c r="B100">
        <v>37.25</v>
      </c>
      <c r="J100" t="s">
        <v>449</v>
      </c>
      <c r="K100" t="s">
        <v>450</v>
      </c>
      <c r="L100" t="s">
        <v>451</v>
      </c>
      <c r="M100" t="s">
        <v>452</v>
      </c>
      <c r="N100" t="s">
        <v>453</v>
      </c>
      <c r="O100" t="s">
        <v>454</v>
      </c>
      <c r="P100" t="s">
        <v>455</v>
      </c>
      <c r="Q100" t="s">
        <v>458</v>
      </c>
      <c r="R100" t="s">
        <v>459</v>
      </c>
      <c r="S100" t="s">
        <v>460</v>
      </c>
    </row>
    <row r="101" spans="1:19" x14ac:dyDescent="0.5">
      <c r="A101">
        <v>524.4439697265625</v>
      </c>
      <c r="B101">
        <v>67.5</v>
      </c>
      <c r="J101">
        <v>1</v>
      </c>
      <c r="K101">
        <v>1.7092207195569249</v>
      </c>
      <c r="L101">
        <v>102904.81029817589</v>
      </c>
      <c r="M101">
        <v>5.9374358350587579</v>
      </c>
      <c r="N101">
        <v>383721.81198842189</v>
      </c>
      <c r="Q101">
        <f>L101/SUM(P101,N101,L101)</f>
        <v>0.21146564036023968</v>
      </c>
      <c r="R101">
        <f>N101/SUM(P101,N101,L101)</f>
        <v>0.78853435963976026</v>
      </c>
      <c r="S101">
        <f>P101/SUM(P101,N101,L101)</f>
        <v>0</v>
      </c>
    </row>
    <row r="102" spans="1:19" x14ac:dyDescent="0.5">
      <c r="A102">
        <v>524.4539794921875</v>
      </c>
      <c r="B102">
        <v>121.5</v>
      </c>
      <c r="J102">
        <v>2</v>
      </c>
      <c r="K102">
        <v>1.6779566738761922</v>
      </c>
      <c r="L102">
        <v>106171.20836281232</v>
      </c>
      <c r="M102">
        <v>5.9324023051348691</v>
      </c>
      <c r="N102">
        <v>411710.6515388476</v>
      </c>
      <c r="Q102">
        <f t="shared" ref="Q102:Q110" si="12">L102/SUM(P102,N102,L102)</f>
        <v>0.2050104793841844</v>
      </c>
      <c r="R102">
        <f t="shared" ref="R102:R110" si="13">N102/SUM(P102,N102,L102)</f>
        <v>0.79498952061581563</v>
      </c>
      <c r="S102">
        <f t="shared" ref="S102:S110" si="14">P102/SUM(P102,N102,L102)</f>
        <v>0</v>
      </c>
    </row>
    <row r="103" spans="1:19" x14ac:dyDescent="0.5">
      <c r="A103">
        <v>524.4639892578125</v>
      </c>
      <c r="B103">
        <v>150</v>
      </c>
      <c r="J103">
        <v>3</v>
      </c>
      <c r="K103">
        <v>1.6303513902836497</v>
      </c>
      <c r="L103">
        <v>102169.01981823247</v>
      </c>
      <c r="M103">
        <v>5.9374358350587588</v>
      </c>
      <c r="N103">
        <v>411280.01832724671</v>
      </c>
      <c r="Q103">
        <f t="shared" si="12"/>
        <v>0.19898570691115833</v>
      </c>
      <c r="R103">
        <f t="shared" si="13"/>
        <v>0.80101429308884176</v>
      </c>
      <c r="S103">
        <f t="shared" si="14"/>
        <v>0</v>
      </c>
    </row>
    <row r="104" spans="1:19" x14ac:dyDescent="0.5">
      <c r="A104">
        <v>524.4739990234375</v>
      </c>
      <c r="B104">
        <v>103.5</v>
      </c>
      <c r="J104">
        <v>4</v>
      </c>
      <c r="K104">
        <v>1.6135893001812545</v>
      </c>
      <c r="L104">
        <v>103888.18171892017</v>
      </c>
      <c r="M104">
        <v>5.9374358350587579</v>
      </c>
      <c r="N104">
        <v>393238.73794213327</v>
      </c>
      <c r="Q104">
        <f t="shared" si="12"/>
        <v>0.20897717989150993</v>
      </c>
      <c r="R104">
        <f t="shared" si="13"/>
        <v>0.79102282010849001</v>
      </c>
      <c r="S104">
        <f t="shared" si="14"/>
        <v>0</v>
      </c>
    </row>
    <row r="105" spans="1:19" x14ac:dyDescent="0.5">
      <c r="A105">
        <v>524.4840087890625</v>
      </c>
      <c r="B105">
        <v>50</v>
      </c>
      <c r="J105">
        <v>5</v>
      </c>
      <c r="K105">
        <v>1.404726091856568</v>
      </c>
      <c r="L105">
        <v>98938.102732923871</v>
      </c>
      <c r="M105">
        <v>5.8414612379011981</v>
      </c>
      <c r="N105">
        <v>408183.96645776561</v>
      </c>
      <c r="Q105">
        <f t="shared" si="12"/>
        <v>0.19509721375529585</v>
      </c>
      <c r="R105">
        <f t="shared" si="13"/>
        <v>0.80490278624470413</v>
      </c>
      <c r="S105">
        <f t="shared" si="14"/>
        <v>0</v>
      </c>
    </row>
    <row r="106" spans="1:19" x14ac:dyDescent="0.5">
      <c r="A106">
        <v>524.4940185546875</v>
      </c>
      <c r="B106">
        <v>45</v>
      </c>
      <c r="J106">
        <v>6</v>
      </c>
      <c r="K106">
        <v>1.5354466467824799</v>
      </c>
      <c r="L106">
        <v>103013.49269548994</v>
      </c>
      <c r="M106">
        <v>5.9374358350587579</v>
      </c>
      <c r="N106">
        <v>401892.46791177877</v>
      </c>
      <c r="Q106">
        <f t="shared" si="12"/>
        <v>0.20402510711418789</v>
      </c>
      <c r="R106">
        <f t="shared" si="13"/>
        <v>0.79597489288581202</v>
      </c>
      <c r="S106">
        <f t="shared" si="14"/>
        <v>0</v>
      </c>
    </row>
    <row r="107" spans="1:19" x14ac:dyDescent="0.5">
      <c r="A107">
        <v>524.5040283203125</v>
      </c>
      <c r="B107">
        <v>87</v>
      </c>
      <c r="J107">
        <v>7</v>
      </c>
      <c r="K107">
        <v>1.3949084047792046</v>
      </c>
      <c r="L107">
        <v>97136.567700142841</v>
      </c>
      <c r="M107">
        <v>5.8011883994057927</v>
      </c>
      <c r="N107">
        <v>414054.4269573288</v>
      </c>
      <c r="Q107">
        <f t="shared" si="12"/>
        <v>0.19002010738712272</v>
      </c>
      <c r="R107">
        <f t="shared" si="13"/>
        <v>0.80997989261287728</v>
      </c>
      <c r="S107">
        <f t="shared" si="14"/>
        <v>0</v>
      </c>
    </row>
    <row r="108" spans="1:19" x14ac:dyDescent="0.5">
      <c r="A108">
        <v>524.51397705078125</v>
      </c>
      <c r="B108">
        <v>123.80000305175781</v>
      </c>
      <c r="J108">
        <v>8</v>
      </c>
      <c r="K108">
        <v>1.346197721690088</v>
      </c>
      <c r="L108">
        <v>92081.355203400308</v>
      </c>
      <c r="M108">
        <v>5.7985179286308748</v>
      </c>
      <c r="N108">
        <v>405221.7235011977</v>
      </c>
      <c r="Q108">
        <f t="shared" si="12"/>
        <v>0.18516144207926241</v>
      </c>
      <c r="R108">
        <f t="shared" si="13"/>
        <v>0.81483855792073756</v>
      </c>
      <c r="S108">
        <f t="shared" si="14"/>
        <v>0</v>
      </c>
    </row>
    <row r="109" spans="1:19" x14ac:dyDescent="0.5">
      <c r="A109">
        <v>524.52398681640625</v>
      </c>
      <c r="B109">
        <v>99.25</v>
      </c>
      <c r="J109">
        <v>9</v>
      </c>
      <c r="K109">
        <v>1.6767368636167728</v>
      </c>
      <c r="L109">
        <v>110421.9632683128</v>
      </c>
      <c r="M109">
        <v>5.9245102595775574</v>
      </c>
      <c r="N109">
        <v>390793.90590955666</v>
      </c>
      <c r="Q109">
        <f t="shared" si="12"/>
        <v>0.22030819464961254</v>
      </c>
      <c r="R109">
        <f t="shared" si="13"/>
        <v>0.77969180535038751</v>
      </c>
      <c r="S109">
        <f t="shared" si="14"/>
        <v>0</v>
      </c>
    </row>
    <row r="110" spans="1:19" x14ac:dyDescent="0.5">
      <c r="A110">
        <v>524.53399658203125</v>
      </c>
      <c r="B110">
        <v>64.5</v>
      </c>
      <c r="J110">
        <v>10</v>
      </c>
      <c r="K110">
        <v>1.6348327904294446</v>
      </c>
      <c r="L110">
        <v>103992.13249212175</v>
      </c>
      <c r="M110">
        <v>5.9195777808622534</v>
      </c>
      <c r="N110">
        <v>398103.46606165194</v>
      </c>
      <c r="Q110">
        <f t="shared" si="12"/>
        <v>0.20711620016518495</v>
      </c>
      <c r="R110">
        <f t="shared" si="13"/>
        <v>0.79288379983481494</v>
      </c>
      <c r="S110">
        <f t="shared" si="14"/>
        <v>0</v>
      </c>
    </row>
    <row r="111" spans="1:19" x14ac:dyDescent="0.5">
      <c r="A111">
        <v>524.54400634765625</v>
      </c>
      <c r="B111">
        <v>90</v>
      </c>
      <c r="J111">
        <v>11</v>
      </c>
    </row>
    <row r="112" spans="1:19" x14ac:dyDescent="0.5">
      <c r="A112">
        <v>524.55401611328125</v>
      </c>
      <c r="B112">
        <v>133</v>
      </c>
      <c r="J112">
        <v>12</v>
      </c>
    </row>
    <row r="113" spans="1:10" x14ac:dyDescent="0.5">
      <c r="A113">
        <v>524.56402587890625</v>
      </c>
      <c r="B113">
        <v>111.5</v>
      </c>
      <c r="J113">
        <v>13</v>
      </c>
    </row>
    <row r="114" spans="1:10" x14ac:dyDescent="0.5">
      <c r="A114">
        <v>524.573974609375</v>
      </c>
      <c r="B114">
        <v>79</v>
      </c>
      <c r="J114">
        <v>14</v>
      </c>
    </row>
    <row r="115" spans="1:10" x14ac:dyDescent="0.5">
      <c r="A115">
        <v>524.583984375</v>
      </c>
      <c r="B115">
        <v>95.25</v>
      </c>
      <c r="J115">
        <v>15</v>
      </c>
    </row>
    <row r="116" spans="1:10" x14ac:dyDescent="0.5">
      <c r="A116">
        <v>524.593994140625</v>
      </c>
      <c r="B116">
        <v>103</v>
      </c>
      <c r="J116">
        <v>16</v>
      </c>
    </row>
    <row r="117" spans="1:10" x14ac:dyDescent="0.5">
      <c r="A117">
        <v>524.60400390625</v>
      </c>
      <c r="B117">
        <v>65.25</v>
      </c>
      <c r="J117">
        <v>17</v>
      </c>
    </row>
    <row r="118" spans="1:10" x14ac:dyDescent="0.5">
      <c r="A118">
        <v>524.614013671875</v>
      </c>
      <c r="B118">
        <v>34</v>
      </c>
      <c r="J118">
        <v>18</v>
      </c>
    </row>
    <row r="119" spans="1:10" x14ac:dyDescent="0.5">
      <c r="A119">
        <v>524.6240234375</v>
      </c>
      <c r="B119">
        <v>35</v>
      </c>
      <c r="J119">
        <v>19</v>
      </c>
    </row>
    <row r="120" spans="1:10" x14ac:dyDescent="0.5">
      <c r="A120">
        <v>524.63397216796875</v>
      </c>
      <c r="B120">
        <v>39.75</v>
      </c>
      <c r="J120">
        <v>20</v>
      </c>
    </row>
    <row r="121" spans="1:10" x14ac:dyDescent="0.5">
      <c r="A121">
        <v>524.64398193359375</v>
      </c>
      <c r="B121">
        <v>39.5</v>
      </c>
    </row>
    <row r="122" spans="1:10" x14ac:dyDescent="0.5">
      <c r="A122">
        <v>524.65399169921875</v>
      </c>
      <c r="B122">
        <v>55.75</v>
      </c>
    </row>
    <row r="123" spans="1:10" x14ac:dyDescent="0.5">
      <c r="A123">
        <v>524.66400146484375</v>
      </c>
      <c r="B123">
        <v>80.5</v>
      </c>
    </row>
    <row r="124" spans="1:10" x14ac:dyDescent="0.5">
      <c r="A124">
        <v>524.67401123046875</v>
      </c>
      <c r="B124">
        <v>68.75</v>
      </c>
    </row>
    <row r="125" spans="1:10" x14ac:dyDescent="0.5">
      <c r="A125">
        <v>524.68402099609375</v>
      </c>
      <c r="B125">
        <v>34.75</v>
      </c>
    </row>
    <row r="126" spans="1:10" x14ac:dyDescent="0.5">
      <c r="A126">
        <v>524.6939697265625</v>
      </c>
      <c r="B126">
        <v>43.25</v>
      </c>
    </row>
    <row r="127" spans="1:10" x14ac:dyDescent="0.5">
      <c r="A127">
        <v>524.7039794921875</v>
      </c>
      <c r="B127">
        <v>128.30000305175781</v>
      </c>
    </row>
    <row r="128" spans="1:10" x14ac:dyDescent="0.5">
      <c r="A128">
        <v>524.7139892578125</v>
      </c>
      <c r="B128">
        <v>176.80000305175781</v>
      </c>
    </row>
    <row r="129" spans="1:2" x14ac:dyDescent="0.5">
      <c r="A129">
        <v>524.7239990234375</v>
      </c>
      <c r="B129">
        <v>192.5</v>
      </c>
    </row>
    <row r="130" spans="1:2" x14ac:dyDescent="0.5">
      <c r="A130">
        <v>524.7340087890625</v>
      </c>
      <c r="B130">
        <v>381.5</v>
      </c>
    </row>
    <row r="131" spans="1:2" x14ac:dyDescent="0.5">
      <c r="A131">
        <v>524.7440185546875</v>
      </c>
      <c r="B131">
        <v>1270</v>
      </c>
    </row>
    <row r="132" spans="1:2" x14ac:dyDescent="0.5">
      <c r="A132">
        <v>524.7540283203125</v>
      </c>
      <c r="B132">
        <v>6855</v>
      </c>
    </row>
    <row r="133" spans="1:2" x14ac:dyDescent="0.5">
      <c r="A133">
        <v>524.76397705078125</v>
      </c>
      <c r="B133">
        <v>28440</v>
      </c>
    </row>
    <row r="134" spans="1:2" x14ac:dyDescent="0.5">
      <c r="A134">
        <v>524.77398681640625</v>
      </c>
      <c r="B134">
        <v>55850</v>
      </c>
    </row>
    <row r="135" spans="1:2" x14ac:dyDescent="0.5">
      <c r="A135">
        <v>524.78399658203125</v>
      </c>
      <c r="B135">
        <v>53420</v>
      </c>
    </row>
    <row r="136" spans="1:2" x14ac:dyDescent="0.5">
      <c r="A136">
        <v>524.79400634765625</v>
      </c>
      <c r="B136">
        <v>25420</v>
      </c>
    </row>
    <row r="137" spans="1:2" x14ac:dyDescent="0.5">
      <c r="A137">
        <v>524.80401611328125</v>
      </c>
      <c r="B137">
        <v>6304</v>
      </c>
    </row>
    <row r="138" spans="1:2" x14ac:dyDescent="0.5">
      <c r="A138">
        <v>524.81402587890625</v>
      </c>
      <c r="B138">
        <v>1490</v>
      </c>
    </row>
    <row r="139" spans="1:2" x14ac:dyDescent="0.5">
      <c r="A139">
        <v>524.823974609375</v>
      </c>
      <c r="B139">
        <v>1044</v>
      </c>
    </row>
    <row r="140" spans="1:2" x14ac:dyDescent="0.5">
      <c r="A140">
        <v>524.833984375</v>
      </c>
      <c r="B140">
        <v>1360</v>
      </c>
    </row>
    <row r="141" spans="1:2" x14ac:dyDescent="0.5">
      <c r="A141">
        <v>524.843994140625</v>
      </c>
      <c r="B141">
        <v>1464</v>
      </c>
    </row>
    <row r="142" spans="1:2" x14ac:dyDescent="0.5">
      <c r="A142">
        <v>524.85400390625</v>
      </c>
      <c r="B142">
        <v>1181</v>
      </c>
    </row>
    <row r="143" spans="1:2" x14ac:dyDescent="0.5">
      <c r="A143">
        <v>524.864013671875</v>
      </c>
      <c r="B143">
        <v>744.70001220703125</v>
      </c>
    </row>
    <row r="144" spans="1:2" x14ac:dyDescent="0.5">
      <c r="A144">
        <v>524.8740234375</v>
      </c>
      <c r="B144">
        <v>420.70001220703125</v>
      </c>
    </row>
    <row r="145" spans="1:2" x14ac:dyDescent="0.5">
      <c r="A145">
        <v>524.88397216796875</v>
      </c>
      <c r="B145">
        <v>281</v>
      </c>
    </row>
    <row r="146" spans="1:2" x14ac:dyDescent="0.5">
      <c r="A146">
        <v>524.89398193359375</v>
      </c>
      <c r="B146">
        <v>212.5</v>
      </c>
    </row>
    <row r="147" spans="1:2" x14ac:dyDescent="0.5">
      <c r="A147">
        <v>524.90399169921875</v>
      </c>
      <c r="B147">
        <v>188.5</v>
      </c>
    </row>
    <row r="148" spans="1:2" x14ac:dyDescent="0.5">
      <c r="A148">
        <v>524.91400146484375</v>
      </c>
      <c r="B148">
        <v>178.30000305175781</v>
      </c>
    </row>
    <row r="149" spans="1:2" x14ac:dyDescent="0.5">
      <c r="A149">
        <v>524.92401123046875</v>
      </c>
      <c r="B149">
        <v>154.80000305175781</v>
      </c>
    </row>
    <row r="150" spans="1:2" x14ac:dyDescent="0.5">
      <c r="A150">
        <v>524.93402099609375</v>
      </c>
      <c r="B150">
        <v>164.30000305175781</v>
      </c>
    </row>
    <row r="151" spans="1:2" x14ac:dyDescent="0.5">
      <c r="A151">
        <v>524.9439697265625</v>
      </c>
      <c r="B151">
        <v>150.5</v>
      </c>
    </row>
    <row r="152" spans="1:2" x14ac:dyDescent="0.5">
      <c r="A152">
        <v>524.9539794921875</v>
      </c>
      <c r="B152">
        <v>100</v>
      </c>
    </row>
    <row r="153" spans="1:2" x14ac:dyDescent="0.5">
      <c r="A153">
        <v>524.9639892578125</v>
      </c>
      <c r="B153">
        <v>78</v>
      </c>
    </row>
    <row r="154" spans="1:2" x14ac:dyDescent="0.5">
      <c r="A154">
        <v>524.9739990234375</v>
      </c>
      <c r="B154">
        <v>114.5</v>
      </c>
    </row>
    <row r="155" spans="1:2" x14ac:dyDescent="0.5">
      <c r="A155">
        <v>524.9840087890625</v>
      </c>
      <c r="B155">
        <v>187</v>
      </c>
    </row>
    <row r="156" spans="1:2" x14ac:dyDescent="0.5">
      <c r="A156">
        <v>524.9940185546875</v>
      </c>
      <c r="B156">
        <v>218</v>
      </c>
    </row>
    <row r="157" spans="1:2" x14ac:dyDescent="0.5">
      <c r="A157">
        <v>525.0040283203125</v>
      </c>
      <c r="B157">
        <v>172.5</v>
      </c>
    </row>
    <row r="158" spans="1:2" x14ac:dyDescent="0.5">
      <c r="A158">
        <v>525.01397705078125</v>
      </c>
      <c r="B158">
        <v>127.5</v>
      </c>
    </row>
    <row r="159" spans="1:2" x14ac:dyDescent="0.5">
      <c r="A159">
        <v>525.02398681640625</v>
      </c>
      <c r="B159">
        <v>118.30000305175781</v>
      </c>
    </row>
    <row r="160" spans="1:2" x14ac:dyDescent="0.5">
      <c r="A160">
        <v>525.03399658203125</v>
      </c>
      <c r="B160">
        <v>99.75</v>
      </c>
    </row>
    <row r="161" spans="1:2" x14ac:dyDescent="0.5">
      <c r="A161">
        <v>525.04400634765625</v>
      </c>
      <c r="B161">
        <v>88.75</v>
      </c>
    </row>
    <row r="162" spans="1:2" x14ac:dyDescent="0.5">
      <c r="A162">
        <v>525.05401611328125</v>
      </c>
      <c r="B162">
        <v>86</v>
      </c>
    </row>
    <row r="163" spans="1:2" x14ac:dyDescent="0.5">
      <c r="A163">
        <v>525.06402587890625</v>
      </c>
      <c r="B163">
        <v>64.75</v>
      </c>
    </row>
    <row r="164" spans="1:2" x14ac:dyDescent="0.5">
      <c r="A164">
        <v>525.073974609375</v>
      </c>
      <c r="B164">
        <v>80</v>
      </c>
    </row>
    <row r="165" spans="1:2" x14ac:dyDescent="0.5">
      <c r="A165">
        <v>525.083984375</v>
      </c>
      <c r="B165">
        <v>136.30000305175781</v>
      </c>
    </row>
    <row r="166" spans="1:2" x14ac:dyDescent="0.5">
      <c r="A166">
        <v>525.093994140625</v>
      </c>
      <c r="B166">
        <v>151.30000305175781</v>
      </c>
    </row>
    <row r="167" spans="1:2" x14ac:dyDescent="0.5">
      <c r="A167">
        <v>525.10400390625</v>
      </c>
      <c r="B167">
        <v>102.5</v>
      </c>
    </row>
    <row r="168" spans="1:2" x14ac:dyDescent="0.5">
      <c r="A168">
        <v>525.114013671875</v>
      </c>
      <c r="B168">
        <v>77.5</v>
      </c>
    </row>
    <row r="169" spans="1:2" x14ac:dyDescent="0.5">
      <c r="A169">
        <v>525.1240234375</v>
      </c>
      <c r="B169">
        <v>103</v>
      </c>
    </row>
    <row r="170" spans="1:2" x14ac:dyDescent="0.5">
      <c r="A170">
        <v>525.13397216796875</v>
      </c>
      <c r="B170">
        <v>93.75</v>
      </c>
    </row>
    <row r="171" spans="1:2" x14ac:dyDescent="0.5">
      <c r="A171">
        <v>525.14398193359375</v>
      </c>
      <c r="B171">
        <v>79</v>
      </c>
    </row>
    <row r="172" spans="1:2" x14ac:dyDescent="0.5">
      <c r="A172">
        <v>525.15399169921875</v>
      </c>
      <c r="B172">
        <v>113.30000305175781</v>
      </c>
    </row>
    <row r="173" spans="1:2" x14ac:dyDescent="0.5">
      <c r="A173">
        <v>525.16400146484375</v>
      </c>
      <c r="B173">
        <v>159.30000305175781</v>
      </c>
    </row>
    <row r="174" spans="1:2" x14ac:dyDescent="0.5">
      <c r="A174">
        <v>525.17401123046875</v>
      </c>
      <c r="B174">
        <v>171</v>
      </c>
    </row>
    <row r="175" spans="1:2" x14ac:dyDescent="0.5">
      <c r="A175">
        <v>525.18499755859375</v>
      </c>
      <c r="B175">
        <v>142.80000305175781</v>
      </c>
    </row>
    <row r="176" spans="1:2" x14ac:dyDescent="0.5">
      <c r="A176">
        <v>525.19500732421875</v>
      </c>
      <c r="B176">
        <v>121.19999694824219</v>
      </c>
    </row>
    <row r="177" spans="1:2" x14ac:dyDescent="0.5">
      <c r="A177">
        <v>525.2039794921875</v>
      </c>
      <c r="B177">
        <v>131</v>
      </c>
    </row>
    <row r="178" spans="1:2" x14ac:dyDescent="0.5">
      <c r="A178">
        <v>525.2139892578125</v>
      </c>
      <c r="B178">
        <v>140.30000305175781</v>
      </c>
    </row>
    <row r="179" spans="1:2" x14ac:dyDescent="0.5">
      <c r="A179">
        <v>525.2239990234375</v>
      </c>
      <c r="B179">
        <v>131.30000305175781</v>
      </c>
    </row>
    <row r="180" spans="1:2" x14ac:dyDescent="0.5">
      <c r="A180">
        <v>525.2340087890625</v>
      </c>
      <c r="B180">
        <v>182</v>
      </c>
    </row>
    <row r="181" spans="1:2" x14ac:dyDescent="0.5">
      <c r="A181">
        <v>525.2449951171875</v>
      </c>
      <c r="B181">
        <v>750.29998779296875</v>
      </c>
    </row>
    <row r="182" spans="1:2" x14ac:dyDescent="0.5">
      <c r="A182">
        <v>525.2550048828125</v>
      </c>
      <c r="B182">
        <v>4572</v>
      </c>
    </row>
    <row r="183" spans="1:2" x14ac:dyDescent="0.5">
      <c r="A183">
        <v>525.2650146484375</v>
      </c>
      <c r="B183">
        <v>21270</v>
      </c>
    </row>
    <row r="184" spans="1:2" x14ac:dyDescent="0.5">
      <c r="A184">
        <v>525.2750244140625</v>
      </c>
      <c r="B184">
        <v>47270</v>
      </c>
    </row>
    <row r="185" spans="1:2" x14ac:dyDescent="0.5">
      <c r="A185">
        <v>525.28497314453125</v>
      </c>
      <c r="B185">
        <v>51850</v>
      </c>
    </row>
    <row r="186" spans="1:2" x14ac:dyDescent="0.5">
      <c r="A186">
        <v>525.29400634765625</v>
      </c>
      <c r="B186">
        <v>28690</v>
      </c>
    </row>
    <row r="187" spans="1:2" x14ac:dyDescent="0.5">
      <c r="A187">
        <v>525.30499267578125</v>
      </c>
      <c r="B187">
        <v>7844</v>
      </c>
    </row>
    <row r="188" spans="1:2" x14ac:dyDescent="0.5">
      <c r="A188">
        <v>525.31500244140625</v>
      </c>
      <c r="B188">
        <v>1337</v>
      </c>
    </row>
    <row r="189" spans="1:2" x14ac:dyDescent="0.5">
      <c r="A189">
        <v>525.32501220703125</v>
      </c>
      <c r="B189">
        <v>465.5</v>
      </c>
    </row>
    <row r="190" spans="1:2" x14ac:dyDescent="0.5">
      <c r="A190">
        <v>525.33502197265625</v>
      </c>
      <c r="B190">
        <v>457</v>
      </c>
    </row>
    <row r="191" spans="1:2" x14ac:dyDescent="0.5">
      <c r="A191">
        <v>525.344970703125</v>
      </c>
      <c r="B191">
        <v>632.20001220703125</v>
      </c>
    </row>
    <row r="192" spans="1:2" x14ac:dyDescent="0.5">
      <c r="A192">
        <v>525.35498046875</v>
      </c>
      <c r="B192">
        <v>660.5</v>
      </c>
    </row>
    <row r="193" spans="1:2" x14ac:dyDescent="0.5">
      <c r="A193">
        <v>525.364990234375</v>
      </c>
      <c r="B193">
        <v>493.29998779296875</v>
      </c>
    </row>
    <row r="194" spans="1:2" x14ac:dyDescent="0.5">
      <c r="A194">
        <v>525.375</v>
      </c>
      <c r="B194">
        <v>331.5</v>
      </c>
    </row>
    <row r="195" spans="1:2" x14ac:dyDescent="0.5">
      <c r="A195">
        <v>525.385009765625</v>
      </c>
      <c r="B195">
        <v>220.80000305175781</v>
      </c>
    </row>
    <row r="196" spans="1:2" x14ac:dyDescent="0.5">
      <c r="A196">
        <v>525.39501953125</v>
      </c>
      <c r="B196">
        <v>154.30000305175781</v>
      </c>
    </row>
    <row r="197" spans="1:2" x14ac:dyDescent="0.5">
      <c r="A197">
        <v>525.405029296875</v>
      </c>
      <c r="B197">
        <v>143</v>
      </c>
    </row>
    <row r="198" spans="1:2" x14ac:dyDescent="0.5">
      <c r="A198">
        <v>525.41497802734375</v>
      </c>
      <c r="B198">
        <v>132.5</v>
      </c>
    </row>
    <row r="199" spans="1:2" x14ac:dyDescent="0.5">
      <c r="A199">
        <v>525.42498779296875</v>
      </c>
      <c r="B199">
        <v>88.25</v>
      </c>
    </row>
    <row r="200" spans="1:2" x14ac:dyDescent="0.5">
      <c r="A200">
        <v>525.43499755859375</v>
      </c>
      <c r="B200">
        <v>61.75</v>
      </c>
    </row>
    <row r="201" spans="1:2" x14ac:dyDescent="0.5">
      <c r="A201">
        <v>525.44500732421875</v>
      </c>
      <c r="B201">
        <v>68.25</v>
      </c>
    </row>
    <row r="202" spans="1:2" x14ac:dyDescent="0.5">
      <c r="A202">
        <v>525.45501708984375</v>
      </c>
      <c r="B202">
        <v>75</v>
      </c>
    </row>
    <row r="203" spans="1:2" x14ac:dyDescent="0.5">
      <c r="A203">
        <v>525.46502685546875</v>
      </c>
      <c r="B203">
        <v>91.75</v>
      </c>
    </row>
    <row r="204" spans="1:2" x14ac:dyDescent="0.5">
      <c r="A204">
        <v>525.4749755859375</v>
      </c>
      <c r="B204">
        <v>113.5</v>
      </c>
    </row>
    <row r="205" spans="1:2" x14ac:dyDescent="0.5">
      <c r="A205">
        <v>525.4849853515625</v>
      </c>
      <c r="B205">
        <v>98.75</v>
      </c>
    </row>
    <row r="206" spans="1:2" x14ac:dyDescent="0.5">
      <c r="A206">
        <v>525.4949951171875</v>
      </c>
      <c r="B206">
        <v>49.5</v>
      </c>
    </row>
    <row r="207" spans="1:2" x14ac:dyDescent="0.5">
      <c r="A207">
        <v>525.5050048828125</v>
      </c>
      <c r="B207">
        <v>19</v>
      </c>
    </row>
    <row r="208" spans="1:2" x14ac:dyDescent="0.5">
      <c r="A208">
        <v>525.5150146484375</v>
      </c>
      <c r="B208">
        <v>30.75</v>
      </c>
    </row>
    <row r="209" spans="1:2" x14ac:dyDescent="0.5">
      <c r="A209">
        <v>525.5250244140625</v>
      </c>
      <c r="B209">
        <v>53.5</v>
      </c>
    </row>
    <row r="210" spans="1:2" x14ac:dyDescent="0.5">
      <c r="A210">
        <v>525.53497314453125</v>
      </c>
      <c r="B210">
        <v>54</v>
      </c>
    </row>
    <row r="211" spans="1:2" x14ac:dyDescent="0.5">
      <c r="A211">
        <v>525.54498291015625</v>
      </c>
      <c r="B211">
        <v>53.75</v>
      </c>
    </row>
    <row r="212" spans="1:2" x14ac:dyDescent="0.5">
      <c r="A212">
        <v>525.55499267578125</v>
      </c>
      <c r="B212">
        <v>61.5</v>
      </c>
    </row>
    <row r="213" spans="1:2" x14ac:dyDescent="0.5">
      <c r="A213">
        <v>525.56500244140625</v>
      </c>
      <c r="B213">
        <v>81</v>
      </c>
    </row>
    <row r="214" spans="1:2" x14ac:dyDescent="0.5">
      <c r="A214">
        <v>525.57501220703125</v>
      </c>
      <c r="B214">
        <v>114.5</v>
      </c>
    </row>
    <row r="215" spans="1:2" x14ac:dyDescent="0.5">
      <c r="A215">
        <v>525.58502197265625</v>
      </c>
      <c r="B215">
        <v>104</v>
      </c>
    </row>
    <row r="216" spans="1:2" x14ac:dyDescent="0.5">
      <c r="A216">
        <v>525.594970703125</v>
      </c>
      <c r="B216">
        <v>75.5</v>
      </c>
    </row>
    <row r="217" spans="1:2" x14ac:dyDescent="0.5">
      <c r="A217">
        <v>525.60498046875</v>
      </c>
      <c r="B217">
        <v>79.25</v>
      </c>
    </row>
    <row r="218" spans="1:2" x14ac:dyDescent="0.5">
      <c r="A218">
        <v>525.614990234375</v>
      </c>
      <c r="B218">
        <v>101.80000305175781</v>
      </c>
    </row>
    <row r="219" spans="1:2" x14ac:dyDescent="0.5">
      <c r="A219">
        <v>525.625</v>
      </c>
      <c r="B219">
        <v>118.30000305175781</v>
      </c>
    </row>
    <row r="220" spans="1:2" x14ac:dyDescent="0.5">
      <c r="A220">
        <v>525.635009765625</v>
      </c>
      <c r="B220">
        <v>105.30000305175781</v>
      </c>
    </row>
    <row r="221" spans="1:2" x14ac:dyDescent="0.5">
      <c r="A221">
        <v>525.64501953125</v>
      </c>
      <c r="B221">
        <v>100</v>
      </c>
    </row>
    <row r="222" spans="1:2" x14ac:dyDescent="0.5">
      <c r="A222">
        <v>525.655029296875</v>
      </c>
      <c r="B222">
        <v>126</v>
      </c>
    </row>
    <row r="223" spans="1:2" x14ac:dyDescent="0.5">
      <c r="A223">
        <v>525.66497802734375</v>
      </c>
      <c r="B223">
        <v>133.30000305175781</v>
      </c>
    </row>
    <row r="224" spans="1:2" x14ac:dyDescent="0.5">
      <c r="A224">
        <v>525.67498779296875</v>
      </c>
      <c r="B224">
        <v>106.5</v>
      </c>
    </row>
    <row r="225" spans="1:2" x14ac:dyDescent="0.5">
      <c r="A225">
        <v>525.68499755859375</v>
      </c>
      <c r="B225">
        <v>104</v>
      </c>
    </row>
    <row r="226" spans="1:2" x14ac:dyDescent="0.5">
      <c r="A226">
        <v>525.69500732421875</v>
      </c>
      <c r="B226">
        <v>149.80000305175781</v>
      </c>
    </row>
    <row r="227" spans="1:2" x14ac:dyDescent="0.5">
      <c r="A227">
        <v>525.70501708984375</v>
      </c>
      <c r="B227">
        <v>175</v>
      </c>
    </row>
    <row r="228" spans="1:2" x14ac:dyDescent="0.5">
      <c r="A228">
        <v>525.71502685546875</v>
      </c>
      <c r="B228">
        <v>146.19999694824219</v>
      </c>
    </row>
    <row r="229" spans="1:2" x14ac:dyDescent="0.5">
      <c r="A229">
        <v>525.7249755859375</v>
      </c>
      <c r="B229">
        <v>131.69999694824219</v>
      </c>
    </row>
    <row r="230" spans="1:2" x14ac:dyDescent="0.5">
      <c r="A230">
        <v>525.7349853515625</v>
      </c>
      <c r="B230">
        <v>175.19999694824219</v>
      </c>
    </row>
    <row r="231" spans="1:2" x14ac:dyDescent="0.5">
      <c r="A231">
        <v>525.7449951171875</v>
      </c>
      <c r="B231">
        <v>584.79998779296875</v>
      </c>
    </row>
    <row r="232" spans="1:2" x14ac:dyDescent="0.5">
      <c r="A232">
        <v>525.7550048828125</v>
      </c>
      <c r="B232">
        <v>3103</v>
      </c>
    </row>
    <row r="233" spans="1:2" x14ac:dyDescent="0.5">
      <c r="A233">
        <v>525.7650146484375</v>
      </c>
      <c r="B233">
        <v>14690</v>
      </c>
    </row>
    <row r="234" spans="1:2" x14ac:dyDescent="0.5">
      <c r="A234">
        <v>525.7750244140625</v>
      </c>
      <c r="B234">
        <v>39920</v>
      </c>
    </row>
    <row r="235" spans="1:2" x14ac:dyDescent="0.5">
      <c r="A235">
        <v>525.78497314453125</v>
      </c>
      <c r="B235">
        <v>55340</v>
      </c>
    </row>
    <row r="236" spans="1:2" x14ac:dyDescent="0.5">
      <c r="A236">
        <v>525.79498291015625</v>
      </c>
      <c r="B236">
        <v>38900</v>
      </c>
    </row>
    <row r="237" spans="1:2" x14ac:dyDescent="0.5">
      <c r="A237">
        <v>525.80499267578125</v>
      </c>
      <c r="B237">
        <v>13740</v>
      </c>
    </row>
    <row r="238" spans="1:2" x14ac:dyDescent="0.5">
      <c r="A238">
        <v>525.81500244140625</v>
      </c>
      <c r="B238">
        <v>2809</v>
      </c>
    </row>
    <row r="239" spans="1:2" x14ac:dyDescent="0.5">
      <c r="A239">
        <v>525.82501220703125</v>
      </c>
      <c r="B239">
        <v>705.5</v>
      </c>
    </row>
    <row r="240" spans="1:2" x14ac:dyDescent="0.5">
      <c r="A240">
        <v>525.83502197265625</v>
      </c>
      <c r="B240">
        <v>455.5</v>
      </c>
    </row>
    <row r="241" spans="1:2" x14ac:dyDescent="0.5">
      <c r="A241">
        <v>525.844970703125</v>
      </c>
      <c r="B241">
        <v>701</v>
      </c>
    </row>
    <row r="242" spans="1:2" x14ac:dyDescent="0.5">
      <c r="A242">
        <v>525.85498046875</v>
      </c>
      <c r="B242">
        <v>942</v>
      </c>
    </row>
    <row r="243" spans="1:2" x14ac:dyDescent="0.5">
      <c r="A243">
        <v>525.864990234375</v>
      </c>
      <c r="B243">
        <v>772.5</v>
      </c>
    </row>
    <row r="244" spans="1:2" x14ac:dyDescent="0.5">
      <c r="A244">
        <v>525.875</v>
      </c>
      <c r="B244">
        <v>494.20001220703125</v>
      </c>
    </row>
    <row r="245" spans="1:2" x14ac:dyDescent="0.5">
      <c r="A245">
        <v>525.885009765625</v>
      </c>
      <c r="B245">
        <v>356.70001220703125</v>
      </c>
    </row>
    <row r="246" spans="1:2" x14ac:dyDescent="0.5">
      <c r="A246">
        <v>525.89501953125</v>
      </c>
      <c r="B246">
        <v>261.79998779296875</v>
      </c>
    </row>
    <row r="247" spans="1:2" x14ac:dyDescent="0.5">
      <c r="A247">
        <v>525.905029296875</v>
      </c>
      <c r="B247">
        <v>206.30000305175781</v>
      </c>
    </row>
    <row r="248" spans="1:2" x14ac:dyDescent="0.5">
      <c r="A248">
        <v>525.91497802734375</v>
      </c>
      <c r="B248">
        <v>181.69999694824219</v>
      </c>
    </row>
    <row r="249" spans="1:2" x14ac:dyDescent="0.5">
      <c r="A249">
        <v>525.92498779296875</v>
      </c>
      <c r="B249">
        <v>146.5</v>
      </c>
    </row>
    <row r="250" spans="1:2" x14ac:dyDescent="0.5">
      <c r="A250">
        <v>525.93499755859375</v>
      </c>
      <c r="B250">
        <v>88.5</v>
      </c>
    </row>
    <row r="251" spans="1:2" x14ac:dyDescent="0.5">
      <c r="A251">
        <v>525.94500732421875</v>
      </c>
      <c r="B251">
        <v>61.5</v>
      </c>
    </row>
    <row r="252" spans="1:2" x14ac:dyDescent="0.5">
      <c r="A252">
        <v>525.95501708984375</v>
      </c>
      <c r="B252">
        <v>102.5</v>
      </c>
    </row>
    <row r="253" spans="1:2" x14ac:dyDescent="0.5">
      <c r="A253">
        <v>525.96502685546875</v>
      </c>
      <c r="B253">
        <v>146.19999694824219</v>
      </c>
    </row>
    <row r="254" spans="1:2" x14ac:dyDescent="0.5">
      <c r="A254">
        <v>525.9749755859375</v>
      </c>
      <c r="B254">
        <v>155.80000305175781</v>
      </c>
    </row>
    <row r="255" spans="1:2" x14ac:dyDescent="0.5">
      <c r="A255">
        <v>525.9849853515625</v>
      </c>
      <c r="B255">
        <v>181.30000305175781</v>
      </c>
    </row>
    <row r="256" spans="1:2" x14ac:dyDescent="0.5">
      <c r="A256">
        <v>525.9949951171875</v>
      </c>
      <c r="B256">
        <v>228.5</v>
      </c>
    </row>
    <row r="257" spans="1:2" x14ac:dyDescent="0.5">
      <c r="A257">
        <v>526.0050048828125</v>
      </c>
      <c r="B257">
        <v>214</v>
      </c>
    </row>
    <row r="258" spans="1:2" x14ac:dyDescent="0.5">
      <c r="A258">
        <v>526.0150146484375</v>
      </c>
      <c r="B258">
        <v>155.80000305175781</v>
      </c>
    </row>
    <row r="259" spans="1:2" x14ac:dyDescent="0.5">
      <c r="A259">
        <v>526.0250244140625</v>
      </c>
      <c r="B259">
        <v>148.19999694824219</v>
      </c>
    </row>
    <row r="260" spans="1:2" x14ac:dyDescent="0.5">
      <c r="A260">
        <v>526.03497314453125</v>
      </c>
      <c r="B260">
        <v>166</v>
      </c>
    </row>
    <row r="261" spans="1:2" x14ac:dyDescent="0.5">
      <c r="A261">
        <v>526.04498291015625</v>
      </c>
      <c r="B261">
        <v>154.80000305175781</v>
      </c>
    </row>
    <row r="262" spans="1:2" x14ac:dyDescent="0.5">
      <c r="A262">
        <v>526.05499267578125</v>
      </c>
      <c r="B262">
        <v>110.30000305175781</v>
      </c>
    </row>
    <row r="263" spans="1:2" x14ac:dyDescent="0.5">
      <c r="A263">
        <v>526.06500244140625</v>
      </c>
      <c r="B263">
        <v>97.5</v>
      </c>
    </row>
    <row r="264" spans="1:2" x14ac:dyDescent="0.5">
      <c r="A264">
        <v>526.07501220703125</v>
      </c>
      <c r="B264">
        <v>133</v>
      </c>
    </row>
    <row r="265" spans="1:2" x14ac:dyDescent="0.5">
      <c r="A265">
        <v>526.08502197265625</v>
      </c>
      <c r="B265">
        <v>138.5</v>
      </c>
    </row>
    <row r="266" spans="1:2" x14ac:dyDescent="0.5">
      <c r="A266">
        <v>526.094970703125</v>
      </c>
      <c r="B266">
        <v>146.19999694824219</v>
      </c>
    </row>
    <row r="267" spans="1:2" x14ac:dyDescent="0.5">
      <c r="A267">
        <v>526.10498046875</v>
      </c>
      <c r="B267">
        <v>149.80000305175781</v>
      </c>
    </row>
    <row r="268" spans="1:2" x14ac:dyDescent="0.5">
      <c r="A268">
        <v>526.114990234375</v>
      </c>
      <c r="B268">
        <v>135</v>
      </c>
    </row>
    <row r="269" spans="1:2" x14ac:dyDescent="0.5">
      <c r="A269">
        <v>526.125</v>
      </c>
      <c r="B269">
        <v>160</v>
      </c>
    </row>
    <row r="270" spans="1:2" x14ac:dyDescent="0.5">
      <c r="A270">
        <v>526.135009765625</v>
      </c>
      <c r="B270">
        <v>161.69999694824219</v>
      </c>
    </row>
    <row r="271" spans="1:2" x14ac:dyDescent="0.5">
      <c r="A271">
        <v>526.14501953125</v>
      </c>
      <c r="B271">
        <v>128.30000305175781</v>
      </c>
    </row>
    <row r="272" spans="1:2" x14ac:dyDescent="0.5">
      <c r="A272">
        <v>526.155029296875</v>
      </c>
      <c r="B272">
        <v>130</v>
      </c>
    </row>
    <row r="273" spans="1:2" x14ac:dyDescent="0.5">
      <c r="A273">
        <v>526.16497802734375</v>
      </c>
      <c r="B273">
        <v>166.80000305175781</v>
      </c>
    </row>
    <row r="274" spans="1:2" x14ac:dyDescent="0.5">
      <c r="A274">
        <v>526.17498779296875</v>
      </c>
      <c r="B274">
        <v>192.80000305175781</v>
      </c>
    </row>
    <row r="275" spans="1:2" x14ac:dyDescent="0.5">
      <c r="A275">
        <v>526.18499755859375</v>
      </c>
      <c r="B275">
        <v>179.80000305175781</v>
      </c>
    </row>
    <row r="276" spans="1:2" x14ac:dyDescent="0.5">
      <c r="A276">
        <v>526.19500732421875</v>
      </c>
      <c r="B276">
        <v>178.5</v>
      </c>
    </row>
    <row r="277" spans="1:2" x14ac:dyDescent="0.5">
      <c r="A277">
        <v>526.20501708984375</v>
      </c>
      <c r="B277">
        <v>226.5</v>
      </c>
    </row>
    <row r="278" spans="1:2" x14ac:dyDescent="0.5">
      <c r="A278">
        <v>526.21502685546875</v>
      </c>
      <c r="B278">
        <v>291.29998779296875</v>
      </c>
    </row>
    <row r="279" spans="1:2" x14ac:dyDescent="0.5">
      <c r="A279">
        <v>526.2249755859375</v>
      </c>
      <c r="B279">
        <v>348.70001220703125</v>
      </c>
    </row>
    <row r="280" spans="1:2" x14ac:dyDescent="0.5">
      <c r="A280">
        <v>526.2349853515625</v>
      </c>
      <c r="B280">
        <v>325</v>
      </c>
    </row>
    <row r="281" spans="1:2" x14ac:dyDescent="0.5">
      <c r="A281">
        <v>526.2449951171875</v>
      </c>
      <c r="B281">
        <v>380</v>
      </c>
    </row>
    <row r="282" spans="1:2" x14ac:dyDescent="0.5">
      <c r="A282">
        <v>526.2550048828125</v>
      </c>
      <c r="B282">
        <v>2119</v>
      </c>
    </row>
    <row r="283" spans="1:2" x14ac:dyDescent="0.5">
      <c r="A283">
        <v>526.2659912109375</v>
      </c>
      <c r="B283">
        <v>15690</v>
      </c>
    </row>
    <row r="284" spans="1:2" x14ac:dyDescent="0.5">
      <c r="A284">
        <v>526.2760009765625</v>
      </c>
      <c r="B284">
        <v>64290</v>
      </c>
    </row>
    <row r="285" spans="1:2" x14ac:dyDescent="0.5">
      <c r="A285">
        <v>526.2860107421875</v>
      </c>
      <c r="B285">
        <v>115500</v>
      </c>
    </row>
    <row r="286" spans="1:2" x14ac:dyDescent="0.5">
      <c r="A286">
        <v>526.2960205078125</v>
      </c>
      <c r="B286">
        <v>96610</v>
      </c>
    </row>
    <row r="287" spans="1:2" x14ac:dyDescent="0.5">
      <c r="A287">
        <v>526.3060302734375</v>
      </c>
      <c r="B287">
        <v>37010</v>
      </c>
    </row>
    <row r="288" spans="1:2" x14ac:dyDescent="0.5">
      <c r="A288">
        <v>526.31597900390625</v>
      </c>
      <c r="B288">
        <v>6173</v>
      </c>
    </row>
    <row r="289" spans="1:2" x14ac:dyDescent="0.5">
      <c r="A289">
        <v>526.32598876953125</v>
      </c>
      <c r="B289">
        <v>955.70001220703125</v>
      </c>
    </row>
    <row r="290" spans="1:2" x14ac:dyDescent="0.5">
      <c r="A290">
        <v>526.33599853515625</v>
      </c>
      <c r="B290">
        <v>533</v>
      </c>
    </row>
    <row r="291" spans="1:2" x14ac:dyDescent="0.5">
      <c r="A291">
        <v>526.34600830078125</v>
      </c>
      <c r="B291">
        <v>778.70001220703125</v>
      </c>
    </row>
    <row r="292" spans="1:2" x14ac:dyDescent="0.5">
      <c r="A292">
        <v>526.35601806640625</v>
      </c>
      <c r="B292">
        <v>986.70001220703125</v>
      </c>
    </row>
    <row r="293" spans="1:2" x14ac:dyDescent="0.5">
      <c r="A293">
        <v>526.36602783203125</v>
      </c>
      <c r="B293">
        <v>757</v>
      </c>
    </row>
    <row r="294" spans="1:2" x14ac:dyDescent="0.5">
      <c r="A294">
        <v>526.3759765625</v>
      </c>
      <c r="B294">
        <v>356</v>
      </c>
    </row>
    <row r="295" spans="1:2" x14ac:dyDescent="0.5">
      <c r="A295">
        <v>526.385986328125</v>
      </c>
      <c r="B295">
        <v>220.30000305175781</v>
      </c>
    </row>
    <row r="296" spans="1:2" x14ac:dyDescent="0.5">
      <c r="A296">
        <v>526.39599609375</v>
      </c>
      <c r="B296">
        <v>268.5</v>
      </c>
    </row>
    <row r="297" spans="1:2" x14ac:dyDescent="0.5">
      <c r="A297">
        <v>526.406005859375</v>
      </c>
      <c r="B297">
        <v>347.79998779296875</v>
      </c>
    </row>
    <row r="298" spans="1:2" x14ac:dyDescent="0.5">
      <c r="A298">
        <v>526.416015625</v>
      </c>
      <c r="B298">
        <v>369.20001220703125</v>
      </c>
    </row>
    <row r="299" spans="1:2" x14ac:dyDescent="0.5">
      <c r="A299">
        <v>526.426025390625</v>
      </c>
      <c r="B299">
        <v>252.5</v>
      </c>
    </row>
    <row r="300" spans="1:2" x14ac:dyDescent="0.5">
      <c r="A300">
        <v>526.43597412109375</v>
      </c>
      <c r="B300">
        <v>129.30000305175781</v>
      </c>
    </row>
    <row r="301" spans="1:2" x14ac:dyDescent="0.5">
      <c r="A301">
        <v>526.44598388671875</v>
      </c>
      <c r="B301">
        <v>108</v>
      </c>
    </row>
    <row r="302" spans="1:2" x14ac:dyDescent="0.5">
      <c r="A302">
        <v>526.45599365234375</v>
      </c>
      <c r="B302">
        <v>164.5</v>
      </c>
    </row>
    <row r="303" spans="1:2" x14ac:dyDescent="0.5">
      <c r="A303">
        <v>526.46600341796875</v>
      </c>
      <c r="B303">
        <v>279.29998779296875</v>
      </c>
    </row>
    <row r="304" spans="1:2" x14ac:dyDescent="0.5">
      <c r="A304">
        <v>526.47601318359375</v>
      </c>
      <c r="B304">
        <v>435.5</v>
      </c>
    </row>
    <row r="305" spans="1:2" x14ac:dyDescent="0.5">
      <c r="A305">
        <v>526.48602294921875</v>
      </c>
      <c r="B305">
        <v>495</v>
      </c>
    </row>
    <row r="306" spans="1:2" x14ac:dyDescent="0.5">
      <c r="A306">
        <v>526.4959716796875</v>
      </c>
      <c r="B306">
        <v>384</v>
      </c>
    </row>
    <row r="307" spans="1:2" x14ac:dyDescent="0.5">
      <c r="A307">
        <v>526.5059814453125</v>
      </c>
      <c r="B307">
        <v>294.70001220703125</v>
      </c>
    </row>
    <row r="308" spans="1:2" x14ac:dyDescent="0.5">
      <c r="A308">
        <v>526.5159912109375</v>
      </c>
      <c r="B308">
        <v>290</v>
      </c>
    </row>
    <row r="309" spans="1:2" x14ac:dyDescent="0.5">
      <c r="A309">
        <v>526.5260009765625</v>
      </c>
      <c r="B309">
        <v>325.20001220703125</v>
      </c>
    </row>
    <row r="310" spans="1:2" x14ac:dyDescent="0.5">
      <c r="A310">
        <v>526.5360107421875</v>
      </c>
      <c r="B310">
        <v>322</v>
      </c>
    </row>
    <row r="311" spans="1:2" x14ac:dyDescent="0.5">
      <c r="A311">
        <v>526.5460205078125</v>
      </c>
      <c r="B311">
        <v>234</v>
      </c>
    </row>
    <row r="312" spans="1:2" x14ac:dyDescent="0.5">
      <c r="A312">
        <v>526.5560302734375</v>
      </c>
      <c r="B312">
        <v>173.19999694824219</v>
      </c>
    </row>
    <row r="313" spans="1:2" x14ac:dyDescent="0.5">
      <c r="A313">
        <v>526.56597900390625</v>
      </c>
      <c r="B313">
        <v>186.30000305175781</v>
      </c>
    </row>
    <row r="314" spans="1:2" x14ac:dyDescent="0.5">
      <c r="A314">
        <v>526.57598876953125</v>
      </c>
      <c r="B314">
        <v>206.30000305175781</v>
      </c>
    </row>
    <row r="315" spans="1:2" x14ac:dyDescent="0.5">
      <c r="A315">
        <v>526.58599853515625</v>
      </c>
      <c r="B315">
        <v>201.5</v>
      </c>
    </row>
    <row r="316" spans="1:2" x14ac:dyDescent="0.5">
      <c r="A316">
        <v>526.59600830078125</v>
      </c>
      <c r="B316">
        <v>232.19999694824219</v>
      </c>
    </row>
    <row r="317" spans="1:2" x14ac:dyDescent="0.5">
      <c r="A317">
        <v>526.60601806640625</v>
      </c>
      <c r="B317">
        <v>268</v>
      </c>
    </row>
    <row r="318" spans="1:2" x14ac:dyDescent="0.5">
      <c r="A318">
        <v>526.61602783203125</v>
      </c>
      <c r="B318">
        <v>221.5</v>
      </c>
    </row>
    <row r="319" spans="1:2" x14ac:dyDescent="0.5">
      <c r="A319">
        <v>526.6259765625</v>
      </c>
      <c r="B319">
        <v>144.19999694824219</v>
      </c>
    </row>
    <row r="320" spans="1:2" x14ac:dyDescent="0.5">
      <c r="A320">
        <v>526.635986328125</v>
      </c>
      <c r="B320">
        <v>163.80000305175781</v>
      </c>
    </row>
    <row r="321" spans="1:2" x14ac:dyDescent="0.5">
      <c r="A321">
        <v>526.64599609375</v>
      </c>
      <c r="B321">
        <v>234.5</v>
      </c>
    </row>
    <row r="322" spans="1:2" x14ac:dyDescent="0.5">
      <c r="A322">
        <v>526.656005859375</v>
      </c>
      <c r="B322">
        <v>223.19999694824219</v>
      </c>
    </row>
    <row r="323" spans="1:2" x14ac:dyDescent="0.5">
      <c r="A323">
        <v>526.666015625</v>
      </c>
      <c r="B323">
        <v>223.69999694824219</v>
      </c>
    </row>
    <row r="324" spans="1:2" x14ac:dyDescent="0.5">
      <c r="A324">
        <v>526.676025390625</v>
      </c>
      <c r="B324">
        <v>269.20001220703125</v>
      </c>
    </row>
    <row r="325" spans="1:2" x14ac:dyDescent="0.5">
      <c r="A325">
        <v>526.68597412109375</v>
      </c>
      <c r="B325">
        <v>283</v>
      </c>
    </row>
    <row r="326" spans="1:2" x14ac:dyDescent="0.5">
      <c r="A326">
        <v>526.69598388671875</v>
      </c>
      <c r="B326">
        <v>310.70001220703125</v>
      </c>
    </row>
    <row r="327" spans="1:2" x14ac:dyDescent="0.5">
      <c r="A327">
        <v>526.70599365234375</v>
      </c>
      <c r="B327">
        <v>312.70001220703125</v>
      </c>
    </row>
    <row r="328" spans="1:2" x14ac:dyDescent="0.5">
      <c r="A328">
        <v>526.71600341796875</v>
      </c>
      <c r="B328">
        <v>315.5</v>
      </c>
    </row>
    <row r="329" spans="1:2" x14ac:dyDescent="0.5">
      <c r="A329">
        <v>526.72601318359375</v>
      </c>
      <c r="B329">
        <v>389.5</v>
      </c>
    </row>
    <row r="330" spans="1:2" x14ac:dyDescent="0.5">
      <c r="A330">
        <v>526.73602294921875</v>
      </c>
      <c r="B330">
        <v>409.79998779296875</v>
      </c>
    </row>
    <row r="331" spans="1:2" x14ac:dyDescent="0.5">
      <c r="A331">
        <v>526.7459716796875</v>
      </c>
      <c r="B331">
        <v>514.5</v>
      </c>
    </row>
    <row r="332" spans="1:2" x14ac:dyDescent="0.5">
      <c r="A332">
        <v>526.7559814453125</v>
      </c>
      <c r="B332">
        <v>1440</v>
      </c>
    </row>
    <row r="333" spans="1:2" x14ac:dyDescent="0.5">
      <c r="A333">
        <v>526.7659912109375</v>
      </c>
      <c r="B333">
        <v>12470</v>
      </c>
    </row>
    <row r="334" spans="1:2" x14ac:dyDescent="0.5">
      <c r="A334">
        <v>526.7760009765625</v>
      </c>
      <c r="B334">
        <v>86090</v>
      </c>
    </row>
    <row r="335" spans="1:2" x14ac:dyDescent="0.5">
      <c r="A335">
        <v>526.7860107421875</v>
      </c>
      <c r="B335">
        <v>206400</v>
      </c>
    </row>
    <row r="336" spans="1:2" x14ac:dyDescent="0.5">
      <c r="A336">
        <v>526.7960205078125</v>
      </c>
      <c r="B336">
        <v>209200</v>
      </c>
    </row>
    <row r="337" spans="1:2" x14ac:dyDescent="0.5">
      <c r="A337">
        <v>526.8060302734375</v>
      </c>
      <c r="B337">
        <v>88240</v>
      </c>
    </row>
    <row r="338" spans="1:2" x14ac:dyDescent="0.5">
      <c r="A338">
        <v>526.81597900390625</v>
      </c>
      <c r="B338">
        <v>11630</v>
      </c>
    </row>
    <row r="339" spans="1:2" x14ac:dyDescent="0.5">
      <c r="A339">
        <v>526.8270263671875</v>
      </c>
      <c r="B339">
        <v>1222</v>
      </c>
    </row>
    <row r="340" spans="1:2" x14ac:dyDescent="0.5">
      <c r="A340">
        <v>526.83697509765625</v>
      </c>
      <c r="B340">
        <v>860.5</v>
      </c>
    </row>
    <row r="341" spans="1:2" x14ac:dyDescent="0.5">
      <c r="A341">
        <v>526.84698486328125</v>
      </c>
      <c r="B341">
        <v>1326</v>
      </c>
    </row>
    <row r="342" spans="1:2" x14ac:dyDescent="0.5">
      <c r="A342">
        <v>526.85699462890625</v>
      </c>
      <c r="B342">
        <v>1826</v>
      </c>
    </row>
    <row r="343" spans="1:2" x14ac:dyDescent="0.5">
      <c r="A343">
        <v>526.86700439453125</v>
      </c>
      <c r="B343">
        <v>1678</v>
      </c>
    </row>
    <row r="344" spans="1:2" x14ac:dyDescent="0.5">
      <c r="A344">
        <v>526.87701416015625</v>
      </c>
      <c r="B344">
        <v>931.79998779296875</v>
      </c>
    </row>
    <row r="345" spans="1:2" x14ac:dyDescent="0.5">
      <c r="A345">
        <v>526.88702392578125</v>
      </c>
      <c r="B345">
        <v>439.29998779296875</v>
      </c>
    </row>
    <row r="346" spans="1:2" x14ac:dyDescent="0.5">
      <c r="A346">
        <v>526.89697265625</v>
      </c>
      <c r="B346">
        <v>459.5</v>
      </c>
    </row>
    <row r="347" spans="1:2" x14ac:dyDescent="0.5">
      <c r="A347">
        <v>526.906982421875</v>
      </c>
      <c r="B347">
        <v>777.5</v>
      </c>
    </row>
    <row r="348" spans="1:2" x14ac:dyDescent="0.5">
      <c r="A348">
        <v>526.9169921875</v>
      </c>
      <c r="B348">
        <v>968.79998779296875</v>
      </c>
    </row>
    <row r="349" spans="1:2" x14ac:dyDescent="0.5">
      <c r="A349">
        <v>526.927001953125</v>
      </c>
      <c r="B349">
        <v>667.79998779296875</v>
      </c>
    </row>
    <row r="350" spans="1:2" x14ac:dyDescent="0.5">
      <c r="A350">
        <v>526.93701171875</v>
      </c>
      <c r="B350">
        <v>276.29998779296875</v>
      </c>
    </row>
    <row r="351" spans="1:2" x14ac:dyDescent="0.5">
      <c r="A351">
        <v>526.947021484375</v>
      </c>
      <c r="B351">
        <v>163</v>
      </c>
    </row>
    <row r="352" spans="1:2" x14ac:dyDescent="0.5">
      <c r="A352">
        <v>526.95697021484375</v>
      </c>
      <c r="B352">
        <v>196.5</v>
      </c>
    </row>
    <row r="353" spans="1:2" x14ac:dyDescent="0.5">
      <c r="A353">
        <v>526.96697998046875</v>
      </c>
      <c r="B353">
        <v>485</v>
      </c>
    </row>
    <row r="354" spans="1:2" x14ac:dyDescent="0.5">
      <c r="A354">
        <v>526.97698974609375</v>
      </c>
      <c r="B354">
        <v>1146</v>
      </c>
    </row>
    <row r="355" spans="1:2" x14ac:dyDescent="0.5">
      <c r="A355">
        <v>526.98699951171875</v>
      </c>
      <c r="B355">
        <v>1351</v>
      </c>
    </row>
    <row r="356" spans="1:2" x14ac:dyDescent="0.5">
      <c r="A356">
        <v>526.99700927734375</v>
      </c>
      <c r="B356">
        <v>755.29998779296875</v>
      </c>
    </row>
    <row r="357" spans="1:2" x14ac:dyDescent="0.5">
      <c r="A357">
        <v>527.00701904296875</v>
      </c>
      <c r="B357">
        <v>321</v>
      </c>
    </row>
    <row r="358" spans="1:2" x14ac:dyDescent="0.5">
      <c r="A358">
        <v>527.01702880859375</v>
      </c>
      <c r="B358">
        <v>288</v>
      </c>
    </row>
    <row r="359" spans="1:2" x14ac:dyDescent="0.5">
      <c r="A359">
        <v>527.0269775390625</v>
      </c>
      <c r="B359">
        <v>328.79998779296875</v>
      </c>
    </row>
    <row r="360" spans="1:2" x14ac:dyDescent="0.5">
      <c r="A360">
        <v>527.0369873046875</v>
      </c>
      <c r="B360">
        <v>353</v>
      </c>
    </row>
    <row r="361" spans="1:2" x14ac:dyDescent="0.5">
      <c r="A361">
        <v>527.0469970703125</v>
      </c>
      <c r="B361">
        <v>280.29998779296875</v>
      </c>
    </row>
    <row r="362" spans="1:2" x14ac:dyDescent="0.5">
      <c r="A362">
        <v>527.0570068359375</v>
      </c>
      <c r="B362">
        <v>260.70001220703125</v>
      </c>
    </row>
    <row r="363" spans="1:2" x14ac:dyDescent="0.5">
      <c r="A363">
        <v>527.0670166015625</v>
      </c>
      <c r="B363">
        <v>305</v>
      </c>
    </row>
    <row r="364" spans="1:2" x14ac:dyDescent="0.5">
      <c r="A364">
        <v>527.0770263671875</v>
      </c>
      <c r="B364">
        <v>322.79998779296875</v>
      </c>
    </row>
    <row r="365" spans="1:2" x14ac:dyDescent="0.5">
      <c r="A365">
        <v>527.08697509765625</v>
      </c>
      <c r="B365">
        <v>407.70001220703125</v>
      </c>
    </row>
    <row r="366" spans="1:2" x14ac:dyDescent="0.5">
      <c r="A366">
        <v>527.09698486328125</v>
      </c>
      <c r="B366">
        <v>441.79998779296875</v>
      </c>
    </row>
    <row r="367" spans="1:2" x14ac:dyDescent="0.5">
      <c r="A367">
        <v>527.10699462890625</v>
      </c>
      <c r="B367">
        <v>301.5</v>
      </c>
    </row>
    <row r="368" spans="1:2" x14ac:dyDescent="0.5">
      <c r="A368">
        <v>527.11700439453125</v>
      </c>
      <c r="B368">
        <v>156.5</v>
      </c>
    </row>
    <row r="369" spans="1:2" x14ac:dyDescent="0.5">
      <c r="A369">
        <v>527.12701416015625</v>
      </c>
      <c r="B369">
        <v>98</v>
      </c>
    </row>
    <row r="370" spans="1:2" x14ac:dyDescent="0.5">
      <c r="A370">
        <v>527.13702392578125</v>
      </c>
      <c r="B370">
        <v>104</v>
      </c>
    </row>
    <row r="371" spans="1:2" x14ac:dyDescent="0.5">
      <c r="A371">
        <v>527.14697265625</v>
      </c>
      <c r="B371">
        <v>172.5</v>
      </c>
    </row>
    <row r="372" spans="1:2" x14ac:dyDescent="0.5">
      <c r="A372">
        <v>527.156982421875</v>
      </c>
      <c r="B372">
        <v>212.5</v>
      </c>
    </row>
    <row r="373" spans="1:2" x14ac:dyDescent="0.5">
      <c r="A373">
        <v>527.1669921875</v>
      </c>
      <c r="B373">
        <v>168.80000305175781</v>
      </c>
    </row>
    <row r="374" spans="1:2" x14ac:dyDescent="0.5">
      <c r="A374">
        <v>527.177001953125</v>
      </c>
      <c r="B374">
        <v>168</v>
      </c>
    </row>
    <row r="375" spans="1:2" x14ac:dyDescent="0.5">
      <c r="A375">
        <v>527.18701171875</v>
      </c>
      <c r="B375">
        <v>279.5</v>
      </c>
    </row>
    <row r="376" spans="1:2" x14ac:dyDescent="0.5">
      <c r="A376">
        <v>527.197021484375</v>
      </c>
      <c r="B376">
        <v>375.5</v>
      </c>
    </row>
    <row r="377" spans="1:2" x14ac:dyDescent="0.5">
      <c r="A377">
        <v>527.20697021484375</v>
      </c>
      <c r="B377">
        <v>415.20001220703125</v>
      </c>
    </row>
    <row r="378" spans="1:2" x14ac:dyDescent="0.5">
      <c r="A378">
        <v>527.21697998046875</v>
      </c>
      <c r="B378">
        <v>454.29998779296875</v>
      </c>
    </row>
    <row r="379" spans="1:2" x14ac:dyDescent="0.5">
      <c r="A379">
        <v>527.22698974609375</v>
      </c>
      <c r="B379">
        <v>446.5</v>
      </c>
    </row>
    <row r="380" spans="1:2" x14ac:dyDescent="0.5">
      <c r="A380">
        <v>527.23699951171875</v>
      </c>
      <c r="B380">
        <v>371.70001220703125</v>
      </c>
    </row>
    <row r="381" spans="1:2" x14ac:dyDescent="0.5">
      <c r="A381">
        <v>527.24700927734375</v>
      </c>
      <c r="B381">
        <v>452.5</v>
      </c>
    </row>
    <row r="382" spans="1:2" x14ac:dyDescent="0.5">
      <c r="A382">
        <v>527.25799560546875</v>
      </c>
      <c r="B382">
        <v>1347</v>
      </c>
    </row>
    <row r="383" spans="1:2" x14ac:dyDescent="0.5">
      <c r="A383">
        <v>527.26800537109375</v>
      </c>
      <c r="B383">
        <v>9139</v>
      </c>
    </row>
    <row r="384" spans="1:2" x14ac:dyDescent="0.5">
      <c r="A384">
        <v>527.27801513671875</v>
      </c>
      <c r="B384">
        <v>71070</v>
      </c>
    </row>
    <row r="385" spans="1:2" x14ac:dyDescent="0.5">
      <c r="A385">
        <v>527.28802490234375</v>
      </c>
      <c r="B385">
        <v>193200</v>
      </c>
    </row>
    <row r="386" spans="1:2" x14ac:dyDescent="0.5">
      <c r="A386">
        <v>527.2979736328125</v>
      </c>
      <c r="B386">
        <v>221500</v>
      </c>
    </row>
    <row r="387" spans="1:2" x14ac:dyDescent="0.5">
      <c r="A387">
        <v>527.3079833984375</v>
      </c>
      <c r="B387">
        <v>109300</v>
      </c>
    </row>
    <row r="388" spans="1:2" x14ac:dyDescent="0.5">
      <c r="A388">
        <v>527.3179931640625</v>
      </c>
      <c r="B388">
        <v>19310</v>
      </c>
    </row>
    <row r="389" spans="1:2" x14ac:dyDescent="0.5">
      <c r="A389">
        <v>527.3280029296875</v>
      </c>
      <c r="B389">
        <v>1589</v>
      </c>
    </row>
    <row r="390" spans="1:2" x14ac:dyDescent="0.5">
      <c r="A390">
        <v>527.3380126953125</v>
      </c>
      <c r="B390">
        <v>643.29998779296875</v>
      </c>
    </row>
    <row r="391" spans="1:2" x14ac:dyDescent="0.5">
      <c r="A391">
        <v>527.3480224609375</v>
      </c>
      <c r="B391">
        <v>1095</v>
      </c>
    </row>
    <row r="392" spans="1:2" x14ac:dyDescent="0.5">
      <c r="A392">
        <v>527.35797119140625</v>
      </c>
      <c r="B392">
        <v>1591</v>
      </c>
    </row>
    <row r="393" spans="1:2" x14ac:dyDescent="0.5">
      <c r="A393">
        <v>527.36798095703125</v>
      </c>
      <c r="B393">
        <v>1259</v>
      </c>
    </row>
    <row r="394" spans="1:2" x14ac:dyDescent="0.5">
      <c r="A394">
        <v>527.37799072265625</v>
      </c>
      <c r="B394">
        <v>506.70001220703125</v>
      </c>
    </row>
    <row r="395" spans="1:2" x14ac:dyDescent="0.5">
      <c r="A395">
        <v>527.38800048828125</v>
      </c>
      <c r="B395">
        <v>185</v>
      </c>
    </row>
    <row r="396" spans="1:2" x14ac:dyDescent="0.5">
      <c r="A396">
        <v>527.39801025390625</v>
      </c>
      <c r="B396">
        <v>339</v>
      </c>
    </row>
    <row r="397" spans="1:2" x14ac:dyDescent="0.5">
      <c r="A397">
        <v>527.40802001953125</v>
      </c>
      <c r="B397">
        <v>1220</v>
      </c>
    </row>
    <row r="398" spans="1:2" x14ac:dyDescent="0.5">
      <c r="A398">
        <v>527.41802978515625</v>
      </c>
      <c r="B398">
        <v>2063</v>
      </c>
    </row>
    <row r="399" spans="1:2" x14ac:dyDescent="0.5">
      <c r="A399">
        <v>527.427978515625</v>
      </c>
      <c r="B399">
        <v>1526</v>
      </c>
    </row>
    <row r="400" spans="1:2" x14ac:dyDescent="0.5">
      <c r="A400">
        <v>527.43798828125</v>
      </c>
      <c r="B400">
        <v>508.20001220703125</v>
      </c>
    </row>
    <row r="401" spans="1:2" x14ac:dyDescent="0.5">
      <c r="A401">
        <v>527.447998046875</v>
      </c>
      <c r="B401">
        <v>154.30000305175781</v>
      </c>
    </row>
    <row r="402" spans="1:2" x14ac:dyDescent="0.5">
      <c r="A402">
        <v>527.4580078125</v>
      </c>
      <c r="B402">
        <v>200.19999694824219</v>
      </c>
    </row>
    <row r="403" spans="1:2" x14ac:dyDescent="0.5">
      <c r="A403">
        <v>527.468017578125</v>
      </c>
      <c r="B403">
        <v>420</v>
      </c>
    </row>
    <row r="404" spans="1:2" x14ac:dyDescent="0.5">
      <c r="A404">
        <v>527.47802734375</v>
      </c>
      <c r="B404">
        <v>902.29998779296875</v>
      </c>
    </row>
    <row r="405" spans="1:2" x14ac:dyDescent="0.5">
      <c r="A405">
        <v>527.48797607421875</v>
      </c>
      <c r="B405">
        <v>1215</v>
      </c>
    </row>
    <row r="406" spans="1:2" x14ac:dyDescent="0.5">
      <c r="A406">
        <v>527.49798583984375</v>
      </c>
      <c r="B406">
        <v>832.20001220703125</v>
      </c>
    </row>
    <row r="407" spans="1:2" x14ac:dyDescent="0.5">
      <c r="A407">
        <v>527.50799560546875</v>
      </c>
      <c r="B407">
        <v>320.5</v>
      </c>
    </row>
    <row r="408" spans="1:2" x14ac:dyDescent="0.5">
      <c r="A408">
        <v>527.51800537109375</v>
      </c>
      <c r="B408">
        <v>193</v>
      </c>
    </row>
    <row r="409" spans="1:2" x14ac:dyDescent="0.5">
      <c r="A409">
        <v>527.52801513671875</v>
      </c>
      <c r="B409">
        <v>200</v>
      </c>
    </row>
    <row r="410" spans="1:2" x14ac:dyDescent="0.5">
      <c r="A410">
        <v>527.53802490234375</v>
      </c>
      <c r="B410">
        <v>204.69999694824219</v>
      </c>
    </row>
    <row r="411" spans="1:2" x14ac:dyDescent="0.5">
      <c r="A411">
        <v>527.5479736328125</v>
      </c>
      <c r="B411">
        <v>219.5</v>
      </c>
    </row>
    <row r="412" spans="1:2" x14ac:dyDescent="0.5">
      <c r="A412">
        <v>527.5579833984375</v>
      </c>
      <c r="B412">
        <v>177</v>
      </c>
    </row>
    <row r="413" spans="1:2" x14ac:dyDescent="0.5">
      <c r="A413">
        <v>527.5679931640625</v>
      </c>
      <c r="B413">
        <v>118.30000305175781</v>
      </c>
    </row>
    <row r="414" spans="1:2" x14ac:dyDescent="0.5">
      <c r="A414">
        <v>527.5780029296875</v>
      </c>
      <c r="B414">
        <v>149.19999694824219</v>
      </c>
    </row>
    <row r="415" spans="1:2" x14ac:dyDescent="0.5">
      <c r="A415">
        <v>527.5880126953125</v>
      </c>
      <c r="B415">
        <v>239.5</v>
      </c>
    </row>
    <row r="416" spans="1:2" x14ac:dyDescent="0.5">
      <c r="A416">
        <v>527.5980224609375</v>
      </c>
      <c r="B416">
        <v>252.5</v>
      </c>
    </row>
    <row r="417" spans="1:2" x14ac:dyDescent="0.5">
      <c r="A417">
        <v>527.60797119140625</v>
      </c>
      <c r="B417">
        <v>169.80000305175781</v>
      </c>
    </row>
    <row r="418" spans="1:2" x14ac:dyDescent="0.5">
      <c r="A418">
        <v>527.61798095703125</v>
      </c>
      <c r="B418">
        <v>144.80000305175781</v>
      </c>
    </row>
    <row r="419" spans="1:2" x14ac:dyDescent="0.5">
      <c r="A419">
        <v>527.62799072265625</v>
      </c>
      <c r="B419">
        <v>211.5</v>
      </c>
    </row>
    <row r="420" spans="1:2" x14ac:dyDescent="0.5">
      <c r="A420">
        <v>527.63800048828125</v>
      </c>
      <c r="B420">
        <v>281.29998779296875</v>
      </c>
    </row>
    <row r="421" spans="1:2" x14ac:dyDescent="0.5">
      <c r="A421">
        <v>527.64801025390625</v>
      </c>
      <c r="B421">
        <v>303</v>
      </c>
    </row>
    <row r="422" spans="1:2" x14ac:dyDescent="0.5">
      <c r="A422">
        <v>527.65899658203125</v>
      </c>
      <c r="B422">
        <v>258.29998779296875</v>
      </c>
    </row>
    <row r="423" spans="1:2" x14ac:dyDescent="0.5">
      <c r="A423">
        <v>527.66900634765625</v>
      </c>
      <c r="B423">
        <v>185.5</v>
      </c>
    </row>
    <row r="424" spans="1:2" x14ac:dyDescent="0.5">
      <c r="A424">
        <v>527.67901611328125</v>
      </c>
      <c r="B424">
        <v>134.69999694824219</v>
      </c>
    </row>
    <row r="425" spans="1:2" x14ac:dyDescent="0.5">
      <c r="A425">
        <v>527.68902587890625</v>
      </c>
      <c r="B425">
        <v>141</v>
      </c>
    </row>
    <row r="426" spans="1:2" x14ac:dyDescent="0.5">
      <c r="A426">
        <v>527.698974609375</v>
      </c>
      <c r="B426">
        <v>167.5</v>
      </c>
    </row>
    <row r="427" spans="1:2" x14ac:dyDescent="0.5">
      <c r="A427">
        <v>527.708984375</v>
      </c>
      <c r="B427">
        <v>188.80000305175781</v>
      </c>
    </row>
    <row r="428" spans="1:2" x14ac:dyDescent="0.5">
      <c r="A428">
        <v>527.718994140625</v>
      </c>
      <c r="B428">
        <v>268.79998779296875</v>
      </c>
    </row>
    <row r="429" spans="1:2" x14ac:dyDescent="0.5">
      <c r="A429">
        <v>527.72900390625</v>
      </c>
      <c r="B429">
        <v>297.5</v>
      </c>
    </row>
    <row r="430" spans="1:2" x14ac:dyDescent="0.5">
      <c r="A430">
        <v>527.739013671875</v>
      </c>
      <c r="B430">
        <v>238.80000305175781</v>
      </c>
    </row>
    <row r="431" spans="1:2" x14ac:dyDescent="0.5">
      <c r="A431">
        <v>527.7490234375</v>
      </c>
      <c r="B431">
        <v>294.5</v>
      </c>
    </row>
    <row r="432" spans="1:2" x14ac:dyDescent="0.5">
      <c r="A432">
        <v>527.75897216796875</v>
      </c>
      <c r="B432">
        <v>848.20001220703125</v>
      </c>
    </row>
    <row r="433" spans="1:2" x14ac:dyDescent="0.5">
      <c r="A433">
        <v>527.76898193359375</v>
      </c>
      <c r="B433">
        <v>6019</v>
      </c>
    </row>
    <row r="434" spans="1:2" x14ac:dyDescent="0.5">
      <c r="A434">
        <v>527.77899169921875</v>
      </c>
      <c r="B434">
        <v>39200</v>
      </c>
    </row>
    <row r="435" spans="1:2" x14ac:dyDescent="0.5">
      <c r="A435">
        <v>527.78900146484375</v>
      </c>
      <c r="B435">
        <v>103400</v>
      </c>
    </row>
    <row r="436" spans="1:2" x14ac:dyDescent="0.5">
      <c r="A436">
        <v>527.79901123046875</v>
      </c>
      <c r="B436">
        <v>122100</v>
      </c>
    </row>
    <row r="437" spans="1:2" x14ac:dyDescent="0.5">
      <c r="A437">
        <v>527.80902099609375</v>
      </c>
      <c r="B437">
        <v>66100</v>
      </c>
    </row>
    <row r="438" spans="1:2" x14ac:dyDescent="0.5">
      <c r="A438">
        <v>527.8189697265625</v>
      </c>
      <c r="B438">
        <v>15470</v>
      </c>
    </row>
    <row r="439" spans="1:2" x14ac:dyDescent="0.5">
      <c r="A439">
        <v>527.8289794921875</v>
      </c>
      <c r="B439">
        <v>2343</v>
      </c>
    </row>
    <row r="440" spans="1:2" x14ac:dyDescent="0.5">
      <c r="A440">
        <v>527.8389892578125</v>
      </c>
      <c r="B440">
        <v>780</v>
      </c>
    </row>
    <row r="441" spans="1:2" x14ac:dyDescent="0.5">
      <c r="A441">
        <v>527.8489990234375</v>
      </c>
      <c r="B441">
        <v>851.20001220703125</v>
      </c>
    </row>
    <row r="442" spans="1:2" x14ac:dyDescent="0.5">
      <c r="A442">
        <v>527.8590087890625</v>
      </c>
      <c r="B442">
        <v>1119</v>
      </c>
    </row>
    <row r="443" spans="1:2" x14ac:dyDescent="0.5">
      <c r="A443">
        <v>527.8690185546875</v>
      </c>
      <c r="B443">
        <v>990</v>
      </c>
    </row>
    <row r="444" spans="1:2" x14ac:dyDescent="0.5">
      <c r="A444">
        <v>527.8790283203125</v>
      </c>
      <c r="B444">
        <v>539</v>
      </c>
    </row>
    <row r="445" spans="1:2" x14ac:dyDescent="0.5">
      <c r="A445">
        <v>527.88897705078125</v>
      </c>
      <c r="B445">
        <v>182</v>
      </c>
    </row>
    <row r="446" spans="1:2" x14ac:dyDescent="0.5">
      <c r="A446">
        <v>527.89898681640625</v>
      </c>
      <c r="B446">
        <v>188.30000305175781</v>
      </c>
    </row>
    <row r="447" spans="1:2" x14ac:dyDescent="0.5">
      <c r="A447">
        <v>527.90899658203125</v>
      </c>
      <c r="B447">
        <v>778.70001220703125</v>
      </c>
    </row>
    <row r="448" spans="1:2" x14ac:dyDescent="0.5">
      <c r="A448">
        <v>527.91900634765625</v>
      </c>
      <c r="B448">
        <v>1394</v>
      </c>
    </row>
    <row r="449" spans="1:2" x14ac:dyDescent="0.5">
      <c r="A449">
        <v>527.92901611328125</v>
      </c>
      <c r="B449">
        <v>1123</v>
      </c>
    </row>
    <row r="450" spans="1:2" x14ac:dyDescent="0.5">
      <c r="A450">
        <v>527.93902587890625</v>
      </c>
      <c r="B450">
        <v>479.29998779296875</v>
      </c>
    </row>
    <row r="451" spans="1:2" x14ac:dyDescent="0.5">
      <c r="A451">
        <v>527.948974609375</v>
      </c>
      <c r="B451">
        <v>190.80000305175781</v>
      </c>
    </row>
    <row r="452" spans="1:2" x14ac:dyDescent="0.5">
      <c r="A452">
        <v>527.958984375</v>
      </c>
      <c r="B452">
        <v>88</v>
      </c>
    </row>
    <row r="453" spans="1:2" x14ac:dyDescent="0.5">
      <c r="A453">
        <v>527.969970703125</v>
      </c>
      <c r="B453">
        <v>75.25</v>
      </c>
    </row>
    <row r="454" spans="1:2" x14ac:dyDescent="0.5">
      <c r="A454">
        <v>527.97998046875</v>
      </c>
      <c r="B454">
        <v>156.30000305175781</v>
      </c>
    </row>
    <row r="455" spans="1:2" x14ac:dyDescent="0.5">
      <c r="A455">
        <v>527.989990234375</v>
      </c>
      <c r="B455">
        <v>212.30000305175781</v>
      </c>
    </row>
    <row r="456" spans="1:2" x14ac:dyDescent="0.5">
      <c r="A456">
        <v>528</v>
      </c>
      <c r="B456">
        <v>190.80000305175781</v>
      </c>
    </row>
    <row r="457" spans="1:2" x14ac:dyDescent="0.5">
      <c r="A457">
        <v>528.010009765625</v>
      </c>
      <c r="B457">
        <v>169</v>
      </c>
    </row>
    <row r="458" spans="1:2" x14ac:dyDescent="0.5">
      <c r="A458">
        <v>528.02001953125</v>
      </c>
      <c r="B458">
        <v>181.5</v>
      </c>
    </row>
    <row r="459" spans="1:2" x14ac:dyDescent="0.5">
      <c r="A459">
        <v>528.030029296875</v>
      </c>
      <c r="B459">
        <v>175</v>
      </c>
    </row>
    <row r="460" spans="1:2" x14ac:dyDescent="0.5">
      <c r="A460">
        <v>528.03997802734375</v>
      </c>
      <c r="B460">
        <v>177.5</v>
      </c>
    </row>
    <row r="461" spans="1:2" x14ac:dyDescent="0.5">
      <c r="A461">
        <v>528.04998779296875</v>
      </c>
      <c r="B461">
        <v>170.19999694824219</v>
      </c>
    </row>
    <row r="462" spans="1:2" x14ac:dyDescent="0.5">
      <c r="A462">
        <v>528.05999755859375</v>
      </c>
      <c r="B462">
        <v>92.25</v>
      </c>
    </row>
    <row r="463" spans="1:2" x14ac:dyDescent="0.5">
      <c r="A463">
        <v>528.07000732421875</v>
      </c>
      <c r="B463">
        <v>46</v>
      </c>
    </row>
    <row r="464" spans="1:2" x14ac:dyDescent="0.5">
      <c r="A464">
        <v>528.08001708984375</v>
      </c>
      <c r="B464">
        <v>86.5</v>
      </c>
    </row>
    <row r="465" spans="1:2" x14ac:dyDescent="0.5">
      <c r="A465">
        <v>528.09002685546875</v>
      </c>
      <c r="B465">
        <v>154</v>
      </c>
    </row>
    <row r="466" spans="1:2" x14ac:dyDescent="0.5">
      <c r="A466">
        <v>528.0999755859375</v>
      </c>
      <c r="B466">
        <v>219.19999694824219</v>
      </c>
    </row>
    <row r="467" spans="1:2" x14ac:dyDescent="0.5">
      <c r="A467">
        <v>528.1099853515625</v>
      </c>
      <c r="B467">
        <v>212</v>
      </c>
    </row>
    <row r="468" spans="1:2" x14ac:dyDescent="0.5">
      <c r="A468">
        <v>528.1199951171875</v>
      </c>
      <c r="B468">
        <v>143.30000305175781</v>
      </c>
    </row>
    <row r="469" spans="1:2" x14ac:dyDescent="0.5">
      <c r="A469">
        <v>528.1300048828125</v>
      </c>
      <c r="B469">
        <v>107.30000305175781</v>
      </c>
    </row>
    <row r="470" spans="1:2" x14ac:dyDescent="0.5">
      <c r="A470">
        <v>528.1400146484375</v>
      </c>
      <c r="B470">
        <v>86.5</v>
      </c>
    </row>
    <row r="471" spans="1:2" x14ac:dyDescent="0.5">
      <c r="A471">
        <v>528.1500244140625</v>
      </c>
      <c r="B471">
        <v>69</v>
      </c>
    </row>
    <row r="472" spans="1:2" x14ac:dyDescent="0.5">
      <c r="A472">
        <v>528.15997314453125</v>
      </c>
      <c r="B472">
        <v>78.75</v>
      </c>
    </row>
    <row r="473" spans="1:2" x14ac:dyDescent="0.5">
      <c r="A473">
        <v>528.16998291015625</v>
      </c>
      <c r="B473">
        <v>103.5</v>
      </c>
    </row>
    <row r="474" spans="1:2" x14ac:dyDescent="0.5">
      <c r="A474">
        <v>528.17999267578125</v>
      </c>
      <c r="B474">
        <v>119.5</v>
      </c>
    </row>
    <row r="475" spans="1:2" x14ac:dyDescent="0.5">
      <c r="A475">
        <v>528.19000244140625</v>
      </c>
      <c r="B475">
        <v>124</v>
      </c>
    </row>
    <row r="476" spans="1:2" x14ac:dyDescent="0.5">
      <c r="A476">
        <v>528.20001220703125</v>
      </c>
      <c r="B476">
        <v>115</v>
      </c>
    </row>
    <row r="477" spans="1:2" x14ac:dyDescent="0.5">
      <c r="A477">
        <v>528.21002197265625</v>
      </c>
      <c r="B477">
        <v>126.5</v>
      </c>
    </row>
    <row r="478" spans="1:2" x14ac:dyDescent="0.5">
      <c r="A478">
        <v>528.219970703125</v>
      </c>
      <c r="B478">
        <v>181.5</v>
      </c>
    </row>
    <row r="479" spans="1:2" x14ac:dyDescent="0.5">
      <c r="A479">
        <v>528.22998046875</v>
      </c>
      <c r="B479">
        <v>218.80000305175781</v>
      </c>
    </row>
    <row r="480" spans="1:2" x14ac:dyDescent="0.5">
      <c r="A480">
        <v>528.239990234375</v>
      </c>
      <c r="B480">
        <v>229.69999694824219</v>
      </c>
    </row>
    <row r="481" spans="1:2" x14ac:dyDescent="0.5">
      <c r="A481">
        <v>528.25</v>
      </c>
      <c r="B481">
        <v>251</v>
      </c>
    </row>
    <row r="482" spans="1:2" x14ac:dyDescent="0.5">
      <c r="A482">
        <v>528.260009765625</v>
      </c>
      <c r="B482">
        <v>622.29998779296875</v>
      </c>
    </row>
    <row r="483" spans="1:2" x14ac:dyDescent="0.5">
      <c r="A483">
        <v>528.27099609375</v>
      </c>
      <c r="B483">
        <v>3693</v>
      </c>
    </row>
    <row r="484" spans="1:2" x14ac:dyDescent="0.5">
      <c r="A484">
        <v>528.281005859375</v>
      </c>
      <c r="B484">
        <v>16720</v>
      </c>
    </row>
    <row r="485" spans="1:2" x14ac:dyDescent="0.5">
      <c r="A485">
        <v>528.291015625</v>
      </c>
      <c r="B485">
        <v>37400</v>
      </c>
    </row>
    <row r="486" spans="1:2" x14ac:dyDescent="0.5">
      <c r="A486">
        <v>528.301025390625</v>
      </c>
      <c r="B486">
        <v>42350</v>
      </c>
    </row>
    <row r="487" spans="1:2" x14ac:dyDescent="0.5">
      <c r="A487">
        <v>528.31097412109375</v>
      </c>
      <c r="B487">
        <v>24960</v>
      </c>
    </row>
    <row r="488" spans="1:2" x14ac:dyDescent="0.5">
      <c r="A488">
        <v>528.32098388671875</v>
      </c>
      <c r="B488">
        <v>7882</v>
      </c>
    </row>
    <row r="489" spans="1:2" x14ac:dyDescent="0.5">
      <c r="A489">
        <v>528.33099365234375</v>
      </c>
      <c r="B489">
        <v>1649</v>
      </c>
    </row>
    <row r="490" spans="1:2" x14ac:dyDescent="0.5">
      <c r="A490">
        <v>528.34100341796875</v>
      </c>
      <c r="B490">
        <v>392</v>
      </c>
    </row>
    <row r="491" spans="1:2" x14ac:dyDescent="0.5">
      <c r="A491">
        <v>528.35101318359375</v>
      </c>
      <c r="B491">
        <v>268</v>
      </c>
    </row>
    <row r="492" spans="1:2" x14ac:dyDescent="0.5">
      <c r="A492">
        <v>528.36102294921875</v>
      </c>
      <c r="B492">
        <v>275.20001220703125</v>
      </c>
    </row>
    <row r="493" spans="1:2" x14ac:dyDescent="0.5">
      <c r="A493">
        <v>528.3709716796875</v>
      </c>
      <c r="B493">
        <v>237.30000305175781</v>
      </c>
    </row>
    <row r="494" spans="1:2" x14ac:dyDescent="0.5">
      <c r="A494">
        <v>528.3809814453125</v>
      </c>
      <c r="B494">
        <v>135.69999694824219</v>
      </c>
    </row>
    <row r="495" spans="1:2" x14ac:dyDescent="0.5">
      <c r="A495">
        <v>528.3909912109375</v>
      </c>
      <c r="B495">
        <v>56</v>
      </c>
    </row>
    <row r="496" spans="1:2" x14ac:dyDescent="0.5">
      <c r="A496">
        <v>528.4010009765625</v>
      </c>
      <c r="B496">
        <v>64.25</v>
      </c>
    </row>
    <row r="497" spans="1:2" x14ac:dyDescent="0.5">
      <c r="A497">
        <v>528.4110107421875</v>
      </c>
      <c r="B497">
        <v>142.30000305175781</v>
      </c>
    </row>
    <row r="498" spans="1:2" x14ac:dyDescent="0.5">
      <c r="A498">
        <v>528.4210205078125</v>
      </c>
      <c r="B498">
        <v>233</v>
      </c>
    </row>
    <row r="499" spans="1:2" x14ac:dyDescent="0.5">
      <c r="A499">
        <v>528.4310302734375</v>
      </c>
      <c r="B499">
        <v>244</v>
      </c>
    </row>
    <row r="500" spans="1:2" x14ac:dyDescent="0.5">
      <c r="A500">
        <v>528.44097900390625</v>
      </c>
      <c r="B500">
        <v>161.5</v>
      </c>
    </row>
    <row r="501" spans="1:2" x14ac:dyDescent="0.5">
      <c r="A501">
        <v>528.45098876953125</v>
      </c>
      <c r="B501">
        <v>93.5</v>
      </c>
    </row>
    <row r="502" spans="1:2" x14ac:dyDescent="0.5">
      <c r="A502">
        <v>528.46099853515625</v>
      </c>
      <c r="B502">
        <v>84.75</v>
      </c>
    </row>
    <row r="503" spans="1:2" x14ac:dyDescent="0.5">
      <c r="A503">
        <v>528.47100830078125</v>
      </c>
      <c r="B503">
        <v>102.30000305175781</v>
      </c>
    </row>
    <row r="504" spans="1:2" x14ac:dyDescent="0.5">
      <c r="A504">
        <v>528.48101806640625</v>
      </c>
      <c r="B504">
        <v>131</v>
      </c>
    </row>
    <row r="505" spans="1:2" x14ac:dyDescent="0.5">
      <c r="A505">
        <v>528.49102783203125</v>
      </c>
      <c r="B505">
        <v>138</v>
      </c>
    </row>
    <row r="506" spans="1:2" x14ac:dyDescent="0.5">
      <c r="A506">
        <v>528.5009765625</v>
      </c>
      <c r="B506">
        <v>129.80000305175781</v>
      </c>
    </row>
    <row r="507" spans="1:2" x14ac:dyDescent="0.5">
      <c r="A507">
        <v>528.510986328125</v>
      </c>
      <c r="B507">
        <v>145</v>
      </c>
    </row>
    <row r="508" spans="1:2" x14ac:dyDescent="0.5">
      <c r="A508">
        <v>528.52099609375</v>
      </c>
      <c r="B508">
        <v>139.5</v>
      </c>
    </row>
    <row r="509" spans="1:2" x14ac:dyDescent="0.5">
      <c r="A509">
        <v>528.531005859375</v>
      </c>
      <c r="B509">
        <v>95</v>
      </c>
    </row>
    <row r="510" spans="1:2" x14ac:dyDescent="0.5">
      <c r="A510">
        <v>528.541015625</v>
      </c>
      <c r="B510">
        <v>58</v>
      </c>
    </row>
    <row r="511" spans="1:2" x14ac:dyDescent="0.5">
      <c r="A511">
        <v>528.552001953125</v>
      </c>
      <c r="B511">
        <v>42</v>
      </c>
    </row>
    <row r="512" spans="1:2" x14ac:dyDescent="0.5">
      <c r="A512">
        <v>528.56201171875</v>
      </c>
      <c r="B512">
        <v>47.5</v>
      </c>
    </row>
    <row r="513" spans="1:2" x14ac:dyDescent="0.5">
      <c r="A513">
        <v>528.572021484375</v>
      </c>
      <c r="B513">
        <v>52</v>
      </c>
    </row>
    <row r="514" spans="1:2" x14ac:dyDescent="0.5">
      <c r="A514">
        <v>528.58197021484375</v>
      </c>
      <c r="B514">
        <v>37.25</v>
      </c>
    </row>
    <row r="515" spans="1:2" x14ac:dyDescent="0.5">
      <c r="A515">
        <v>528.59197998046875</v>
      </c>
      <c r="B515">
        <v>28.75</v>
      </c>
    </row>
    <row r="516" spans="1:2" x14ac:dyDescent="0.5">
      <c r="A516">
        <v>528.60198974609375</v>
      </c>
      <c r="B516">
        <v>31</v>
      </c>
    </row>
    <row r="517" spans="1:2" x14ac:dyDescent="0.5">
      <c r="A517">
        <v>528.61199951171875</v>
      </c>
      <c r="B517">
        <v>49.75</v>
      </c>
    </row>
    <row r="518" spans="1:2" x14ac:dyDescent="0.5">
      <c r="A518">
        <v>528.62200927734375</v>
      </c>
      <c r="B518">
        <v>87.75</v>
      </c>
    </row>
    <row r="519" spans="1:2" x14ac:dyDescent="0.5">
      <c r="A519">
        <v>528.63201904296875</v>
      </c>
      <c r="B519">
        <v>121.80000305175781</v>
      </c>
    </row>
    <row r="520" spans="1:2" x14ac:dyDescent="0.5">
      <c r="A520">
        <v>528.64202880859375</v>
      </c>
      <c r="B520">
        <v>139.30000305175781</v>
      </c>
    </row>
    <row r="521" spans="1:2" x14ac:dyDescent="0.5">
      <c r="A521">
        <v>528.6519775390625</v>
      </c>
      <c r="B521">
        <v>124.5</v>
      </c>
    </row>
    <row r="522" spans="1:2" x14ac:dyDescent="0.5">
      <c r="A522">
        <v>528.6619873046875</v>
      </c>
      <c r="B522">
        <v>139.80000305175781</v>
      </c>
    </row>
    <row r="523" spans="1:2" x14ac:dyDescent="0.5">
      <c r="A523">
        <v>528.6719970703125</v>
      </c>
      <c r="B523">
        <v>160</v>
      </c>
    </row>
    <row r="524" spans="1:2" x14ac:dyDescent="0.5">
      <c r="A524">
        <v>528.6820068359375</v>
      </c>
      <c r="B524">
        <v>108.69999694824219</v>
      </c>
    </row>
    <row r="525" spans="1:2" x14ac:dyDescent="0.5">
      <c r="A525">
        <v>528.6920166015625</v>
      </c>
      <c r="B525">
        <v>73.5</v>
      </c>
    </row>
    <row r="526" spans="1:2" x14ac:dyDescent="0.5">
      <c r="A526">
        <v>528.7020263671875</v>
      </c>
      <c r="B526">
        <v>74.75</v>
      </c>
    </row>
    <row r="527" spans="1:2" x14ac:dyDescent="0.5">
      <c r="A527">
        <v>528.71197509765625</v>
      </c>
      <c r="B527">
        <v>86.75</v>
      </c>
    </row>
    <row r="528" spans="1:2" x14ac:dyDescent="0.5">
      <c r="A528">
        <v>528.72198486328125</v>
      </c>
      <c r="B528">
        <v>121</v>
      </c>
    </row>
    <row r="529" spans="1:2" x14ac:dyDescent="0.5">
      <c r="A529">
        <v>528.73199462890625</v>
      </c>
      <c r="B529">
        <v>153.30000305175781</v>
      </c>
    </row>
    <row r="530" spans="1:2" x14ac:dyDescent="0.5">
      <c r="A530">
        <v>528.74200439453125</v>
      </c>
      <c r="B530">
        <v>160.5</v>
      </c>
    </row>
    <row r="531" spans="1:2" x14ac:dyDescent="0.5">
      <c r="A531">
        <v>528.75201416015625</v>
      </c>
      <c r="B531">
        <v>189.80000305175781</v>
      </c>
    </row>
    <row r="532" spans="1:2" x14ac:dyDescent="0.5">
      <c r="A532">
        <v>528.76202392578125</v>
      </c>
      <c r="B532">
        <v>440</v>
      </c>
    </row>
    <row r="533" spans="1:2" x14ac:dyDescent="0.5">
      <c r="A533">
        <v>528.77197265625</v>
      </c>
      <c r="B533">
        <v>1549</v>
      </c>
    </row>
    <row r="534" spans="1:2" x14ac:dyDescent="0.5">
      <c r="A534">
        <v>528.781982421875</v>
      </c>
      <c r="B534">
        <v>4799</v>
      </c>
    </row>
    <row r="535" spans="1:2" x14ac:dyDescent="0.5">
      <c r="A535">
        <v>528.7919921875</v>
      </c>
      <c r="B535">
        <v>9494</v>
      </c>
    </row>
    <row r="536" spans="1:2" x14ac:dyDescent="0.5">
      <c r="A536">
        <v>528.802001953125</v>
      </c>
      <c r="B536">
        <v>10990</v>
      </c>
    </row>
    <row r="537" spans="1:2" x14ac:dyDescent="0.5">
      <c r="A537">
        <v>528.81201171875</v>
      </c>
      <c r="B537">
        <v>7363</v>
      </c>
    </row>
    <row r="538" spans="1:2" x14ac:dyDescent="0.5">
      <c r="A538">
        <v>528.822998046875</v>
      </c>
      <c r="B538">
        <v>2989</v>
      </c>
    </row>
    <row r="539" spans="1:2" x14ac:dyDescent="0.5">
      <c r="A539">
        <v>528.8330078125</v>
      </c>
      <c r="B539">
        <v>990</v>
      </c>
    </row>
    <row r="540" spans="1:2" x14ac:dyDescent="0.5">
      <c r="A540">
        <v>528.843017578125</v>
      </c>
      <c r="B540">
        <v>468.29998779296875</v>
      </c>
    </row>
    <row r="541" spans="1:2" x14ac:dyDescent="0.5">
      <c r="A541">
        <v>528.85302734375</v>
      </c>
      <c r="B541">
        <v>309.5</v>
      </c>
    </row>
    <row r="542" spans="1:2" x14ac:dyDescent="0.5">
      <c r="A542">
        <v>528.86297607421875</v>
      </c>
      <c r="B542">
        <v>261.20001220703125</v>
      </c>
    </row>
    <row r="543" spans="1:2" x14ac:dyDescent="0.5">
      <c r="A543">
        <v>528.87298583984375</v>
      </c>
      <c r="B543">
        <v>213.19999694824219</v>
      </c>
    </row>
    <row r="544" spans="1:2" x14ac:dyDescent="0.5">
      <c r="A544">
        <v>528.88299560546875</v>
      </c>
      <c r="B544">
        <v>133</v>
      </c>
    </row>
    <row r="545" spans="1:2" x14ac:dyDescent="0.5">
      <c r="A545">
        <v>528.89300537109375</v>
      </c>
      <c r="B545">
        <v>108</v>
      </c>
    </row>
    <row r="546" spans="1:2" x14ac:dyDescent="0.5">
      <c r="A546">
        <v>528.90301513671875</v>
      </c>
      <c r="B546">
        <v>96.25</v>
      </c>
    </row>
    <row r="547" spans="1:2" x14ac:dyDescent="0.5">
      <c r="A547">
        <v>528.91302490234375</v>
      </c>
      <c r="B547">
        <v>60.5</v>
      </c>
    </row>
    <row r="548" spans="1:2" x14ac:dyDescent="0.5">
      <c r="A548">
        <v>528.9229736328125</v>
      </c>
      <c r="B548">
        <v>66.75</v>
      </c>
    </row>
    <row r="549" spans="1:2" x14ac:dyDescent="0.5">
      <c r="A549">
        <v>528.9329833984375</v>
      </c>
      <c r="B549">
        <v>104.30000305175781</v>
      </c>
    </row>
    <row r="550" spans="1:2" x14ac:dyDescent="0.5">
      <c r="A550">
        <v>528.9429931640625</v>
      </c>
      <c r="B550">
        <v>110.69999694824219</v>
      </c>
    </row>
    <row r="551" spans="1:2" x14ac:dyDescent="0.5">
      <c r="A551">
        <v>528.9530029296875</v>
      </c>
      <c r="B551">
        <v>110.5</v>
      </c>
    </row>
    <row r="552" spans="1:2" x14ac:dyDescent="0.5">
      <c r="A552">
        <v>528.9630126953125</v>
      </c>
      <c r="B552">
        <v>120.80000305175781</v>
      </c>
    </row>
    <row r="553" spans="1:2" x14ac:dyDescent="0.5">
      <c r="A553">
        <v>528.9730224609375</v>
      </c>
      <c r="B553">
        <v>89</v>
      </c>
    </row>
    <row r="554" spans="1:2" x14ac:dyDescent="0.5">
      <c r="A554">
        <v>528.98297119140625</v>
      </c>
      <c r="B554">
        <v>51.75</v>
      </c>
    </row>
    <row r="555" spans="1:2" x14ac:dyDescent="0.5">
      <c r="A555">
        <v>528.99298095703125</v>
      </c>
      <c r="B555">
        <v>38.75</v>
      </c>
    </row>
    <row r="556" spans="1:2" x14ac:dyDescent="0.5">
      <c r="A556">
        <v>529.00299072265625</v>
      </c>
      <c r="B556">
        <v>47.25</v>
      </c>
    </row>
    <row r="557" spans="1:2" x14ac:dyDescent="0.5">
      <c r="A557">
        <v>529.01300048828125</v>
      </c>
      <c r="B557">
        <v>70.25</v>
      </c>
    </row>
    <row r="558" spans="1:2" x14ac:dyDescent="0.5">
      <c r="A558">
        <v>529.02301025390625</v>
      </c>
      <c r="B558">
        <v>77.75</v>
      </c>
    </row>
    <row r="559" spans="1:2" x14ac:dyDescent="0.5">
      <c r="A559">
        <v>529.03302001953125</v>
      </c>
      <c r="B559">
        <v>95.5</v>
      </c>
    </row>
    <row r="560" spans="1:2" x14ac:dyDescent="0.5">
      <c r="A560">
        <v>529.04302978515625</v>
      </c>
      <c r="B560">
        <v>127.80000305175781</v>
      </c>
    </row>
    <row r="561" spans="1:2" x14ac:dyDescent="0.5">
      <c r="A561">
        <v>529.052978515625</v>
      </c>
      <c r="B561">
        <v>121.19999694824219</v>
      </c>
    </row>
    <row r="562" spans="1:2" x14ac:dyDescent="0.5">
      <c r="A562">
        <v>529.06298828125</v>
      </c>
      <c r="B562">
        <v>74.75</v>
      </c>
    </row>
    <row r="563" spans="1:2" x14ac:dyDescent="0.5">
      <c r="A563">
        <v>529.072998046875</v>
      </c>
      <c r="B563">
        <v>39</v>
      </c>
    </row>
    <row r="564" spans="1:2" x14ac:dyDescent="0.5">
      <c r="A564">
        <v>529.0830078125</v>
      </c>
      <c r="B564">
        <v>48.25</v>
      </c>
    </row>
    <row r="565" spans="1:2" x14ac:dyDescent="0.5">
      <c r="A565">
        <v>529.093994140625</v>
      </c>
      <c r="B565">
        <v>68.5</v>
      </c>
    </row>
    <row r="566" spans="1:2" x14ac:dyDescent="0.5">
      <c r="A566">
        <v>529.10400390625</v>
      </c>
      <c r="B566">
        <v>49</v>
      </c>
    </row>
    <row r="567" spans="1:2" x14ac:dyDescent="0.5">
      <c r="A567">
        <v>529.114013671875</v>
      </c>
      <c r="B567">
        <v>27.5</v>
      </c>
    </row>
    <row r="568" spans="1:2" x14ac:dyDescent="0.5">
      <c r="A568">
        <v>529.1240234375</v>
      </c>
      <c r="B568">
        <v>34</v>
      </c>
    </row>
    <row r="569" spans="1:2" x14ac:dyDescent="0.5">
      <c r="A569">
        <v>529.13397216796875</v>
      </c>
      <c r="B569">
        <v>40.25</v>
      </c>
    </row>
    <row r="570" spans="1:2" x14ac:dyDescent="0.5">
      <c r="A570">
        <v>529.14398193359375</v>
      </c>
      <c r="B570">
        <v>40.5</v>
      </c>
    </row>
    <row r="571" spans="1:2" x14ac:dyDescent="0.5">
      <c r="A571">
        <v>529.15399169921875</v>
      </c>
      <c r="B571">
        <v>44.75</v>
      </c>
    </row>
    <row r="572" spans="1:2" x14ac:dyDescent="0.5">
      <c r="A572">
        <v>529.16400146484375</v>
      </c>
      <c r="B572">
        <v>39.75</v>
      </c>
    </row>
    <row r="573" spans="1:2" x14ac:dyDescent="0.5">
      <c r="A573">
        <v>529.17401123046875</v>
      </c>
      <c r="B573">
        <v>20.5</v>
      </c>
    </row>
    <row r="574" spans="1:2" x14ac:dyDescent="0.5">
      <c r="A574">
        <v>529.18402099609375</v>
      </c>
      <c r="B574">
        <v>4.75</v>
      </c>
    </row>
    <row r="575" spans="1:2" x14ac:dyDescent="0.5">
      <c r="A575">
        <v>529.1939697265625</v>
      </c>
      <c r="B575">
        <v>0</v>
      </c>
    </row>
    <row r="576" spans="1:2" x14ac:dyDescent="0.5">
      <c r="A576">
        <v>529.2039794921875</v>
      </c>
      <c r="B576">
        <v>16.25</v>
      </c>
    </row>
    <row r="577" spans="1:2" x14ac:dyDescent="0.5">
      <c r="A577">
        <v>529.2139892578125</v>
      </c>
      <c r="B577">
        <v>53.5</v>
      </c>
    </row>
    <row r="578" spans="1:2" x14ac:dyDescent="0.5">
      <c r="A578">
        <v>529.2239990234375</v>
      </c>
      <c r="B578">
        <v>83.25</v>
      </c>
    </row>
    <row r="579" spans="1:2" x14ac:dyDescent="0.5">
      <c r="A579">
        <v>529.2340087890625</v>
      </c>
      <c r="B579">
        <v>93.5</v>
      </c>
    </row>
    <row r="580" spans="1:2" x14ac:dyDescent="0.5">
      <c r="A580">
        <v>529.2440185546875</v>
      </c>
      <c r="B580">
        <v>96.75</v>
      </c>
    </row>
    <row r="581" spans="1:2" x14ac:dyDescent="0.5">
      <c r="A581">
        <v>529.2540283203125</v>
      </c>
      <c r="B581">
        <v>99.5</v>
      </c>
    </row>
    <row r="582" spans="1:2" x14ac:dyDescent="0.5">
      <c r="A582">
        <v>529.26397705078125</v>
      </c>
      <c r="B582">
        <v>153.5</v>
      </c>
    </row>
    <row r="583" spans="1:2" x14ac:dyDescent="0.5">
      <c r="A583">
        <v>529.27398681640625</v>
      </c>
      <c r="B583">
        <v>429.29998779296875</v>
      </c>
    </row>
    <row r="584" spans="1:2" x14ac:dyDescent="0.5">
      <c r="A584">
        <v>529.28399658203125</v>
      </c>
      <c r="B584">
        <v>1176</v>
      </c>
    </row>
    <row r="585" spans="1:2" x14ac:dyDescent="0.5">
      <c r="A585">
        <v>529.29400634765625</v>
      </c>
      <c r="B585">
        <v>2136</v>
      </c>
    </row>
  </sheetData>
  <sheetProtection sheet="1" objects="1" scenarios="1" formatCells="0"/>
  <sortState xmlns:xlrd2="http://schemas.microsoft.com/office/spreadsheetml/2017/richdata2" ref="A1:B585">
    <sortCondition ref="A1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T586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60</v>
      </c>
      <c r="C1" s="2" t="s">
        <v>18</v>
      </c>
      <c r="D1">
        <v>523.7750244140625</v>
      </c>
      <c r="E1">
        <v>20020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2.4166346114389222E-2</v>
      </c>
      <c r="M1">
        <f>I$7*(L$1*J1) + $I$4</f>
        <v>13129.585288266559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13129.585288266559</v>
      </c>
      <c r="Q1">
        <f>IF(ISNUMBER(P1),P1-E1,"")</f>
        <v>-6890.4147117334414</v>
      </c>
      <c r="R1">
        <f>IF(ISNUMBER(P1),Q1*Q1,"")</f>
        <v>47477814.899672642</v>
      </c>
      <c r="S1">
        <f>IF(ISNUMBER(P1),((IF(P1&gt;E1,I$5*(P1-E1),P1-E1)))^2,"")</f>
        <v>47477814.899672642</v>
      </c>
      <c r="T1">
        <f>IF(ISNUMBER(P1),(M1*D1),"")</f>
        <v>6876948.8549083322</v>
      </c>
    </row>
    <row r="2" spans="1:20" ht="14.7" thickTop="1" x14ac:dyDescent="0.5">
      <c r="A2">
        <v>523.44500732421875</v>
      </c>
      <c r="B2">
        <v>52.25</v>
      </c>
      <c r="C2" s="2" t="s">
        <v>19</v>
      </c>
      <c r="D2">
        <v>524.27398681640625</v>
      </c>
      <c r="E2">
        <v>84100</v>
      </c>
      <c r="F2" s="3" t="s">
        <v>22</v>
      </c>
      <c r="G2" s="4">
        <v>3.54241943359375</v>
      </c>
      <c r="H2" t="s">
        <v>431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0.11519902822783329</v>
      </c>
      <c r="M2">
        <f>I$7*((L$1*J2)+(L$2*J1)) + $I$4</f>
        <v>70477.976469619141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70477.976469619141</v>
      </c>
      <c r="Q2">
        <f t="shared" ref="Q2:Q30" si="4">IF(ISNUMBER(P2),P2-E2,"")</f>
        <v>-13622.023530380859</v>
      </c>
      <c r="R2">
        <f t="shared" ref="R2:R30" si="5">IF(ISNUMBER(P2),Q2*Q2,"")</f>
        <v>185559525.06224978</v>
      </c>
      <c r="S2">
        <f t="shared" ref="S2:S30" si="6">IF(ISNUMBER(P2),((IF(P2&gt;E2,I$5*(P2-E2),P2-E2)))^2,"")</f>
        <v>185559525.06224978</v>
      </c>
      <c r="T2">
        <f t="shared" ref="T2:T30" si="7">IF(ISNUMBER(P2),(M2*D2),"")</f>
        <v>36949769.706480093</v>
      </c>
    </row>
    <row r="3" spans="1:20" x14ac:dyDescent="0.5">
      <c r="A3">
        <v>523.45501708984375</v>
      </c>
      <c r="B3">
        <v>36</v>
      </c>
      <c r="D3">
        <v>524.77398681640625</v>
      </c>
      <c r="E3">
        <v>161800</v>
      </c>
      <c r="F3" s="7" t="s">
        <v>16</v>
      </c>
      <c r="G3" s="8">
        <f>IF(ISBLANK(G2),"",$G$2*$G$6)</f>
        <v>7.0848388671875</v>
      </c>
      <c r="H3" t="s">
        <v>432</v>
      </c>
      <c r="I3">
        <v>7.8270047847008088</v>
      </c>
      <c r="J3">
        <f>'hidden params'!J3</f>
        <v>0.20220994369181175</v>
      </c>
      <c r="K3">
        <f t="shared" si="0"/>
        <v>2</v>
      </c>
      <c r="L3">
        <f t="shared" si="1"/>
        <v>0.23949213310039108</v>
      </c>
      <c r="M3">
        <f>I$7*((L$1*J3)+(L$2*J2)+(L$3*J1)) + $I$4</f>
        <v>170383.52489542757</v>
      </c>
      <c r="N3">
        <f t="shared" si="2"/>
        <v>0</v>
      </c>
      <c r="O3">
        <f>I$10*((N$1*J3)+(N$2*J2)+(N$3*J1)) + $I$4</f>
        <v>0</v>
      </c>
      <c r="P3">
        <f t="shared" si="3"/>
        <v>170383.52489542757</v>
      </c>
      <c r="Q3">
        <f t="shared" si="4"/>
        <v>8583.5248954275739</v>
      </c>
      <c r="R3">
        <f t="shared" si="5"/>
        <v>73676899.630424947</v>
      </c>
      <c r="S3">
        <f t="shared" si="6"/>
        <v>73676899.630424947</v>
      </c>
      <c r="T3">
        <f t="shared" si="7"/>
        <v>89412841.647205934</v>
      </c>
    </row>
    <row r="4" spans="1:20" x14ac:dyDescent="0.5">
      <c r="A4">
        <v>523.46502685546875</v>
      </c>
      <c r="B4">
        <v>39.75</v>
      </c>
      <c r="D4">
        <v>525.28497314453125</v>
      </c>
      <c r="E4">
        <v>240500</v>
      </c>
      <c r="F4" s="5" t="s">
        <v>23</v>
      </c>
      <c r="G4" s="6">
        <v>525.5693359375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0.28330719041958247</v>
      </c>
      <c r="M4">
        <f>I$7*((L$1*J4)+(L$2*J3)+(L$3*J2)+(L$4*J1)) + $I$4</f>
        <v>245416.73661074127</v>
      </c>
      <c r="N4">
        <f t="shared" si="2"/>
        <v>0</v>
      </c>
      <c r="O4">
        <f>I$10*((N$1*J4)+(N$2*J3)+(N$3*J2)+(N$4*J1)) + $I$4</f>
        <v>0</v>
      </c>
      <c r="P4">
        <f t="shared" si="3"/>
        <v>245416.73661074127</v>
      </c>
      <c r="Q4">
        <f t="shared" si="4"/>
        <v>4916.7366107412672</v>
      </c>
      <c r="R4">
        <f t="shared" si="5"/>
        <v>24174298.899403524</v>
      </c>
      <c r="S4">
        <f t="shared" si="6"/>
        <v>24174298.899403524</v>
      </c>
      <c r="T4">
        <f t="shared" si="7"/>
        <v>128913723.89979173</v>
      </c>
    </row>
    <row r="5" spans="1:20" ht="14.7" thickBot="1" x14ac:dyDescent="0.55000000000000004">
      <c r="A5">
        <v>523.4749755859375</v>
      </c>
      <c r="B5">
        <v>57.75</v>
      </c>
      <c r="D5">
        <v>525.78497314453125</v>
      </c>
      <c r="E5">
        <v>243800</v>
      </c>
      <c r="F5" s="9" t="s">
        <v>24</v>
      </c>
      <c r="G5" s="10">
        <f>($G$4-1.00794)*$G$6</f>
        <v>1049.1227918750001</v>
      </c>
      <c r="H5" t="s">
        <v>433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0.20821765939174919</v>
      </c>
      <c r="M5">
        <f>I$7*((L$1*J5)+(L$2*J4)+(L$3*J3)+(L$4*J2)+(L$5*J1)) + $I$4</f>
        <v>235139.78259583967</v>
      </c>
      <c r="N5">
        <f t="shared" si="2"/>
        <v>0</v>
      </c>
      <c r="O5">
        <f>I$10*((N$1*J5)+(N$2*J4)+(N$3*J3)+(N$4*J2)+(N$5*J1)) + $I$4</f>
        <v>0</v>
      </c>
      <c r="P5">
        <f t="shared" si="3"/>
        <v>235139.78259583967</v>
      </c>
      <c r="Q5">
        <f t="shared" si="4"/>
        <v>-8660.2174041603284</v>
      </c>
      <c r="R5">
        <f t="shared" si="5"/>
        <v>74999365.487321451</v>
      </c>
      <c r="S5">
        <f t="shared" si="6"/>
        <v>74999365.487321451</v>
      </c>
      <c r="T5">
        <f t="shared" si="7"/>
        <v>123632964.27736448</v>
      </c>
    </row>
    <row r="6" spans="1:20" ht="14.7" thickTop="1" x14ac:dyDescent="0.5">
      <c r="A6">
        <v>523.4849853515625</v>
      </c>
      <c r="B6">
        <v>62</v>
      </c>
      <c r="D6">
        <v>526.2860107421875</v>
      </c>
      <c r="E6">
        <v>158900</v>
      </c>
      <c r="F6" t="s">
        <v>25</v>
      </c>
      <c r="G6">
        <v>2</v>
      </c>
      <c r="H6" t="s">
        <v>434</v>
      </c>
      <c r="I6">
        <f>SUM(S1:S30)</f>
        <v>436082529.01026088</v>
      </c>
      <c r="J6">
        <f>'hidden params'!J6</f>
        <v>1.5654537401586068E-3</v>
      </c>
      <c r="K6">
        <f t="shared" si="0"/>
        <v>5</v>
      </c>
      <c r="L6">
        <f t="shared" si="1"/>
        <v>9.7061899476058477E-2</v>
      </c>
      <c r="M6">
        <f>I$7*((L$1*J6)+(L$2*J5)+(L$3*J4)+(L$4*J3)+(L$5*J2)+(L$6*J1)) + $I$4</f>
        <v>158861.31302993596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158861.31302993596</v>
      </c>
      <c r="Q6">
        <f t="shared" si="4"/>
        <v>-38.686970064038178</v>
      </c>
      <c r="R6">
        <f t="shared" si="5"/>
        <v>1496.6816527357862</v>
      </c>
      <c r="S6">
        <f t="shared" si="6"/>
        <v>1496.6816527357862</v>
      </c>
      <c r="T6">
        <f t="shared" si="7"/>
        <v>83606486.695790887</v>
      </c>
    </row>
    <row r="7" spans="1:20" x14ac:dyDescent="0.5">
      <c r="A7">
        <v>523.4949951171875</v>
      </c>
      <c r="B7">
        <v>62.75</v>
      </c>
      <c r="D7">
        <v>526.7860107421875</v>
      </c>
      <c r="E7">
        <v>74360</v>
      </c>
      <c r="F7" t="s">
        <v>26</v>
      </c>
      <c r="G7" s="11">
        <v>0.10000000149011612</v>
      </c>
      <c r="H7" t="s">
        <v>435</v>
      </c>
      <c r="I7">
        <v>543300.39080458623</v>
      </c>
      <c r="J7">
        <f>'hidden params'!J7</f>
        <v>2.2288478874357397E-4</v>
      </c>
      <c r="K7">
        <f t="shared" si="0"/>
        <v>6</v>
      </c>
      <c r="L7">
        <f t="shared" si="1"/>
        <v>2.7852636049809098E-2</v>
      </c>
      <c r="M7">
        <f>I$7*((L$1*J7)+(L$2*J6)+(L$3*J5)+(L$4*J4)+(L$5*J3)+(L$6*J2)+(L$7*J1)) + $I$4</f>
        <v>78615.409907782392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78615.409907782392</v>
      </c>
      <c r="Q7">
        <f t="shared" si="4"/>
        <v>4255.4099077823921</v>
      </c>
      <c r="R7">
        <f t="shared" si="5"/>
        <v>18108513.483252548</v>
      </c>
      <c r="S7">
        <f t="shared" si="6"/>
        <v>18108513.483252548</v>
      </c>
      <c r="T7">
        <f t="shared" si="7"/>
        <v>41413498.16818253</v>
      </c>
    </row>
    <row r="8" spans="1:20" x14ac:dyDescent="0.5">
      <c r="A8">
        <v>523.5050048828125</v>
      </c>
      <c r="B8">
        <v>46</v>
      </c>
      <c r="D8">
        <v>527.28802490234375</v>
      </c>
      <c r="E8">
        <v>26690</v>
      </c>
      <c r="F8" t="s">
        <v>27</v>
      </c>
      <c r="G8" s="11">
        <v>2.9999999329447746E-2</v>
      </c>
      <c r="H8" t="s">
        <v>436</v>
      </c>
      <c r="I8">
        <v>0.37850946501949417</v>
      </c>
      <c r="J8">
        <f>'hidden params'!J8</f>
        <v>2.8200854503395628E-5</v>
      </c>
      <c r="K8">
        <f t="shared" si="0"/>
        <v>7</v>
      </c>
      <c r="L8">
        <f t="shared" si="1"/>
        <v>4.4274144076928128E-3</v>
      </c>
      <c r="M8">
        <f>I$7*((L$1*J8)+(L$2*J7)+(L$3*J6)+(L$4*J5)+(L$5*J4)+(L$6*J3)+(L$7*J2)+(L$8*J1)) + $I$4</f>
        <v>29417.775623626349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29417.775623626349</v>
      </c>
      <c r="Q8">
        <f t="shared" si="4"/>
        <v>2727.7756236263485</v>
      </c>
      <c r="R8">
        <f t="shared" si="5"/>
        <v>7440759.8528501149</v>
      </c>
      <c r="S8">
        <f t="shared" si="6"/>
        <v>7440759.8528501149</v>
      </c>
      <c r="T8">
        <f t="shared" si="7"/>
        <v>15511640.805602251</v>
      </c>
    </row>
    <row r="9" spans="1:20" x14ac:dyDescent="0.5">
      <c r="A9">
        <v>523.5150146484375</v>
      </c>
      <c r="B9">
        <v>26.75</v>
      </c>
      <c r="D9">
        <v>527.79901123046875</v>
      </c>
      <c r="E9">
        <v>8051</v>
      </c>
      <c r="F9" t="s">
        <v>28</v>
      </c>
      <c r="G9">
        <v>6</v>
      </c>
      <c r="H9" t="s">
        <v>441</v>
      </c>
      <c r="I9">
        <f>I3*I8</f>
        <v>2.9625953937621246</v>
      </c>
      <c r="J9">
        <f>'hidden params'!J9</f>
        <v>3.2198967658273084E-6</v>
      </c>
      <c r="K9">
        <f t="shared" si="0"/>
        <v>8</v>
      </c>
      <c r="L9">
        <f t="shared" si="1"/>
        <v>2.787471490660769E-4</v>
      </c>
      <c r="M9">
        <f>I$7*((L$1*J9)+(L$2*J8)+(L$3*J7)+(L$4*J6)+(L$5*J5)+(L$6*J4)+(L$7*J3)+(L$8*J2)+(L$9*J1)) + $I$4</f>
        <v>8604.7392281260309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8604.7392281260309</v>
      </c>
      <c r="Q9">
        <f t="shared" si="4"/>
        <v>553.73922812603087</v>
      </c>
      <c r="R9">
        <f t="shared" si="5"/>
        <v>306627.13276561245</v>
      </c>
      <c r="S9">
        <f t="shared" si="6"/>
        <v>306627.13276561245</v>
      </c>
      <c r="T9">
        <f t="shared" si="7"/>
        <v>4541572.856500946</v>
      </c>
    </row>
    <row r="10" spans="1:20" x14ac:dyDescent="0.5">
      <c r="A10">
        <v>523.5250244140625</v>
      </c>
      <c r="B10">
        <v>39.5</v>
      </c>
      <c r="D10">
        <f>D9 + (1/$G$6)</f>
        <v>528.29901123046875</v>
      </c>
      <c r="E10">
        <v>0</v>
      </c>
      <c r="F10" s="2" t="s">
        <v>19</v>
      </c>
      <c r="G10">
        <v>523.8089599609375</v>
      </c>
      <c r="H10" t="s">
        <v>446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2041.4138614389831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2041.4138614389831</v>
      </c>
      <c r="Q10">
        <f t="shared" si="4"/>
        <v>2041.4138614389831</v>
      </c>
      <c r="R10">
        <f t="shared" si="5"/>
        <v>4167370.5536752194</v>
      </c>
      <c r="S10">
        <f t="shared" si="6"/>
        <v>4167370.5536752194</v>
      </c>
      <c r="T10">
        <f t="shared" si="7"/>
        <v>1078476.9245103879</v>
      </c>
    </row>
    <row r="11" spans="1:20" x14ac:dyDescent="0.5">
      <c r="A11">
        <v>523.53497314453125</v>
      </c>
      <c r="B11">
        <v>62.5</v>
      </c>
      <c r="D11">
        <f>D10 + (1/$G$6)</f>
        <v>528.79901123046875</v>
      </c>
      <c r="E11">
        <v>0</v>
      </c>
      <c r="F11" s="2" t="s">
        <v>29</v>
      </c>
      <c r="G11">
        <v>527.35137939453125</v>
      </c>
      <c r="H11" t="s">
        <v>447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406.21386659740398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406.21386659740398</v>
      </c>
      <c r="Q11">
        <f t="shared" si="4"/>
        <v>406.21386659740398</v>
      </c>
      <c r="R11">
        <f t="shared" si="5"/>
        <v>165009.70541601352</v>
      </c>
      <c r="S11">
        <f t="shared" si="6"/>
        <v>165009.70541601352</v>
      </c>
      <c r="T11">
        <f t="shared" si="7"/>
        <v>214805.49100481276</v>
      </c>
    </row>
    <row r="12" spans="1:20" x14ac:dyDescent="0.5">
      <c r="A12">
        <v>523.54498291015625</v>
      </c>
      <c r="B12">
        <v>71</v>
      </c>
      <c r="D12">
        <f>D11 + (1/$G$6)</f>
        <v>529.29901123046875</v>
      </c>
      <c r="E12">
        <v>0</v>
      </c>
      <c r="F12" t="s">
        <v>30</v>
      </c>
      <c r="G12" t="s">
        <v>31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69.624863205134034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69.624863205134034</v>
      </c>
      <c r="Q12">
        <f t="shared" si="4"/>
        <v>69.624863205134034</v>
      </c>
      <c r="R12">
        <f t="shared" si="5"/>
        <v>4847.6215763336268</v>
      </c>
      <c r="S12">
        <f t="shared" si="6"/>
        <v>4847.6215763336268</v>
      </c>
      <c r="T12">
        <f t="shared" si="7"/>
        <v>36852.371251534089</v>
      </c>
    </row>
    <row r="13" spans="1:20" x14ac:dyDescent="0.5">
      <c r="A13">
        <v>523.55499267578125</v>
      </c>
      <c r="B13">
        <v>61.25</v>
      </c>
      <c r="E13">
        <v>0</v>
      </c>
      <c r="F13">
        <v>24380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10.489592309909984</v>
      </c>
      <c r="N13">
        <f t="shared" si="2"/>
        <v>0</v>
      </c>
      <c r="O13">
        <f>I$10*((N$4*J10)+(N$5*J9)+(N$6*J8)+(N$7*J7)+(N$8*J6)+(N$9*J5)+(N$10*J4)+(N$11*J3)+(N$12*J2)+(N$13*J1)) + $I$4</f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523.56500244140625</v>
      </c>
      <c r="B14">
        <v>43</v>
      </c>
      <c r="E14">
        <v>0</v>
      </c>
      <c r="F14">
        <v>24380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1.4077104040438724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29.5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0.16800893705830267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55.75</v>
      </c>
      <c r="E16">
        <v>0</v>
      </c>
      <c r="F16">
        <v>25789049.631541252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1.7093770492542685E-2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104.30000305175781</v>
      </c>
      <c r="E17">
        <v>0</v>
      </c>
      <c r="F17">
        <v>25789049.631540589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1.2947831807276636E-3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87.75</v>
      </c>
      <c r="E18">
        <v>0</v>
      </c>
      <c r="F18">
        <v>25789049.632514562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5.0817702297700814E-5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29.75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21.25</v>
      </c>
      <c r="E20">
        <v>0</v>
      </c>
      <c r="F20">
        <v>0.6741654312657327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59</v>
      </c>
      <c r="E21">
        <v>0</v>
      </c>
      <c r="F21">
        <v>0.49251311414250065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90.25</v>
      </c>
      <c r="E22">
        <v>0</v>
      </c>
      <c r="F22">
        <v>38372.245112662225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85</v>
      </c>
      <c r="E23">
        <v>0</v>
      </c>
      <c r="F23">
        <v>1.0009999999999999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73.25</v>
      </c>
      <c r="E24">
        <v>0</v>
      </c>
      <c r="F24">
        <v>6.187563716665597</v>
      </c>
      <c r="H24" t="s">
        <v>442</v>
      </c>
      <c r="I24">
        <v>436082529.01026088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69.5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59.75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101.30000305175781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153.30000305175781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139.80000305175781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140.30000305175781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353.5</v>
      </c>
      <c r="J31">
        <f>'hidden params'!J31</f>
        <v>0</v>
      </c>
    </row>
    <row r="32" spans="1:20" x14ac:dyDescent="0.5">
      <c r="A32">
        <v>523.7449951171875</v>
      </c>
      <c r="B32">
        <v>1732</v>
      </c>
      <c r="J32">
        <f>'hidden params'!J32</f>
        <v>0</v>
      </c>
    </row>
    <row r="33" spans="1:20" x14ac:dyDescent="0.5">
      <c r="A33">
        <v>523.7550048828125</v>
      </c>
      <c r="B33">
        <v>7293</v>
      </c>
    </row>
    <row r="34" spans="1:20" x14ac:dyDescent="0.5">
      <c r="A34">
        <v>523.7650146484375</v>
      </c>
      <c r="B34">
        <v>16630</v>
      </c>
      <c r="L34" t="s">
        <v>467</v>
      </c>
      <c r="M34" t="s">
        <v>468</v>
      </c>
      <c r="N34" t="s">
        <v>469</v>
      </c>
      <c r="O34" t="s">
        <v>470</v>
      </c>
      <c r="P34" t="s">
        <v>471</v>
      </c>
    </row>
    <row r="35" spans="1:20" x14ac:dyDescent="0.5">
      <c r="A35">
        <v>523.7750244140625</v>
      </c>
      <c r="B35">
        <v>20020</v>
      </c>
      <c r="L35">
        <v>0.99986579813633059</v>
      </c>
      <c r="M35">
        <v>0.99921923032984328</v>
      </c>
      <c r="N35">
        <v>0.99997693901454376</v>
      </c>
      <c r="O35">
        <v>0.99973161428280144</v>
      </c>
      <c r="P35">
        <v>0.99950795951846938</v>
      </c>
    </row>
    <row r="36" spans="1:20" x14ac:dyDescent="0.5">
      <c r="A36">
        <v>523.78497314453125</v>
      </c>
      <c r="B36">
        <v>13140</v>
      </c>
      <c r="J36" t="s">
        <v>473</v>
      </c>
      <c r="K36" t="s">
        <v>474</v>
      </c>
      <c r="L36" t="s">
        <v>475</v>
      </c>
      <c r="M36" t="s">
        <v>476</v>
      </c>
      <c r="N36" t="s">
        <v>468</v>
      </c>
      <c r="O36" t="s">
        <v>469</v>
      </c>
      <c r="P36" t="s">
        <v>464</v>
      </c>
      <c r="Q36" t="s">
        <v>465</v>
      </c>
      <c r="R36" t="s">
        <v>477</v>
      </c>
      <c r="S36" t="s">
        <v>464</v>
      </c>
      <c r="T36" t="s">
        <v>465</v>
      </c>
    </row>
    <row r="37" spans="1:20" x14ac:dyDescent="0.5">
      <c r="A37">
        <v>523.79498291015625</v>
      </c>
      <c r="B37">
        <v>5061</v>
      </c>
      <c r="J37">
        <v>1.0009999999999999</v>
      </c>
      <c r="K37">
        <v>0.2736060263055311</v>
      </c>
      <c r="L37">
        <v>3.6585451479866182</v>
      </c>
      <c r="M37">
        <v>2.4469118511449697</v>
      </c>
      <c r="N37">
        <v>0.33151017168831354</v>
      </c>
      <c r="O37">
        <v>1.6704898283116862</v>
      </c>
      <c r="P37">
        <v>1.059780660432188E-2</v>
      </c>
      <c r="Q37" t="s">
        <v>466</v>
      </c>
      <c r="R37">
        <v>27.33326936119192</v>
      </c>
      <c r="S37">
        <v>0.17589889855049187</v>
      </c>
      <c r="T37" s="12" t="s">
        <v>472</v>
      </c>
    </row>
    <row r="38" spans="1:20" x14ac:dyDescent="0.5">
      <c r="A38">
        <v>523.80499267578125</v>
      </c>
      <c r="B38">
        <v>1525</v>
      </c>
      <c r="J38">
        <v>0.6741654312657327</v>
      </c>
      <c r="K38">
        <v>7.1620767464935689E-2</v>
      </c>
      <c r="L38">
        <v>9.4129880916983009</v>
      </c>
      <c r="M38">
        <v>2.4469118511449697</v>
      </c>
      <c r="N38">
        <v>0.49891572656768352</v>
      </c>
      <c r="O38">
        <v>0.84941513596378193</v>
      </c>
      <c r="P38">
        <v>8.1692096119723132E-5</v>
      </c>
      <c r="Q38" t="s">
        <v>466</v>
      </c>
      <c r="R38">
        <v>10.623619091603238</v>
      </c>
      <c r="S38">
        <v>2.3145257374456705E-3</v>
      </c>
      <c r="T38" t="s">
        <v>466</v>
      </c>
    </row>
    <row r="39" spans="1:20" x14ac:dyDescent="0.5">
      <c r="A39">
        <v>523.81500244140625</v>
      </c>
      <c r="B39">
        <v>661</v>
      </c>
      <c r="J39">
        <v>38372.245112662225</v>
      </c>
      <c r="K39">
        <v>10450.384570927448</v>
      </c>
      <c r="L39">
        <v>3.6718500503237244</v>
      </c>
      <c r="M39">
        <v>2.4469118511449697</v>
      </c>
      <c r="N39">
        <v>12801.075257037313</v>
      </c>
      <c r="O39">
        <v>63943.414968287136</v>
      </c>
      <c r="P39">
        <v>1.0431261992599536E-2</v>
      </c>
      <c r="Q39" t="s">
        <v>466</v>
      </c>
      <c r="R39">
        <v>27.234227604469744</v>
      </c>
      <c r="S39">
        <v>0.17378162774599049</v>
      </c>
      <c r="T39" s="12" t="s">
        <v>472</v>
      </c>
    </row>
    <row r="40" spans="1:20" x14ac:dyDescent="0.5">
      <c r="A40">
        <v>523.82501220703125</v>
      </c>
      <c r="B40">
        <v>597.5</v>
      </c>
      <c r="J40">
        <v>6.187563716665597</v>
      </c>
      <c r="K40">
        <v>0.25181694920136155</v>
      </c>
      <c r="L40">
        <v>24.571672940560514</v>
      </c>
      <c r="M40">
        <v>2.4469118511449697</v>
      </c>
      <c r="N40">
        <v>5.5713898393456143</v>
      </c>
      <c r="O40">
        <v>6.8037375939855798</v>
      </c>
      <c r="P40">
        <v>2.988276941647481E-7</v>
      </c>
      <c r="Q40" t="s">
        <v>466</v>
      </c>
      <c r="R40">
        <v>4.0697269673864893</v>
      </c>
      <c r="S40">
        <v>9.3870584574155322E-6</v>
      </c>
      <c r="T40" t="s">
        <v>466</v>
      </c>
    </row>
    <row r="41" spans="1:20" x14ac:dyDescent="0.5">
      <c r="A41">
        <v>523.83502197265625</v>
      </c>
      <c r="B41">
        <v>736.5</v>
      </c>
      <c r="I41" t="s">
        <v>462</v>
      </c>
      <c r="J41">
        <v>0.49251311414250065</v>
      </c>
      <c r="K41">
        <v>2.4880182215040382E-2</v>
      </c>
      <c r="L41">
        <v>19.795398196270856</v>
      </c>
      <c r="M41">
        <v>2.4469118511449697</v>
      </c>
      <c r="N41">
        <v>0.43163350142187201</v>
      </c>
      <c r="O41">
        <v>0.55339272686312924</v>
      </c>
      <c r="P41">
        <v>1.0779327059018138E-6</v>
      </c>
      <c r="Q41" t="s">
        <v>466</v>
      </c>
      <c r="R41">
        <v>5.0516791331249111</v>
      </c>
      <c r="S41">
        <v>3.3526924941493043E-5</v>
      </c>
      <c r="T41" t="s">
        <v>466</v>
      </c>
    </row>
    <row r="42" spans="1:20" x14ac:dyDescent="0.5">
      <c r="A42">
        <v>523.844970703125</v>
      </c>
      <c r="B42">
        <v>827.29998779296875</v>
      </c>
      <c r="I42" t="s">
        <v>463</v>
      </c>
      <c r="J42">
        <v>506891.34395816253</v>
      </c>
      <c r="K42">
        <v>13675.716489786037</v>
      </c>
      <c r="L42">
        <v>37.065066706870077</v>
      </c>
      <c r="M42">
        <v>2.4469118511449697</v>
      </c>
      <c r="N42">
        <v>473428.0712064064</v>
      </c>
      <c r="O42">
        <v>540354.61670991872</v>
      </c>
      <c r="P42">
        <v>2.5736335230833178E-8</v>
      </c>
      <c r="Q42" t="s">
        <v>466</v>
      </c>
      <c r="R42">
        <v>2.6979581823190086</v>
      </c>
      <c r="S42">
        <v>8.1686480050638453E-7</v>
      </c>
      <c r="T42" t="s">
        <v>466</v>
      </c>
    </row>
    <row r="43" spans="1:20" x14ac:dyDescent="0.5">
      <c r="A43">
        <v>523.85498046875</v>
      </c>
      <c r="B43">
        <v>686.5</v>
      </c>
      <c r="F43">
        <v>59.006031564565809</v>
      </c>
    </row>
    <row r="44" spans="1:20" x14ac:dyDescent="0.5">
      <c r="A44">
        <v>523.864990234375</v>
      </c>
      <c r="B44">
        <v>411.20001220703125</v>
      </c>
      <c r="F44">
        <f xml:space="preserve"> $F$51 / 2</f>
        <v>59.006031564565809</v>
      </c>
    </row>
    <row r="45" spans="1:20" x14ac:dyDescent="0.5">
      <c r="A45">
        <v>523.875</v>
      </c>
      <c r="B45">
        <v>213.19999694824219</v>
      </c>
    </row>
    <row r="46" spans="1:20" x14ac:dyDescent="0.5">
      <c r="A46">
        <v>523.885009765625</v>
      </c>
      <c r="B46">
        <v>177</v>
      </c>
    </row>
    <row r="47" spans="1:20" x14ac:dyDescent="0.5">
      <c r="A47">
        <v>523.89501953125</v>
      </c>
      <c r="B47">
        <v>215.80000305175781</v>
      </c>
      <c r="I47" t="s">
        <v>478</v>
      </c>
      <c r="J47" t="s">
        <v>479</v>
      </c>
      <c r="K47" t="s">
        <v>461</v>
      </c>
    </row>
    <row r="48" spans="1:20" x14ac:dyDescent="0.5">
      <c r="A48">
        <v>523.905029296875</v>
      </c>
      <c r="B48">
        <v>209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523.91497802734375</v>
      </c>
      <c r="B49">
        <v>139.5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523.92498779296875</v>
      </c>
      <c r="B50">
        <v>93.5</v>
      </c>
      <c r="E50" t="s">
        <v>437</v>
      </c>
      <c r="F50">
        <f>MEDIAN(F54:F67)</f>
        <v>89.5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523.93499755859375</v>
      </c>
      <c r="B51">
        <v>81.5</v>
      </c>
      <c r="E51" t="s">
        <v>438</v>
      </c>
      <c r="F51">
        <f>AVERAGE(F54:F67)</f>
        <v>118.01206312913162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523.94500732421875</v>
      </c>
      <c r="B52">
        <v>64</v>
      </c>
      <c r="E52" t="s">
        <v>439</v>
      </c>
      <c r="F52">
        <f>SUM(E$1:E$11)</f>
        <v>1018221</v>
      </c>
    </row>
    <row r="53" spans="1:11" x14ac:dyDescent="0.5">
      <c r="A53">
        <v>523.95501708984375</v>
      </c>
      <c r="B53">
        <v>78.25</v>
      </c>
      <c r="E53" t="s">
        <v>440</v>
      </c>
      <c r="F53">
        <f>ABS(F52/F50)</f>
        <v>11376.770949720671</v>
      </c>
    </row>
    <row r="54" spans="1:11" x14ac:dyDescent="0.5">
      <c r="A54">
        <v>523.96502685546875</v>
      </c>
      <c r="B54">
        <v>110</v>
      </c>
      <c r="F54">
        <f>AVERAGE(B1:B10)</f>
        <v>48.274999999999999</v>
      </c>
    </row>
    <row r="55" spans="1:11" x14ac:dyDescent="0.5">
      <c r="A55">
        <v>523.9749755859375</v>
      </c>
      <c r="B55">
        <v>104.80000305175781</v>
      </c>
      <c r="F55">
        <v>104.5</v>
      </c>
    </row>
    <row r="56" spans="1:11" x14ac:dyDescent="0.5">
      <c r="A56">
        <v>523.9849853515625</v>
      </c>
      <c r="B56">
        <v>94.25</v>
      </c>
      <c r="F56">
        <v>111</v>
      </c>
    </row>
    <row r="57" spans="1:11" x14ac:dyDescent="0.5">
      <c r="A57">
        <v>523.9949951171875</v>
      </c>
      <c r="B57">
        <v>126.5</v>
      </c>
      <c r="F57">
        <v>263</v>
      </c>
    </row>
    <row r="58" spans="1:11" x14ac:dyDescent="0.5">
      <c r="A58">
        <v>524.0050048828125</v>
      </c>
      <c r="B58">
        <v>160</v>
      </c>
      <c r="F58">
        <v>172.80000305175781</v>
      </c>
    </row>
    <row r="59" spans="1:11" x14ac:dyDescent="0.5">
      <c r="A59">
        <v>524.0150146484375</v>
      </c>
      <c r="B59">
        <v>146.80000305175781</v>
      </c>
      <c r="F59">
        <v>316.5</v>
      </c>
    </row>
    <row r="60" spans="1:11" x14ac:dyDescent="0.5">
      <c r="A60">
        <v>524.0250244140625</v>
      </c>
      <c r="B60">
        <v>104.5</v>
      </c>
      <c r="F60">
        <v>173.5</v>
      </c>
    </row>
    <row r="61" spans="1:11" x14ac:dyDescent="0.5">
      <c r="A61">
        <v>524.03497314453125</v>
      </c>
      <c r="B61">
        <v>79.25</v>
      </c>
      <c r="F61">
        <v>89.5</v>
      </c>
    </row>
    <row r="62" spans="1:11" x14ac:dyDescent="0.5">
      <c r="A62">
        <v>524.04498291015625</v>
      </c>
      <c r="B62">
        <v>68.5</v>
      </c>
      <c r="F62">
        <v>63</v>
      </c>
    </row>
    <row r="63" spans="1:11" x14ac:dyDescent="0.5">
      <c r="A63">
        <v>524.05499267578125</v>
      </c>
      <c r="B63">
        <v>57.5</v>
      </c>
      <c r="F63">
        <v>49</v>
      </c>
    </row>
    <row r="64" spans="1:11" x14ac:dyDescent="0.5">
      <c r="A64">
        <v>524.06500244140625</v>
      </c>
      <c r="B64">
        <v>80.25</v>
      </c>
      <c r="F64">
        <v>20.75</v>
      </c>
    </row>
    <row r="65" spans="1:6" x14ac:dyDescent="0.5">
      <c r="A65">
        <v>524.07501220703125</v>
      </c>
      <c r="B65">
        <v>114</v>
      </c>
      <c r="F65">
        <v>47.5</v>
      </c>
    </row>
    <row r="66" spans="1:6" x14ac:dyDescent="0.5">
      <c r="A66">
        <v>524.08502197265625</v>
      </c>
      <c r="B66">
        <v>117</v>
      </c>
      <c r="F66">
        <f>AVERAGE(B$576:B$586)</f>
        <v>74.831817626953125</v>
      </c>
    </row>
    <row r="67" spans="1:6" x14ac:dyDescent="0.5">
      <c r="A67">
        <v>524.094970703125</v>
      </c>
      <c r="B67">
        <v>124.80000305175781</v>
      </c>
    </row>
    <row r="68" spans="1:6" x14ac:dyDescent="0.5">
      <c r="A68">
        <v>524.10400390625</v>
      </c>
      <c r="B68">
        <v>141</v>
      </c>
    </row>
    <row r="69" spans="1:6" x14ac:dyDescent="0.5">
      <c r="A69">
        <v>524.114990234375</v>
      </c>
      <c r="B69">
        <v>149</v>
      </c>
    </row>
    <row r="70" spans="1:6" x14ac:dyDescent="0.5">
      <c r="A70">
        <v>524.125</v>
      </c>
      <c r="B70">
        <v>145</v>
      </c>
    </row>
    <row r="71" spans="1:6" x14ac:dyDescent="0.5">
      <c r="A71">
        <v>524.135009765625</v>
      </c>
      <c r="B71">
        <v>98.5</v>
      </c>
    </row>
    <row r="72" spans="1:6" x14ac:dyDescent="0.5">
      <c r="A72">
        <v>524.14398193359375</v>
      </c>
      <c r="B72">
        <v>76.5</v>
      </c>
    </row>
    <row r="73" spans="1:6" x14ac:dyDescent="0.5">
      <c r="A73">
        <v>524.15399169921875</v>
      </c>
      <c r="B73">
        <v>108.5</v>
      </c>
    </row>
    <row r="74" spans="1:6" x14ac:dyDescent="0.5">
      <c r="A74">
        <v>524.16400146484375</v>
      </c>
      <c r="B74">
        <v>107.5</v>
      </c>
    </row>
    <row r="75" spans="1:6" x14ac:dyDescent="0.5">
      <c r="A75">
        <v>524.17401123046875</v>
      </c>
      <c r="B75">
        <v>87</v>
      </c>
    </row>
    <row r="76" spans="1:6" x14ac:dyDescent="0.5">
      <c r="A76">
        <v>524.18402099609375</v>
      </c>
      <c r="B76">
        <v>112.5</v>
      </c>
    </row>
    <row r="77" spans="1:6" x14ac:dyDescent="0.5">
      <c r="A77">
        <v>524.1939697265625</v>
      </c>
      <c r="B77">
        <v>162.69999694824219</v>
      </c>
    </row>
    <row r="78" spans="1:6" x14ac:dyDescent="0.5">
      <c r="A78">
        <v>524.2039794921875</v>
      </c>
      <c r="B78">
        <v>190.30000305175781</v>
      </c>
    </row>
    <row r="79" spans="1:6" x14ac:dyDescent="0.5">
      <c r="A79">
        <v>524.2139892578125</v>
      </c>
      <c r="B79">
        <v>220.80000305175781</v>
      </c>
    </row>
    <row r="80" spans="1:6" x14ac:dyDescent="0.5">
      <c r="A80">
        <v>524.2239990234375</v>
      </c>
      <c r="B80">
        <v>266.29998779296875</v>
      </c>
    </row>
    <row r="81" spans="1:2" x14ac:dyDescent="0.5">
      <c r="A81">
        <v>524.2340087890625</v>
      </c>
      <c r="B81">
        <v>471.79998779296875</v>
      </c>
    </row>
    <row r="82" spans="1:2" x14ac:dyDescent="0.5">
      <c r="A82">
        <v>524.2440185546875</v>
      </c>
      <c r="B82">
        <v>2168</v>
      </c>
    </row>
    <row r="83" spans="1:2" x14ac:dyDescent="0.5">
      <c r="A83">
        <v>524.2540283203125</v>
      </c>
      <c r="B83">
        <v>13780</v>
      </c>
    </row>
    <row r="84" spans="1:2" x14ac:dyDescent="0.5">
      <c r="A84">
        <v>524.26397705078125</v>
      </c>
      <c r="B84">
        <v>50610</v>
      </c>
    </row>
    <row r="85" spans="1:2" x14ac:dyDescent="0.5">
      <c r="A85">
        <v>524.27398681640625</v>
      </c>
      <c r="B85">
        <v>84100</v>
      </c>
    </row>
    <row r="86" spans="1:2" x14ac:dyDescent="0.5">
      <c r="A86">
        <v>524.28399658203125</v>
      </c>
      <c r="B86">
        <v>65690</v>
      </c>
    </row>
    <row r="87" spans="1:2" x14ac:dyDescent="0.5">
      <c r="A87">
        <v>524.29400634765625</v>
      </c>
      <c r="B87">
        <v>23770</v>
      </c>
    </row>
    <row r="88" spans="1:2" x14ac:dyDescent="0.5">
      <c r="A88">
        <v>524.30401611328125</v>
      </c>
      <c r="B88">
        <v>3951</v>
      </c>
    </row>
    <row r="89" spans="1:2" x14ac:dyDescent="0.5">
      <c r="A89">
        <v>524.31402587890625</v>
      </c>
      <c r="B89">
        <v>638.5</v>
      </c>
    </row>
    <row r="90" spans="1:2" x14ac:dyDescent="0.5">
      <c r="A90">
        <v>524.323974609375</v>
      </c>
      <c r="B90">
        <v>479</v>
      </c>
    </row>
    <row r="91" spans="1:2" x14ac:dyDescent="0.5">
      <c r="A91">
        <v>524.333984375</v>
      </c>
      <c r="B91">
        <v>776.79998779296875</v>
      </c>
    </row>
    <row r="92" spans="1:2" x14ac:dyDescent="0.5">
      <c r="A92">
        <v>524.343994140625</v>
      </c>
      <c r="B92">
        <v>1000</v>
      </c>
    </row>
    <row r="93" spans="1:2" x14ac:dyDescent="0.5">
      <c r="A93">
        <v>524.35400390625</v>
      </c>
      <c r="B93">
        <v>854.29998779296875</v>
      </c>
    </row>
    <row r="94" spans="1:2" x14ac:dyDescent="0.5">
      <c r="A94">
        <v>524.364013671875</v>
      </c>
      <c r="B94">
        <v>519</v>
      </c>
    </row>
    <row r="95" spans="1:2" x14ac:dyDescent="0.5">
      <c r="A95">
        <v>524.3740234375</v>
      </c>
      <c r="B95">
        <v>280.29998779296875</v>
      </c>
    </row>
    <row r="96" spans="1:2" x14ac:dyDescent="0.5">
      <c r="A96">
        <v>524.38397216796875</v>
      </c>
      <c r="B96">
        <v>184.69999694824219</v>
      </c>
    </row>
    <row r="97" spans="1:19" x14ac:dyDescent="0.5">
      <c r="A97">
        <v>524.39398193359375</v>
      </c>
      <c r="B97">
        <v>134.5</v>
      </c>
      <c r="J97" t="s">
        <v>456</v>
      </c>
      <c r="K97">
        <f>AVERAGE(K101:K120)</f>
        <v>1.1824217906977674</v>
      </c>
      <c r="L97">
        <f t="shared" ref="L97:P97" si="9">AVERAGE(L101:L120)</f>
        <v>132430.97351741549</v>
      </c>
      <c r="M97">
        <f t="shared" si="9"/>
        <v>3.3455727139068481</v>
      </c>
      <c r="N97">
        <f t="shared" si="9"/>
        <v>407442.88022616942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524.40399169921875</v>
      </c>
      <c r="B98">
        <v>108.69999694824219</v>
      </c>
      <c r="J98" t="s">
        <v>457</v>
      </c>
      <c r="K98">
        <f>K99/AVERAGE(K101:K120)</f>
        <v>0.67457524448089579</v>
      </c>
      <c r="L98">
        <f t="shared" ref="L98:P98" si="10">L99/AVERAGE(L101:L120)</f>
        <v>1.2467032509607341</v>
      </c>
      <c r="M98">
        <f t="shared" si="10"/>
        <v>0.14414494307648587</v>
      </c>
      <c r="N98">
        <f t="shared" si="10"/>
        <v>0.40599433755897213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524.41400146484375</v>
      </c>
      <c r="B99">
        <v>143.80000305175781</v>
      </c>
      <c r="J99" t="s">
        <v>448</v>
      </c>
      <c r="K99">
        <f>STDEV(K101:K120)</f>
        <v>0.79763246853948511</v>
      </c>
      <c r="L99">
        <f t="shared" ref="L99:P99" si="11">STDEV(L101:L120)</f>
        <v>165102.12521205677</v>
      </c>
      <c r="M99">
        <f t="shared" si="11"/>
        <v>0.48224738840434694</v>
      </c>
      <c r="N99">
        <f t="shared" si="11"/>
        <v>165419.50225054327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524.42401123046875</v>
      </c>
      <c r="B100">
        <v>168</v>
      </c>
      <c r="J100" t="s">
        <v>449</v>
      </c>
      <c r="K100" t="s">
        <v>450</v>
      </c>
      <c r="L100" t="s">
        <v>451</v>
      </c>
      <c r="M100" t="s">
        <v>452</v>
      </c>
      <c r="N100" t="s">
        <v>453</v>
      </c>
      <c r="O100" t="s">
        <v>454</v>
      </c>
      <c r="P100" t="s">
        <v>455</v>
      </c>
      <c r="Q100" t="s">
        <v>458</v>
      </c>
      <c r="R100" t="s">
        <v>459</v>
      </c>
      <c r="S100" t="s">
        <v>460</v>
      </c>
    </row>
    <row r="101" spans="1:19" x14ac:dyDescent="0.5">
      <c r="A101">
        <v>524.43402099609375</v>
      </c>
      <c r="B101">
        <v>112</v>
      </c>
      <c r="J101">
        <v>1</v>
      </c>
      <c r="K101">
        <v>0.7457767299326421</v>
      </c>
      <c r="L101">
        <v>52223.706916087969</v>
      </c>
      <c r="M101">
        <v>3.116587819146829</v>
      </c>
      <c r="N101">
        <v>485741.25063464302</v>
      </c>
      <c r="Q101">
        <f>L101/SUM(P101,N101,L101)</f>
        <v>9.7076410243994715E-2</v>
      </c>
      <c r="R101">
        <f>N101/SUM(P101,N101,L101)</f>
        <v>0.90292358975600517</v>
      </c>
      <c r="S101">
        <f>P101/SUM(P101,N101,L101)</f>
        <v>0</v>
      </c>
    </row>
    <row r="102" spans="1:19" x14ac:dyDescent="0.5">
      <c r="A102">
        <v>524.4439697265625</v>
      </c>
      <c r="B102">
        <v>86.25</v>
      </c>
      <c r="J102">
        <v>2</v>
      </c>
      <c r="K102">
        <v>0.64408259630625031</v>
      </c>
      <c r="L102">
        <v>38569.203155592637</v>
      </c>
      <c r="M102">
        <v>3.0493742003306319</v>
      </c>
      <c r="N102">
        <v>494357.62884954899</v>
      </c>
      <c r="Q102">
        <f t="shared" ref="Q102:Q110" si="12">L102/SUM(P102,N102,L102)</f>
        <v>7.2372417448893847E-2</v>
      </c>
      <c r="R102">
        <f t="shared" ref="R102:R110" si="13">N102/SUM(P102,N102,L102)</f>
        <v>0.92762758255110611</v>
      </c>
      <c r="S102">
        <f t="shared" ref="S102:S110" si="14">P102/SUM(P102,N102,L102)</f>
        <v>0</v>
      </c>
    </row>
    <row r="103" spans="1:19" x14ac:dyDescent="0.5">
      <c r="A103">
        <v>524.4539794921875</v>
      </c>
      <c r="B103">
        <v>134.5</v>
      </c>
      <c r="J103">
        <v>3</v>
      </c>
      <c r="K103">
        <v>0.68798293025480117</v>
      </c>
      <c r="L103">
        <v>48458.020362395866</v>
      </c>
      <c r="M103">
        <v>3.0920279517625948</v>
      </c>
      <c r="N103">
        <v>472000.36159900273</v>
      </c>
      <c r="Q103">
        <f t="shared" si="12"/>
        <v>9.3106427030297895E-2</v>
      </c>
      <c r="R103">
        <f t="shared" si="13"/>
        <v>0.90689357296970219</v>
      </c>
      <c r="S103">
        <f t="shared" si="14"/>
        <v>0</v>
      </c>
    </row>
    <row r="104" spans="1:19" x14ac:dyDescent="0.5">
      <c r="A104">
        <v>524.4639892578125</v>
      </c>
      <c r="B104">
        <v>191.30000305175781</v>
      </c>
      <c r="J104">
        <v>4</v>
      </c>
      <c r="K104">
        <v>1.1761499004279254</v>
      </c>
      <c r="L104">
        <v>70237.783605240169</v>
      </c>
      <c r="M104">
        <v>3.1976179460149416</v>
      </c>
      <c r="N104">
        <v>459894.64591381117</v>
      </c>
      <c r="Q104">
        <f t="shared" si="12"/>
        <v>0.13249101487521062</v>
      </c>
      <c r="R104">
        <f t="shared" si="13"/>
        <v>0.86750898512478936</v>
      </c>
      <c r="S104">
        <f t="shared" si="14"/>
        <v>0</v>
      </c>
    </row>
    <row r="105" spans="1:19" x14ac:dyDescent="0.5">
      <c r="A105">
        <v>524.4739990234375</v>
      </c>
      <c r="B105">
        <v>220.5</v>
      </c>
      <c r="J105">
        <v>5</v>
      </c>
      <c r="K105">
        <v>2.6533977790216818</v>
      </c>
      <c r="L105">
        <v>443046.05064791522</v>
      </c>
      <c r="M105">
        <v>4.3259264929020276</v>
      </c>
      <c r="N105">
        <v>95473.245921436726</v>
      </c>
      <c r="Q105">
        <f t="shared" si="12"/>
        <v>0.82271156014343227</v>
      </c>
      <c r="R105">
        <f t="shared" si="13"/>
        <v>0.17728843985656775</v>
      </c>
      <c r="S105">
        <f t="shared" si="14"/>
        <v>0</v>
      </c>
    </row>
    <row r="106" spans="1:19" x14ac:dyDescent="0.5">
      <c r="A106">
        <v>524.4840087890625</v>
      </c>
      <c r="B106">
        <v>178.30000305175781</v>
      </c>
      <c r="J106">
        <v>6</v>
      </c>
      <c r="K106">
        <v>0.67365793518507533</v>
      </c>
      <c r="L106">
        <v>46744.803972264846</v>
      </c>
      <c r="M106">
        <v>3.073624011393068</v>
      </c>
      <c r="N106">
        <v>531908.11232035968</v>
      </c>
      <c r="Q106">
        <f t="shared" si="12"/>
        <v>8.078211075432655E-2</v>
      </c>
      <c r="R106">
        <f t="shared" si="13"/>
        <v>0.91921788924567338</v>
      </c>
      <c r="S106">
        <f t="shared" si="14"/>
        <v>0</v>
      </c>
    </row>
    <row r="107" spans="1:19" x14ac:dyDescent="0.5">
      <c r="A107">
        <v>524.4940185546875</v>
      </c>
      <c r="B107">
        <v>133.30000305175781</v>
      </c>
      <c r="J107">
        <v>7</v>
      </c>
      <c r="K107">
        <v>2.6021537149163634</v>
      </c>
      <c r="L107">
        <v>443593.41200069984</v>
      </c>
      <c r="M107">
        <v>4.1681074830537943</v>
      </c>
      <c r="N107">
        <v>98854.354299996805</v>
      </c>
      <c r="Q107">
        <f t="shared" si="12"/>
        <v>0.81776244563757949</v>
      </c>
      <c r="R107">
        <f t="shared" si="13"/>
        <v>0.18223755436242056</v>
      </c>
      <c r="S107">
        <f t="shared" si="14"/>
        <v>0</v>
      </c>
    </row>
    <row r="108" spans="1:19" x14ac:dyDescent="0.5">
      <c r="A108">
        <v>524.5040283203125</v>
      </c>
      <c r="B108">
        <v>121</v>
      </c>
      <c r="J108">
        <v>8</v>
      </c>
      <c r="K108">
        <v>1.3189631918318525</v>
      </c>
      <c r="L108">
        <v>105113.92567279635</v>
      </c>
      <c r="M108">
        <v>3.290920495899452</v>
      </c>
      <c r="N108">
        <v>440270.42296943732</v>
      </c>
      <c r="Q108">
        <f t="shared" si="12"/>
        <v>0.19273366743010437</v>
      </c>
      <c r="R108">
        <f t="shared" si="13"/>
        <v>0.80726633256989566</v>
      </c>
      <c r="S108">
        <f t="shared" si="14"/>
        <v>0</v>
      </c>
    </row>
    <row r="109" spans="1:19" x14ac:dyDescent="0.5">
      <c r="A109">
        <v>524.51397705078125</v>
      </c>
      <c r="B109">
        <v>97.5</v>
      </c>
      <c r="J109">
        <v>9</v>
      </c>
      <c r="K109">
        <v>0.64721353240408497</v>
      </c>
      <c r="L109">
        <v>37950.583728499616</v>
      </c>
      <c r="M109">
        <v>3.094084463515018</v>
      </c>
      <c r="N109">
        <v>489037.43579529488</v>
      </c>
      <c r="Q109">
        <f t="shared" si="12"/>
        <v>7.2014129965977475E-2</v>
      </c>
      <c r="R109">
        <f t="shared" si="13"/>
        <v>0.92798587003402244</v>
      </c>
      <c r="S109">
        <f t="shared" si="14"/>
        <v>0</v>
      </c>
    </row>
    <row r="110" spans="1:19" x14ac:dyDescent="0.5">
      <c r="A110">
        <v>524.52398681640625</v>
      </c>
      <c r="B110">
        <v>111</v>
      </c>
      <c r="J110">
        <v>10</v>
      </c>
      <c r="K110">
        <v>0.67483959669699833</v>
      </c>
      <c r="L110">
        <v>38372.245112662225</v>
      </c>
      <c r="M110">
        <v>3.0474562750501186</v>
      </c>
      <c r="N110">
        <v>506891.34395816253</v>
      </c>
      <c r="Q110">
        <f t="shared" si="12"/>
        <v>7.0373752955064858E-2</v>
      </c>
      <c r="R110">
        <f t="shared" si="13"/>
        <v>0.92962624704493513</v>
      </c>
      <c r="S110">
        <f t="shared" si="14"/>
        <v>0</v>
      </c>
    </row>
    <row r="111" spans="1:19" x14ac:dyDescent="0.5">
      <c r="A111">
        <v>524.53399658203125</v>
      </c>
      <c r="B111">
        <v>187.30000305175781</v>
      </c>
      <c r="J111">
        <v>11</v>
      </c>
    </row>
    <row r="112" spans="1:19" x14ac:dyDescent="0.5">
      <c r="A112">
        <v>524.54400634765625</v>
      </c>
      <c r="B112">
        <v>238.19999694824219</v>
      </c>
      <c r="J112">
        <v>12</v>
      </c>
    </row>
    <row r="113" spans="1:10" x14ac:dyDescent="0.5">
      <c r="A113">
        <v>524.55401611328125</v>
      </c>
      <c r="B113">
        <v>193.80000305175781</v>
      </c>
      <c r="J113">
        <v>13</v>
      </c>
    </row>
    <row r="114" spans="1:10" x14ac:dyDescent="0.5">
      <c r="A114">
        <v>524.56402587890625</v>
      </c>
      <c r="B114">
        <v>131.30000305175781</v>
      </c>
      <c r="J114">
        <v>14</v>
      </c>
    </row>
    <row r="115" spans="1:10" x14ac:dyDescent="0.5">
      <c r="A115">
        <v>524.573974609375</v>
      </c>
      <c r="B115">
        <v>132.5</v>
      </c>
      <c r="J115">
        <v>15</v>
      </c>
    </row>
    <row r="116" spans="1:10" x14ac:dyDescent="0.5">
      <c r="A116">
        <v>524.583984375</v>
      </c>
      <c r="B116">
        <v>161.69999694824219</v>
      </c>
      <c r="J116">
        <v>16</v>
      </c>
    </row>
    <row r="117" spans="1:10" x14ac:dyDescent="0.5">
      <c r="A117">
        <v>524.593994140625</v>
      </c>
      <c r="B117">
        <v>167.30000305175781</v>
      </c>
      <c r="J117">
        <v>17</v>
      </c>
    </row>
    <row r="118" spans="1:10" x14ac:dyDescent="0.5">
      <c r="A118">
        <v>524.60400390625</v>
      </c>
      <c r="B118">
        <v>176.30000305175781</v>
      </c>
      <c r="J118">
        <v>18</v>
      </c>
    </row>
    <row r="119" spans="1:10" x14ac:dyDescent="0.5">
      <c r="A119">
        <v>524.614013671875</v>
      </c>
      <c r="B119">
        <v>206.30000305175781</v>
      </c>
      <c r="J119">
        <v>19</v>
      </c>
    </row>
    <row r="120" spans="1:10" x14ac:dyDescent="0.5">
      <c r="A120">
        <v>524.6240234375</v>
      </c>
      <c r="B120">
        <v>198.19999694824219</v>
      </c>
      <c r="J120">
        <v>20</v>
      </c>
    </row>
    <row r="121" spans="1:10" x14ac:dyDescent="0.5">
      <c r="A121">
        <v>524.63397216796875</v>
      </c>
      <c r="B121">
        <v>167</v>
      </c>
    </row>
    <row r="122" spans="1:10" x14ac:dyDescent="0.5">
      <c r="A122">
        <v>524.64398193359375</v>
      </c>
      <c r="B122">
        <v>159.5</v>
      </c>
    </row>
    <row r="123" spans="1:10" x14ac:dyDescent="0.5">
      <c r="A123">
        <v>524.65399169921875</v>
      </c>
      <c r="B123">
        <v>195.80000305175781</v>
      </c>
    </row>
    <row r="124" spans="1:10" x14ac:dyDescent="0.5">
      <c r="A124">
        <v>524.66400146484375</v>
      </c>
      <c r="B124">
        <v>249.5</v>
      </c>
    </row>
    <row r="125" spans="1:10" x14ac:dyDescent="0.5">
      <c r="A125">
        <v>524.67401123046875</v>
      </c>
      <c r="B125">
        <v>268</v>
      </c>
    </row>
    <row r="126" spans="1:10" x14ac:dyDescent="0.5">
      <c r="A126">
        <v>524.68402099609375</v>
      </c>
      <c r="B126">
        <v>323.5</v>
      </c>
    </row>
    <row r="127" spans="1:10" x14ac:dyDescent="0.5">
      <c r="A127">
        <v>524.6939697265625</v>
      </c>
      <c r="B127">
        <v>372.79998779296875</v>
      </c>
    </row>
    <row r="128" spans="1:10" x14ac:dyDescent="0.5">
      <c r="A128">
        <v>524.7039794921875</v>
      </c>
      <c r="B128">
        <v>318.5</v>
      </c>
    </row>
    <row r="129" spans="1:2" x14ac:dyDescent="0.5">
      <c r="A129">
        <v>524.7139892578125</v>
      </c>
      <c r="B129">
        <v>278.5</v>
      </c>
    </row>
    <row r="130" spans="1:2" x14ac:dyDescent="0.5">
      <c r="A130">
        <v>524.7239990234375</v>
      </c>
      <c r="B130">
        <v>314.5</v>
      </c>
    </row>
    <row r="131" spans="1:2" x14ac:dyDescent="0.5">
      <c r="A131">
        <v>524.7340087890625</v>
      </c>
      <c r="B131">
        <v>490</v>
      </c>
    </row>
    <row r="132" spans="1:2" x14ac:dyDescent="0.5">
      <c r="A132">
        <v>524.7440185546875</v>
      </c>
      <c r="B132">
        <v>1535</v>
      </c>
    </row>
    <row r="133" spans="1:2" x14ac:dyDescent="0.5">
      <c r="A133">
        <v>524.7540283203125</v>
      </c>
      <c r="B133">
        <v>12030</v>
      </c>
    </row>
    <row r="134" spans="1:2" x14ac:dyDescent="0.5">
      <c r="A134">
        <v>524.76397705078125</v>
      </c>
      <c r="B134">
        <v>72920</v>
      </c>
    </row>
    <row r="135" spans="1:2" x14ac:dyDescent="0.5">
      <c r="A135">
        <v>524.77398681640625</v>
      </c>
      <c r="B135">
        <v>161800</v>
      </c>
    </row>
    <row r="136" spans="1:2" x14ac:dyDescent="0.5">
      <c r="A136">
        <v>524.78399658203125</v>
      </c>
      <c r="B136">
        <v>156000</v>
      </c>
    </row>
    <row r="137" spans="1:2" x14ac:dyDescent="0.5">
      <c r="A137">
        <v>524.79400634765625</v>
      </c>
      <c r="B137">
        <v>65910</v>
      </c>
    </row>
    <row r="138" spans="1:2" x14ac:dyDescent="0.5">
      <c r="A138">
        <v>524.80401611328125</v>
      </c>
      <c r="B138">
        <v>10480</v>
      </c>
    </row>
    <row r="139" spans="1:2" x14ac:dyDescent="0.5">
      <c r="A139">
        <v>524.81402587890625</v>
      </c>
      <c r="B139">
        <v>999</v>
      </c>
    </row>
    <row r="140" spans="1:2" x14ac:dyDescent="0.5">
      <c r="A140">
        <v>524.823974609375</v>
      </c>
      <c r="B140">
        <v>592</v>
      </c>
    </row>
    <row r="141" spans="1:2" x14ac:dyDescent="0.5">
      <c r="A141">
        <v>524.833984375</v>
      </c>
      <c r="B141">
        <v>1224</v>
      </c>
    </row>
    <row r="142" spans="1:2" x14ac:dyDescent="0.5">
      <c r="A142">
        <v>524.843994140625</v>
      </c>
      <c r="B142">
        <v>1511</v>
      </c>
    </row>
    <row r="143" spans="1:2" x14ac:dyDescent="0.5">
      <c r="A143">
        <v>524.85400390625</v>
      </c>
      <c r="B143">
        <v>1200</v>
      </c>
    </row>
    <row r="144" spans="1:2" x14ac:dyDescent="0.5">
      <c r="A144">
        <v>524.864013671875</v>
      </c>
      <c r="B144">
        <v>749.5</v>
      </c>
    </row>
    <row r="145" spans="1:2" x14ac:dyDescent="0.5">
      <c r="A145">
        <v>524.8740234375</v>
      </c>
      <c r="B145">
        <v>432.70001220703125</v>
      </c>
    </row>
    <row r="146" spans="1:2" x14ac:dyDescent="0.5">
      <c r="A146">
        <v>524.88397216796875</v>
      </c>
      <c r="B146">
        <v>397.5</v>
      </c>
    </row>
    <row r="147" spans="1:2" x14ac:dyDescent="0.5">
      <c r="A147">
        <v>524.89398193359375</v>
      </c>
      <c r="B147">
        <v>673</v>
      </c>
    </row>
    <row r="148" spans="1:2" x14ac:dyDescent="0.5">
      <c r="A148">
        <v>524.90399169921875</v>
      </c>
      <c r="B148">
        <v>842</v>
      </c>
    </row>
    <row r="149" spans="1:2" x14ac:dyDescent="0.5">
      <c r="A149">
        <v>524.91400146484375</v>
      </c>
      <c r="B149">
        <v>612</v>
      </c>
    </row>
    <row r="150" spans="1:2" x14ac:dyDescent="0.5">
      <c r="A150">
        <v>524.92401123046875</v>
      </c>
      <c r="B150">
        <v>331.70001220703125</v>
      </c>
    </row>
    <row r="151" spans="1:2" x14ac:dyDescent="0.5">
      <c r="A151">
        <v>524.93402099609375</v>
      </c>
      <c r="B151">
        <v>266</v>
      </c>
    </row>
    <row r="152" spans="1:2" x14ac:dyDescent="0.5">
      <c r="A152">
        <v>524.9439697265625</v>
      </c>
      <c r="B152">
        <v>329.5</v>
      </c>
    </row>
    <row r="153" spans="1:2" x14ac:dyDescent="0.5">
      <c r="A153">
        <v>524.9539794921875</v>
      </c>
      <c r="B153">
        <v>485.5</v>
      </c>
    </row>
    <row r="154" spans="1:2" x14ac:dyDescent="0.5">
      <c r="A154">
        <v>524.9639892578125</v>
      </c>
      <c r="B154">
        <v>672</v>
      </c>
    </row>
    <row r="155" spans="1:2" x14ac:dyDescent="0.5">
      <c r="A155">
        <v>524.9739990234375</v>
      </c>
      <c r="B155">
        <v>667.5</v>
      </c>
    </row>
    <row r="156" spans="1:2" x14ac:dyDescent="0.5">
      <c r="A156">
        <v>524.9840087890625</v>
      </c>
      <c r="B156">
        <v>437</v>
      </c>
    </row>
    <row r="157" spans="1:2" x14ac:dyDescent="0.5">
      <c r="A157">
        <v>524.9940185546875</v>
      </c>
      <c r="B157">
        <v>260.5</v>
      </c>
    </row>
    <row r="158" spans="1:2" x14ac:dyDescent="0.5">
      <c r="A158">
        <v>525.0040283203125</v>
      </c>
      <c r="B158">
        <v>195.5</v>
      </c>
    </row>
    <row r="159" spans="1:2" x14ac:dyDescent="0.5">
      <c r="A159">
        <v>525.01397705078125</v>
      </c>
      <c r="B159">
        <v>186.30000305175781</v>
      </c>
    </row>
    <row r="160" spans="1:2" x14ac:dyDescent="0.5">
      <c r="A160">
        <v>525.02398681640625</v>
      </c>
      <c r="B160">
        <v>263</v>
      </c>
    </row>
    <row r="161" spans="1:2" x14ac:dyDescent="0.5">
      <c r="A161">
        <v>525.03399658203125</v>
      </c>
      <c r="B161">
        <v>286</v>
      </c>
    </row>
    <row r="162" spans="1:2" x14ac:dyDescent="0.5">
      <c r="A162">
        <v>525.04400634765625</v>
      </c>
      <c r="B162">
        <v>244.69999694824219</v>
      </c>
    </row>
    <row r="163" spans="1:2" x14ac:dyDescent="0.5">
      <c r="A163">
        <v>525.05401611328125</v>
      </c>
      <c r="B163">
        <v>250.5</v>
      </c>
    </row>
    <row r="164" spans="1:2" x14ac:dyDescent="0.5">
      <c r="A164">
        <v>525.06402587890625</v>
      </c>
      <c r="B164">
        <v>242</v>
      </c>
    </row>
    <row r="165" spans="1:2" x14ac:dyDescent="0.5">
      <c r="A165">
        <v>525.073974609375</v>
      </c>
      <c r="B165">
        <v>235.30000305175781</v>
      </c>
    </row>
    <row r="166" spans="1:2" x14ac:dyDescent="0.5">
      <c r="A166">
        <v>525.083984375</v>
      </c>
      <c r="B166">
        <v>294.70001220703125</v>
      </c>
    </row>
    <row r="167" spans="1:2" x14ac:dyDescent="0.5">
      <c r="A167">
        <v>525.093994140625</v>
      </c>
      <c r="B167">
        <v>355.5</v>
      </c>
    </row>
    <row r="168" spans="1:2" x14ac:dyDescent="0.5">
      <c r="A168">
        <v>525.10400390625</v>
      </c>
      <c r="B168">
        <v>323.5</v>
      </c>
    </row>
    <row r="169" spans="1:2" x14ac:dyDescent="0.5">
      <c r="A169">
        <v>525.114013671875</v>
      </c>
      <c r="B169">
        <v>224.80000305175781</v>
      </c>
    </row>
    <row r="170" spans="1:2" x14ac:dyDescent="0.5">
      <c r="A170">
        <v>525.1240234375</v>
      </c>
      <c r="B170">
        <v>178.5</v>
      </c>
    </row>
    <row r="171" spans="1:2" x14ac:dyDescent="0.5">
      <c r="A171">
        <v>525.13397216796875</v>
      </c>
      <c r="B171">
        <v>196.5</v>
      </c>
    </row>
    <row r="172" spans="1:2" x14ac:dyDescent="0.5">
      <c r="A172">
        <v>525.14398193359375</v>
      </c>
      <c r="B172">
        <v>207.5</v>
      </c>
    </row>
    <row r="173" spans="1:2" x14ac:dyDescent="0.5">
      <c r="A173">
        <v>525.15399169921875</v>
      </c>
      <c r="B173">
        <v>194.80000305175781</v>
      </c>
    </row>
    <row r="174" spans="1:2" x14ac:dyDescent="0.5">
      <c r="A174">
        <v>525.16400146484375</v>
      </c>
      <c r="B174">
        <v>212.69999694824219</v>
      </c>
    </row>
    <row r="175" spans="1:2" x14ac:dyDescent="0.5">
      <c r="A175">
        <v>525.17401123046875</v>
      </c>
      <c r="B175">
        <v>284.79998779296875</v>
      </c>
    </row>
    <row r="176" spans="1:2" x14ac:dyDescent="0.5">
      <c r="A176">
        <v>525.18499755859375</v>
      </c>
      <c r="B176">
        <v>301.29998779296875</v>
      </c>
    </row>
    <row r="177" spans="1:2" x14ac:dyDescent="0.5">
      <c r="A177">
        <v>525.19500732421875</v>
      </c>
      <c r="B177">
        <v>245.30000305175781</v>
      </c>
    </row>
    <row r="178" spans="1:2" x14ac:dyDescent="0.5">
      <c r="A178">
        <v>525.2039794921875</v>
      </c>
      <c r="B178">
        <v>282.20001220703125</v>
      </c>
    </row>
    <row r="179" spans="1:2" x14ac:dyDescent="0.5">
      <c r="A179">
        <v>525.2139892578125</v>
      </c>
      <c r="B179">
        <v>364</v>
      </c>
    </row>
    <row r="180" spans="1:2" x14ac:dyDescent="0.5">
      <c r="A180">
        <v>525.2239990234375</v>
      </c>
      <c r="B180">
        <v>374.5</v>
      </c>
    </row>
    <row r="181" spans="1:2" x14ac:dyDescent="0.5">
      <c r="A181">
        <v>525.2340087890625</v>
      </c>
      <c r="B181">
        <v>415.20001220703125</v>
      </c>
    </row>
    <row r="182" spans="1:2" x14ac:dyDescent="0.5">
      <c r="A182">
        <v>525.2449951171875</v>
      </c>
      <c r="B182">
        <v>817.79998779296875</v>
      </c>
    </row>
    <row r="183" spans="1:2" x14ac:dyDescent="0.5">
      <c r="A183">
        <v>525.2550048828125</v>
      </c>
      <c r="B183">
        <v>6495</v>
      </c>
    </row>
    <row r="184" spans="1:2" x14ac:dyDescent="0.5">
      <c r="A184">
        <v>525.2650146484375</v>
      </c>
      <c r="B184">
        <v>65320</v>
      </c>
    </row>
    <row r="185" spans="1:2" x14ac:dyDescent="0.5">
      <c r="A185">
        <v>525.2750244140625</v>
      </c>
      <c r="B185">
        <v>196700</v>
      </c>
    </row>
    <row r="186" spans="1:2" x14ac:dyDescent="0.5">
      <c r="A186">
        <v>525.28497314453125</v>
      </c>
      <c r="B186">
        <v>240500</v>
      </c>
    </row>
    <row r="187" spans="1:2" x14ac:dyDescent="0.5">
      <c r="A187">
        <v>525.29400634765625</v>
      </c>
      <c r="B187">
        <v>124400</v>
      </c>
    </row>
    <row r="188" spans="1:2" x14ac:dyDescent="0.5">
      <c r="A188">
        <v>525.30499267578125</v>
      </c>
      <c r="B188">
        <v>22910</v>
      </c>
    </row>
    <row r="189" spans="1:2" x14ac:dyDescent="0.5">
      <c r="A189">
        <v>525.31500244140625</v>
      </c>
      <c r="B189">
        <v>1950</v>
      </c>
    </row>
    <row r="190" spans="1:2" x14ac:dyDescent="0.5">
      <c r="A190">
        <v>525.32501220703125</v>
      </c>
      <c r="B190">
        <v>698.20001220703125</v>
      </c>
    </row>
    <row r="191" spans="1:2" x14ac:dyDescent="0.5">
      <c r="A191">
        <v>525.33502197265625</v>
      </c>
      <c r="B191">
        <v>1117</v>
      </c>
    </row>
    <row r="192" spans="1:2" x14ac:dyDescent="0.5">
      <c r="A192">
        <v>525.344970703125</v>
      </c>
      <c r="B192">
        <v>1636</v>
      </c>
    </row>
    <row r="193" spans="1:2" x14ac:dyDescent="0.5">
      <c r="A193">
        <v>525.35498046875</v>
      </c>
      <c r="B193">
        <v>1541</v>
      </c>
    </row>
    <row r="194" spans="1:2" x14ac:dyDescent="0.5">
      <c r="A194">
        <v>525.364990234375</v>
      </c>
      <c r="B194">
        <v>889.79998779296875</v>
      </c>
    </row>
    <row r="195" spans="1:2" x14ac:dyDescent="0.5">
      <c r="A195">
        <v>525.375</v>
      </c>
      <c r="B195">
        <v>366.79998779296875</v>
      </c>
    </row>
    <row r="196" spans="1:2" x14ac:dyDescent="0.5">
      <c r="A196">
        <v>525.385009765625</v>
      </c>
      <c r="B196">
        <v>290.79998779296875</v>
      </c>
    </row>
    <row r="197" spans="1:2" x14ac:dyDescent="0.5">
      <c r="A197">
        <v>525.39501953125</v>
      </c>
      <c r="B197">
        <v>803.70001220703125</v>
      </c>
    </row>
    <row r="198" spans="1:2" x14ac:dyDescent="0.5">
      <c r="A198">
        <v>525.405029296875</v>
      </c>
      <c r="B198">
        <v>1406</v>
      </c>
    </row>
    <row r="199" spans="1:2" x14ac:dyDescent="0.5">
      <c r="A199">
        <v>525.41497802734375</v>
      </c>
      <c r="B199">
        <v>1117</v>
      </c>
    </row>
    <row r="200" spans="1:2" x14ac:dyDescent="0.5">
      <c r="A200">
        <v>525.42498779296875</v>
      </c>
      <c r="B200">
        <v>393.79998779296875</v>
      </c>
    </row>
    <row r="201" spans="1:2" x14ac:dyDescent="0.5">
      <c r="A201">
        <v>525.43499755859375</v>
      </c>
      <c r="B201">
        <v>122.19999694824219</v>
      </c>
    </row>
    <row r="202" spans="1:2" x14ac:dyDescent="0.5">
      <c r="A202">
        <v>525.44500732421875</v>
      </c>
      <c r="B202">
        <v>122.80000305175781</v>
      </c>
    </row>
    <row r="203" spans="1:2" x14ac:dyDescent="0.5">
      <c r="A203">
        <v>525.45501708984375</v>
      </c>
      <c r="B203">
        <v>349.29998779296875</v>
      </c>
    </row>
    <row r="204" spans="1:2" x14ac:dyDescent="0.5">
      <c r="A204">
        <v>525.46502685546875</v>
      </c>
      <c r="B204">
        <v>1027</v>
      </c>
    </row>
    <row r="205" spans="1:2" x14ac:dyDescent="0.5">
      <c r="A205">
        <v>525.4749755859375</v>
      </c>
      <c r="B205">
        <v>1437</v>
      </c>
    </row>
    <row r="206" spans="1:2" x14ac:dyDescent="0.5">
      <c r="A206">
        <v>525.4849853515625</v>
      </c>
      <c r="B206">
        <v>950.20001220703125</v>
      </c>
    </row>
    <row r="207" spans="1:2" x14ac:dyDescent="0.5">
      <c r="A207">
        <v>525.4949951171875</v>
      </c>
      <c r="B207">
        <v>335.29998779296875</v>
      </c>
    </row>
    <row r="208" spans="1:2" x14ac:dyDescent="0.5">
      <c r="A208">
        <v>525.5050048828125</v>
      </c>
      <c r="B208">
        <v>191.30000305175781</v>
      </c>
    </row>
    <row r="209" spans="1:2" x14ac:dyDescent="0.5">
      <c r="A209">
        <v>525.5150146484375</v>
      </c>
      <c r="B209">
        <v>246</v>
      </c>
    </row>
    <row r="210" spans="1:2" x14ac:dyDescent="0.5">
      <c r="A210">
        <v>525.5250244140625</v>
      </c>
      <c r="B210">
        <v>239.80000305175781</v>
      </c>
    </row>
    <row r="211" spans="1:2" x14ac:dyDescent="0.5">
      <c r="A211">
        <v>525.53497314453125</v>
      </c>
      <c r="B211">
        <v>172.80000305175781</v>
      </c>
    </row>
    <row r="212" spans="1:2" x14ac:dyDescent="0.5">
      <c r="A212">
        <v>525.54498291015625</v>
      </c>
      <c r="B212">
        <v>149.80000305175781</v>
      </c>
    </row>
    <row r="213" spans="1:2" x14ac:dyDescent="0.5">
      <c r="A213">
        <v>525.55499267578125</v>
      </c>
      <c r="B213">
        <v>201.30000305175781</v>
      </c>
    </row>
    <row r="214" spans="1:2" x14ac:dyDescent="0.5">
      <c r="A214">
        <v>525.56500244140625</v>
      </c>
      <c r="B214">
        <v>218</v>
      </c>
    </row>
    <row r="215" spans="1:2" x14ac:dyDescent="0.5">
      <c r="A215">
        <v>525.57501220703125</v>
      </c>
      <c r="B215">
        <v>251.30000305175781</v>
      </c>
    </row>
    <row r="216" spans="1:2" x14ac:dyDescent="0.5">
      <c r="A216">
        <v>525.58502197265625</v>
      </c>
      <c r="B216">
        <v>339.29998779296875</v>
      </c>
    </row>
    <row r="217" spans="1:2" x14ac:dyDescent="0.5">
      <c r="A217">
        <v>525.594970703125</v>
      </c>
      <c r="B217">
        <v>313</v>
      </c>
    </row>
    <row r="218" spans="1:2" x14ac:dyDescent="0.5">
      <c r="A218">
        <v>525.60498046875</v>
      </c>
      <c r="B218">
        <v>200.69999694824219</v>
      </c>
    </row>
    <row r="219" spans="1:2" x14ac:dyDescent="0.5">
      <c r="A219">
        <v>525.614990234375</v>
      </c>
      <c r="B219">
        <v>120.80000305175781</v>
      </c>
    </row>
    <row r="220" spans="1:2" x14ac:dyDescent="0.5">
      <c r="A220">
        <v>525.625</v>
      </c>
      <c r="B220">
        <v>109</v>
      </c>
    </row>
    <row r="221" spans="1:2" x14ac:dyDescent="0.5">
      <c r="A221">
        <v>525.635009765625</v>
      </c>
      <c r="B221">
        <v>130.80000305175781</v>
      </c>
    </row>
    <row r="222" spans="1:2" x14ac:dyDescent="0.5">
      <c r="A222">
        <v>525.64501953125</v>
      </c>
      <c r="B222">
        <v>168.30000305175781</v>
      </c>
    </row>
    <row r="223" spans="1:2" x14ac:dyDescent="0.5">
      <c r="A223">
        <v>525.655029296875</v>
      </c>
      <c r="B223">
        <v>215</v>
      </c>
    </row>
    <row r="224" spans="1:2" x14ac:dyDescent="0.5">
      <c r="A224">
        <v>525.66497802734375</v>
      </c>
      <c r="B224">
        <v>225.19999694824219</v>
      </c>
    </row>
    <row r="225" spans="1:2" x14ac:dyDescent="0.5">
      <c r="A225">
        <v>525.67498779296875</v>
      </c>
      <c r="B225">
        <v>244</v>
      </c>
    </row>
    <row r="226" spans="1:2" x14ac:dyDescent="0.5">
      <c r="A226">
        <v>525.68499755859375</v>
      </c>
      <c r="B226">
        <v>278.29998779296875</v>
      </c>
    </row>
    <row r="227" spans="1:2" x14ac:dyDescent="0.5">
      <c r="A227">
        <v>525.69500732421875</v>
      </c>
      <c r="B227">
        <v>266.29998779296875</v>
      </c>
    </row>
    <row r="228" spans="1:2" x14ac:dyDescent="0.5">
      <c r="A228">
        <v>525.70501708984375</v>
      </c>
      <c r="B228">
        <v>291.79998779296875</v>
      </c>
    </row>
    <row r="229" spans="1:2" x14ac:dyDescent="0.5">
      <c r="A229">
        <v>525.71502685546875</v>
      </c>
      <c r="B229">
        <v>404</v>
      </c>
    </row>
    <row r="230" spans="1:2" x14ac:dyDescent="0.5">
      <c r="A230">
        <v>525.7249755859375</v>
      </c>
      <c r="B230">
        <v>439.29998779296875</v>
      </c>
    </row>
    <row r="231" spans="1:2" x14ac:dyDescent="0.5">
      <c r="A231">
        <v>525.7349853515625</v>
      </c>
      <c r="B231">
        <v>380.29998779296875</v>
      </c>
    </row>
    <row r="232" spans="1:2" x14ac:dyDescent="0.5">
      <c r="A232">
        <v>525.7449951171875</v>
      </c>
      <c r="B232">
        <v>673.70001220703125</v>
      </c>
    </row>
    <row r="233" spans="1:2" x14ac:dyDescent="0.5">
      <c r="A233">
        <v>525.7550048828125</v>
      </c>
      <c r="B233">
        <v>4311</v>
      </c>
    </row>
    <row r="234" spans="1:2" x14ac:dyDescent="0.5">
      <c r="A234">
        <v>525.7650146484375</v>
      </c>
      <c r="B234">
        <v>43190</v>
      </c>
    </row>
    <row r="235" spans="1:2" x14ac:dyDescent="0.5">
      <c r="A235">
        <v>525.7750244140625</v>
      </c>
      <c r="B235">
        <v>163300</v>
      </c>
    </row>
    <row r="236" spans="1:2" x14ac:dyDescent="0.5">
      <c r="A236">
        <v>525.78497314453125</v>
      </c>
      <c r="B236">
        <v>243800</v>
      </c>
    </row>
    <row r="237" spans="1:2" x14ac:dyDescent="0.5">
      <c r="A237">
        <v>525.79498291015625</v>
      </c>
      <c r="B237">
        <v>154400</v>
      </c>
    </row>
    <row r="238" spans="1:2" x14ac:dyDescent="0.5">
      <c r="A238">
        <v>525.80499267578125</v>
      </c>
      <c r="B238">
        <v>37500</v>
      </c>
    </row>
    <row r="239" spans="1:2" x14ac:dyDescent="0.5">
      <c r="A239">
        <v>525.81500244140625</v>
      </c>
      <c r="B239">
        <v>3277</v>
      </c>
    </row>
    <row r="240" spans="1:2" x14ac:dyDescent="0.5">
      <c r="A240">
        <v>525.82501220703125</v>
      </c>
      <c r="B240">
        <v>747</v>
      </c>
    </row>
    <row r="241" spans="1:2" x14ac:dyDescent="0.5">
      <c r="A241">
        <v>525.83502197265625</v>
      </c>
      <c r="B241">
        <v>1105</v>
      </c>
    </row>
    <row r="242" spans="1:2" x14ac:dyDescent="0.5">
      <c r="A242">
        <v>525.844970703125</v>
      </c>
      <c r="B242">
        <v>1575</v>
      </c>
    </row>
    <row r="243" spans="1:2" x14ac:dyDescent="0.5">
      <c r="A243">
        <v>525.85498046875</v>
      </c>
      <c r="B243">
        <v>1450</v>
      </c>
    </row>
    <row r="244" spans="1:2" x14ac:dyDescent="0.5">
      <c r="A244">
        <v>525.864990234375</v>
      </c>
      <c r="B244">
        <v>809</v>
      </c>
    </row>
    <row r="245" spans="1:2" x14ac:dyDescent="0.5">
      <c r="A245">
        <v>525.875</v>
      </c>
      <c r="B245">
        <v>332</v>
      </c>
    </row>
    <row r="246" spans="1:2" x14ac:dyDescent="0.5">
      <c r="A246">
        <v>525.885009765625</v>
      </c>
      <c r="B246">
        <v>422.5</v>
      </c>
    </row>
    <row r="247" spans="1:2" x14ac:dyDescent="0.5">
      <c r="A247">
        <v>525.89501953125</v>
      </c>
      <c r="B247">
        <v>1311</v>
      </c>
    </row>
    <row r="248" spans="1:2" x14ac:dyDescent="0.5">
      <c r="A248">
        <v>525.905029296875</v>
      </c>
      <c r="B248">
        <v>2307</v>
      </c>
    </row>
    <row r="249" spans="1:2" x14ac:dyDescent="0.5">
      <c r="A249">
        <v>525.91497802734375</v>
      </c>
      <c r="B249">
        <v>2003</v>
      </c>
    </row>
    <row r="250" spans="1:2" x14ac:dyDescent="0.5">
      <c r="A250">
        <v>525.92498779296875</v>
      </c>
      <c r="B250">
        <v>855.70001220703125</v>
      </c>
    </row>
    <row r="251" spans="1:2" x14ac:dyDescent="0.5">
      <c r="A251">
        <v>525.93499755859375</v>
      </c>
      <c r="B251">
        <v>240.19999694824219</v>
      </c>
    </row>
    <row r="252" spans="1:2" x14ac:dyDescent="0.5">
      <c r="A252">
        <v>525.94500732421875</v>
      </c>
      <c r="B252">
        <v>148.80000305175781</v>
      </c>
    </row>
    <row r="253" spans="1:2" x14ac:dyDescent="0.5">
      <c r="A253">
        <v>525.95501708984375</v>
      </c>
      <c r="B253">
        <v>271.20001220703125</v>
      </c>
    </row>
    <row r="254" spans="1:2" x14ac:dyDescent="0.5">
      <c r="A254">
        <v>525.96502685546875</v>
      </c>
      <c r="B254">
        <v>752</v>
      </c>
    </row>
    <row r="255" spans="1:2" x14ac:dyDescent="0.5">
      <c r="A255">
        <v>525.9749755859375</v>
      </c>
      <c r="B255">
        <v>1226</v>
      </c>
    </row>
    <row r="256" spans="1:2" x14ac:dyDescent="0.5">
      <c r="A256">
        <v>525.9849853515625</v>
      </c>
      <c r="B256">
        <v>1012</v>
      </c>
    </row>
    <row r="257" spans="1:2" x14ac:dyDescent="0.5">
      <c r="A257">
        <v>525.9949951171875</v>
      </c>
      <c r="B257">
        <v>464</v>
      </c>
    </row>
    <row r="258" spans="1:2" x14ac:dyDescent="0.5">
      <c r="A258">
        <v>526.0050048828125</v>
      </c>
      <c r="B258">
        <v>232.80000305175781</v>
      </c>
    </row>
    <row r="259" spans="1:2" x14ac:dyDescent="0.5">
      <c r="A259">
        <v>526.0150146484375</v>
      </c>
      <c r="B259">
        <v>243.5</v>
      </c>
    </row>
    <row r="260" spans="1:2" x14ac:dyDescent="0.5">
      <c r="A260">
        <v>526.0250244140625</v>
      </c>
      <c r="B260">
        <v>302</v>
      </c>
    </row>
    <row r="261" spans="1:2" x14ac:dyDescent="0.5">
      <c r="A261">
        <v>526.03497314453125</v>
      </c>
      <c r="B261">
        <v>316.5</v>
      </c>
    </row>
    <row r="262" spans="1:2" x14ac:dyDescent="0.5">
      <c r="A262">
        <v>526.04498291015625</v>
      </c>
      <c r="B262">
        <v>281.70001220703125</v>
      </c>
    </row>
    <row r="263" spans="1:2" x14ac:dyDescent="0.5">
      <c r="A263">
        <v>526.05499267578125</v>
      </c>
      <c r="B263">
        <v>206.5</v>
      </c>
    </row>
    <row r="264" spans="1:2" x14ac:dyDescent="0.5">
      <c r="A264">
        <v>526.06500244140625</v>
      </c>
      <c r="B264">
        <v>134</v>
      </c>
    </row>
    <row r="265" spans="1:2" x14ac:dyDescent="0.5">
      <c r="A265">
        <v>526.07501220703125</v>
      </c>
      <c r="B265">
        <v>179</v>
      </c>
    </row>
    <row r="266" spans="1:2" x14ac:dyDescent="0.5">
      <c r="A266">
        <v>526.08502197265625</v>
      </c>
      <c r="B266">
        <v>292.5</v>
      </c>
    </row>
    <row r="267" spans="1:2" x14ac:dyDescent="0.5">
      <c r="A267">
        <v>526.094970703125</v>
      </c>
      <c r="B267">
        <v>342</v>
      </c>
    </row>
    <row r="268" spans="1:2" x14ac:dyDescent="0.5">
      <c r="A268">
        <v>526.10498046875</v>
      </c>
      <c r="B268">
        <v>307.79998779296875</v>
      </c>
    </row>
    <row r="269" spans="1:2" x14ac:dyDescent="0.5">
      <c r="A269">
        <v>526.114990234375</v>
      </c>
      <c r="B269">
        <v>264.29998779296875</v>
      </c>
    </row>
    <row r="270" spans="1:2" x14ac:dyDescent="0.5">
      <c r="A270">
        <v>526.125</v>
      </c>
      <c r="B270">
        <v>227.30000305175781</v>
      </c>
    </row>
    <row r="271" spans="1:2" x14ac:dyDescent="0.5">
      <c r="A271">
        <v>526.135009765625</v>
      </c>
      <c r="B271">
        <v>168.30000305175781</v>
      </c>
    </row>
    <row r="272" spans="1:2" x14ac:dyDescent="0.5">
      <c r="A272">
        <v>526.14501953125</v>
      </c>
      <c r="B272">
        <v>118.5</v>
      </c>
    </row>
    <row r="273" spans="1:2" x14ac:dyDescent="0.5">
      <c r="A273">
        <v>526.155029296875</v>
      </c>
      <c r="B273">
        <v>115.80000305175781</v>
      </c>
    </row>
    <row r="274" spans="1:2" x14ac:dyDescent="0.5">
      <c r="A274">
        <v>526.16497802734375</v>
      </c>
      <c r="B274">
        <v>137.5</v>
      </c>
    </row>
    <row r="275" spans="1:2" x14ac:dyDescent="0.5">
      <c r="A275">
        <v>526.17498779296875</v>
      </c>
      <c r="B275">
        <v>148</v>
      </c>
    </row>
    <row r="276" spans="1:2" x14ac:dyDescent="0.5">
      <c r="A276">
        <v>526.18499755859375</v>
      </c>
      <c r="B276">
        <v>202.69999694824219</v>
      </c>
    </row>
    <row r="277" spans="1:2" x14ac:dyDescent="0.5">
      <c r="A277">
        <v>526.19500732421875</v>
      </c>
      <c r="B277">
        <v>268</v>
      </c>
    </row>
    <row r="278" spans="1:2" x14ac:dyDescent="0.5">
      <c r="A278">
        <v>526.20501708984375</v>
      </c>
      <c r="B278">
        <v>264.5</v>
      </c>
    </row>
    <row r="279" spans="1:2" x14ac:dyDescent="0.5">
      <c r="A279">
        <v>526.21502685546875</v>
      </c>
      <c r="B279">
        <v>270.29998779296875</v>
      </c>
    </row>
    <row r="280" spans="1:2" x14ac:dyDescent="0.5">
      <c r="A280">
        <v>526.2249755859375</v>
      </c>
      <c r="B280">
        <v>298.5</v>
      </c>
    </row>
    <row r="281" spans="1:2" x14ac:dyDescent="0.5">
      <c r="A281">
        <v>526.2349853515625</v>
      </c>
      <c r="B281">
        <v>332.79998779296875</v>
      </c>
    </row>
    <row r="282" spans="1:2" x14ac:dyDescent="0.5">
      <c r="A282">
        <v>526.2449951171875</v>
      </c>
      <c r="B282">
        <v>520.70001220703125</v>
      </c>
    </row>
    <row r="283" spans="1:2" x14ac:dyDescent="0.5">
      <c r="A283">
        <v>526.2550048828125</v>
      </c>
      <c r="B283">
        <v>1983</v>
      </c>
    </row>
    <row r="284" spans="1:2" x14ac:dyDescent="0.5">
      <c r="A284">
        <v>526.2659912109375</v>
      </c>
      <c r="B284">
        <v>21720</v>
      </c>
    </row>
    <row r="285" spans="1:2" x14ac:dyDescent="0.5">
      <c r="A285">
        <v>526.2760009765625</v>
      </c>
      <c r="B285">
        <v>93140</v>
      </c>
    </row>
    <row r="286" spans="1:2" x14ac:dyDescent="0.5">
      <c r="A286">
        <v>526.2860107421875</v>
      </c>
      <c r="B286">
        <v>158900</v>
      </c>
    </row>
    <row r="287" spans="1:2" x14ac:dyDescent="0.5">
      <c r="A287">
        <v>526.2960205078125</v>
      </c>
      <c r="B287">
        <v>121000</v>
      </c>
    </row>
    <row r="288" spans="1:2" x14ac:dyDescent="0.5">
      <c r="A288">
        <v>526.3060302734375</v>
      </c>
      <c r="B288">
        <v>39460</v>
      </c>
    </row>
    <row r="289" spans="1:2" x14ac:dyDescent="0.5">
      <c r="A289">
        <v>526.31597900390625</v>
      </c>
      <c r="B289">
        <v>4995</v>
      </c>
    </row>
    <row r="290" spans="1:2" x14ac:dyDescent="0.5">
      <c r="A290">
        <v>526.32598876953125</v>
      </c>
      <c r="B290">
        <v>991.79998779296875</v>
      </c>
    </row>
    <row r="291" spans="1:2" x14ac:dyDescent="0.5">
      <c r="A291">
        <v>526.33599853515625</v>
      </c>
      <c r="B291">
        <v>752</v>
      </c>
    </row>
    <row r="292" spans="1:2" x14ac:dyDescent="0.5">
      <c r="A292">
        <v>526.34600830078125</v>
      </c>
      <c r="B292">
        <v>1106</v>
      </c>
    </row>
    <row r="293" spans="1:2" x14ac:dyDescent="0.5">
      <c r="A293">
        <v>526.35601806640625</v>
      </c>
      <c r="B293">
        <v>1149</v>
      </c>
    </row>
    <row r="294" spans="1:2" x14ac:dyDescent="0.5">
      <c r="A294">
        <v>526.36602783203125</v>
      </c>
      <c r="B294">
        <v>712</v>
      </c>
    </row>
    <row r="295" spans="1:2" x14ac:dyDescent="0.5">
      <c r="A295">
        <v>526.3759765625</v>
      </c>
      <c r="B295">
        <v>264</v>
      </c>
    </row>
    <row r="296" spans="1:2" x14ac:dyDescent="0.5">
      <c r="A296">
        <v>526.385986328125</v>
      </c>
      <c r="B296">
        <v>128</v>
      </c>
    </row>
    <row r="297" spans="1:2" x14ac:dyDescent="0.5">
      <c r="A297">
        <v>526.39599609375</v>
      </c>
      <c r="B297">
        <v>537.20001220703125</v>
      </c>
    </row>
    <row r="298" spans="1:2" x14ac:dyDescent="0.5">
      <c r="A298">
        <v>526.406005859375</v>
      </c>
      <c r="B298">
        <v>1297</v>
      </c>
    </row>
    <row r="299" spans="1:2" x14ac:dyDescent="0.5">
      <c r="A299">
        <v>526.416015625</v>
      </c>
      <c r="B299">
        <v>1343</v>
      </c>
    </row>
    <row r="300" spans="1:2" x14ac:dyDescent="0.5">
      <c r="A300">
        <v>526.426025390625</v>
      </c>
      <c r="B300">
        <v>645.5</v>
      </c>
    </row>
    <row r="301" spans="1:2" x14ac:dyDescent="0.5">
      <c r="A301">
        <v>526.43597412109375</v>
      </c>
      <c r="B301">
        <v>221.19999694824219</v>
      </c>
    </row>
    <row r="302" spans="1:2" x14ac:dyDescent="0.5">
      <c r="A302">
        <v>526.44598388671875</v>
      </c>
      <c r="B302">
        <v>172.19999694824219</v>
      </c>
    </row>
    <row r="303" spans="1:2" x14ac:dyDescent="0.5">
      <c r="A303">
        <v>526.45599365234375</v>
      </c>
      <c r="B303">
        <v>187</v>
      </c>
    </row>
    <row r="304" spans="1:2" x14ac:dyDescent="0.5">
      <c r="A304">
        <v>526.46600341796875</v>
      </c>
      <c r="B304">
        <v>318</v>
      </c>
    </row>
    <row r="305" spans="1:2" x14ac:dyDescent="0.5">
      <c r="A305">
        <v>526.47601318359375</v>
      </c>
      <c r="B305">
        <v>503.5</v>
      </c>
    </row>
    <row r="306" spans="1:2" x14ac:dyDescent="0.5">
      <c r="A306">
        <v>526.48602294921875</v>
      </c>
      <c r="B306">
        <v>465.70001220703125</v>
      </c>
    </row>
    <row r="307" spans="1:2" x14ac:dyDescent="0.5">
      <c r="A307">
        <v>526.4959716796875</v>
      </c>
      <c r="B307">
        <v>260.29998779296875</v>
      </c>
    </row>
    <row r="308" spans="1:2" x14ac:dyDescent="0.5">
      <c r="A308">
        <v>526.5059814453125</v>
      </c>
      <c r="B308">
        <v>149.80000305175781</v>
      </c>
    </row>
    <row r="309" spans="1:2" x14ac:dyDescent="0.5">
      <c r="A309">
        <v>526.5159912109375</v>
      </c>
      <c r="B309">
        <v>140.30000305175781</v>
      </c>
    </row>
    <row r="310" spans="1:2" x14ac:dyDescent="0.5">
      <c r="A310">
        <v>526.5260009765625</v>
      </c>
      <c r="B310">
        <v>164</v>
      </c>
    </row>
    <row r="311" spans="1:2" x14ac:dyDescent="0.5">
      <c r="A311">
        <v>526.5360107421875</v>
      </c>
      <c r="B311">
        <v>173.5</v>
      </c>
    </row>
    <row r="312" spans="1:2" x14ac:dyDescent="0.5">
      <c r="A312">
        <v>526.5460205078125</v>
      </c>
      <c r="B312">
        <v>131.5</v>
      </c>
    </row>
    <row r="313" spans="1:2" x14ac:dyDescent="0.5">
      <c r="A313">
        <v>526.5560302734375</v>
      </c>
      <c r="B313">
        <v>100</v>
      </c>
    </row>
    <row r="314" spans="1:2" x14ac:dyDescent="0.5">
      <c r="A314">
        <v>526.56597900390625</v>
      </c>
      <c r="B314">
        <v>122.80000305175781</v>
      </c>
    </row>
    <row r="315" spans="1:2" x14ac:dyDescent="0.5">
      <c r="A315">
        <v>526.57598876953125</v>
      </c>
      <c r="B315">
        <v>182</v>
      </c>
    </row>
    <row r="316" spans="1:2" x14ac:dyDescent="0.5">
      <c r="A316">
        <v>526.58599853515625</v>
      </c>
      <c r="B316">
        <v>247.80000305175781</v>
      </c>
    </row>
    <row r="317" spans="1:2" x14ac:dyDescent="0.5">
      <c r="A317">
        <v>526.59600830078125</v>
      </c>
      <c r="B317">
        <v>242</v>
      </c>
    </row>
    <row r="318" spans="1:2" x14ac:dyDescent="0.5">
      <c r="A318">
        <v>526.60601806640625</v>
      </c>
      <c r="B318">
        <v>183.30000305175781</v>
      </c>
    </row>
    <row r="319" spans="1:2" x14ac:dyDescent="0.5">
      <c r="A319">
        <v>526.61602783203125</v>
      </c>
      <c r="B319">
        <v>154.80000305175781</v>
      </c>
    </row>
    <row r="320" spans="1:2" x14ac:dyDescent="0.5">
      <c r="A320">
        <v>526.6259765625</v>
      </c>
      <c r="B320">
        <v>170.80000305175781</v>
      </c>
    </row>
    <row r="321" spans="1:2" x14ac:dyDescent="0.5">
      <c r="A321">
        <v>526.635986328125</v>
      </c>
      <c r="B321">
        <v>163.5</v>
      </c>
    </row>
    <row r="322" spans="1:2" x14ac:dyDescent="0.5">
      <c r="A322">
        <v>526.64599609375</v>
      </c>
      <c r="B322">
        <v>113</v>
      </c>
    </row>
    <row r="323" spans="1:2" x14ac:dyDescent="0.5">
      <c r="A323">
        <v>526.656005859375</v>
      </c>
      <c r="B323">
        <v>107.69999694824219</v>
      </c>
    </row>
    <row r="324" spans="1:2" x14ac:dyDescent="0.5">
      <c r="A324">
        <v>526.666015625</v>
      </c>
      <c r="B324">
        <v>123.19999694824219</v>
      </c>
    </row>
    <row r="325" spans="1:2" x14ac:dyDescent="0.5">
      <c r="A325">
        <v>526.676025390625</v>
      </c>
      <c r="B325">
        <v>110.69999694824219</v>
      </c>
    </row>
    <row r="326" spans="1:2" x14ac:dyDescent="0.5">
      <c r="A326">
        <v>526.68597412109375</v>
      </c>
      <c r="B326">
        <v>102.80000305175781</v>
      </c>
    </row>
    <row r="327" spans="1:2" x14ac:dyDescent="0.5">
      <c r="A327">
        <v>526.69598388671875</v>
      </c>
      <c r="B327">
        <v>107.69999694824219</v>
      </c>
    </row>
    <row r="328" spans="1:2" x14ac:dyDescent="0.5">
      <c r="A328">
        <v>526.70599365234375</v>
      </c>
      <c r="B328">
        <v>127.30000305175781</v>
      </c>
    </row>
    <row r="329" spans="1:2" x14ac:dyDescent="0.5">
      <c r="A329">
        <v>526.71600341796875</v>
      </c>
      <c r="B329">
        <v>175.19999694824219</v>
      </c>
    </row>
    <row r="330" spans="1:2" x14ac:dyDescent="0.5">
      <c r="A330">
        <v>526.72601318359375</v>
      </c>
      <c r="B330">
        <v>215.80000305175781</v>
      </c>
    </row>
    <row r="331" spans="1:2" x14ac:dyDescent="0.5">
      <c r="A331">
        <v>526.73602294921875</v>
      </c>
      <c r="B331">
        <v>209.19999694824219</v>
      </c>
    </row>
    <row r="332" spans="1:2" x14ac:dyDescent="0.5">
      <c r="A332">
        <v>526.7459716796875</v>
      </c>
      <c r="B332">
        <v>392.79998779296875</v>
      </c>
    </row>
    <row r="333" spans="1:2" x14ac:dyDescent="0.5">
      <c r="A333">
        <v>526.7559814453125</v>
      </c>
      <c r="B333">
        <v>1622</v>
      </c>
    </row>
    <row r="334" spans="1:2" x14ac:dyDescent="0.5">
      <c r="A334">
        <v>526.7659912109375</v>
      </c>
      <c r="B334">
        <v>9776</v>
      </c>
    </row>
    <row r="335" spans="1:2" x14ac:dyDescent="0.5">
      <c r="A335">
        <v>526.7760009765625</v>
      </c>
      <c r="B335">
        <v>39670</v>
      </c>
    </row>
    <row r="336" spans="1:2" x14ac:dyDescent="0.5">
      <c r="A336">
        <v>526.7860107421875</v>
      </c>
      <c r="B336">
        <v>74360</v>
      </c>
    </row>
    <row r="337" spans="1:2" x14ac:dyDescent="0.5">
      <c r="A337">
        <v>526.7960205078125</v>
      </c>
      <c r="B337">
        <v>66560</v>
      </c>
    </row>
    <row r="338" spans="1:2" x14ac:dyDescent="0.5">
      <c r="A338">
        <v>526.8060302734375</v>
      </c>
      <c r="B338">
        <v>28040</v>
      </c>
    </row>
    <row r="339" spans="1:2" x14ac:dyDescent="0.5">
      <c r="A339">
        <v>526.81597900390625</v>
      </c>
      <c r="B339">
        <v>5303</v>
      </c>
    </row>
    <row r="340" spans="1:2" x14ac:dyDescent="0.5">
      <c r="A340">
        <v>526.8270263671875</v>
      </c>
      <c r="B340">
        <v>1031</v>
      </c>
    </row>
    <row r="341" spans="1:2" x14ac:dyDescent="0.5">
      <c r="A341">
        <v>526.83697509765625</v>
      </c>
      <c r="B341">
        <v>645.20001220703125</v>
      </c>
    </row>
    <row r="342" spans="1:2" x14ac:dyDescent="0.5">
      <c r="A342">
        <v>526.84698486328125</v>
      </c>
      <c r="B342">
        <v>634.79998779296875</v>
      </c>
    </row>
    <row r="343" spans="1:2" x14ac:dyDescent="0.5">
      <c r="A343">
        <v>526.85699462890625</v>
      </c>
      <c r="B343">
        <v>654</v>
      </c>
    </row>
    <row r="344" spans="1:2" x14ac:dyDescent="0.5">
      <c r="A344">
        <v>526.86700439453125</v>
      </c>
      <c r="B344">
        <v>512.79998779296875</v>
      </c>
    </row>
    <row r="345" spans="1:2" x14ac:dyDescent="0.5">
      <c r="A345">
        <v>526.87701416015625</v>
      </c>
      <c r="B345">
        <v>364.29998779296875</v>
      </c>
    </row>
    <row r="346" spans="1:2" x14ac:dyDescent="0.5">
      <c r="A346">
        <v>526.88702392578125</v>
      </c>
      <c r="B346">
        <v>368.29998779296875</v>
      </c>
    </row>
    <row r="347" spans="1:2" x14ac:dyDescent="0.5">
      <c r="A347">
        <v>526.89697265625</v>
      </c>
      <c r="B347">
        <v>419.5</v>
      </c>
    </row>
    <row r="348" spans="1:2" x14ac:dyDescent="0.5">
      <c r="A348">
        <v>526.906982421875</v>
      </c>
      <c r="B348">
        <v>483.5</v>
      </c>
    </row>
    <row r="349" spans="1:2" x14ac:dyDescent="0.5">
      <c r="A349">
        <v>526.9169921875</v>
      </c>
      <c r="B349">
        <v>478.20001220703125</v>
      </c>
    </row>
    <row r="350" spans="1:2" x14ac:dyDescent="0.5">
      <c r="A350">
        <v>526.927001953125</v>
      </c>
      <c r="B350">
        <v>316.79998779296875</v>
      </c>
    </row>
    <row r="351" spans="1:2" x14ac:dyDescent="0.5">
      <c r="A351">
        <v>526.93701171875</v>
      </c>
      <c r="B351">
        <v>156</v>
      </c>
    </row>
    <row r="352" spans="1:2" x14ac:dyDescent="0.5">
      <c r="A352">
        <v>526.947021484375</v>
      </c>
      <c r="B352">
        <v>97.75</v>
      </c>
    </row>
    <row r="353" spans="1:2" x14ac:dyDescent="0.5">
      <c r="A353">
        <v>526.95697021484375</v>
      </c>
      <c r="B353">
        <v>134.30000305175781</v>
      </c>
    </row>
    <row r="354" spans="1:2" x14ac:dyDescent="0.5">
      <c r="A354">
        <v>526.96697998046875</v>
      </c>
      <c r="B354">
        <v>222.80000305175781</v>
      </c>
    </row>
    <row r="355" spans="1:2" x14ac:dyDescent="0.5">
      <c r="A355">
        <v>526.97698974609375</v>
      </c>
      <c r="B355">
        <v>241.80000305175781</v>
      </c>
    </row>
    <row r="356" spans="1:2" x14ac:dyDescent="0.5">
      <c r="A356">
        <v>526.98699951171875</v>
      </c>
      <c r="B356">
        <v>141.30000305175781</v>
      </c>
    </row>
    <row r="357" spans="1:2" x14ac:dyDescent="0.5">
      <c r="A357">
        <v>526.99700927734375</v>
      </c>
      <c r="B357">
        <v>53</v>
      </c>
    </row>
    <row r="358" spans="1:2" x14ac:dyDescent="0.5">
      <c r="A358">
        <v>527.00701904296875</v>
      </c>
      <c r="B358">
        <v>52.5</v>
      </c>
    </row>
    <row r="359" spans="1:2" x14ac:dyDescent="0.5">
      <c r="A359">
        <v>527.01702880859375</v>
      </c>
      <c r="B359">
        <v>69.25</v>
      </c>
    </row>
    <row r="360" spans="1:2" x14ac:dyDescent="0.5">
      <c r="A360">
        <v>527.0269775390625</v>
      </c>
      <c r="B360">
        <v>89.5</v>
      </c>
    </row>
    <row r="361" spans="1:2" x14ac:dyDescent="0.5">
      <c r="A361">
        <v>527.0369873046875</v>
      </c>
      <c r="B361">
        <v>139.80000305175781</v>
      </c>
    </row>
    <row r="362" spans="1:2" x14ac:dyDescent="0.5">
      <c r="A362">
        <v>527.0469970703125</v>
      </c>
      <c r="B362">
        <v>159.69999694824219</v>
      </c>
    </row>
    <row r="363" spans="1:2" x14ac:dyDescent="0.5">
      <c r="A363">
        <v>527.0570068359375</v>
      </c>
      <c r="B363">
        <v>111.30000305175781</v>
      </c>
    </row>
    <row r="364" spans="1:2" x14ac:dyDescent="0.5">
      <c r="A364">
        <v>527.0670166015625</v>
      </c>
      <c r="B364">
        <v>109.30000305175781</v>
      </c>
    </row>
    <row r="365" spans="1:2" x14ac:dyDescent="0.5">
      <c r="A365">
        <v>527.0770263671875</v>
      </c>
      <c r="B365">
        <v>167.30000305175781</v>
      </c>
    </row>
    <row r="366" spans="1:2" x14ac:dyDescent="0.5">
      <c r="A366">
        <v>527.08697509765625</v>
      </c>
      <c r="B366">
        <v>182.5</v>
      </c>
    </row>
    <row r="367" spans="1:2" x14ac:dyDescent="0.5">
      <c r="A367">
        <v>527.09698486328125</v>
      </c>
      <c r="B367">
        <v>147.5</v>
      </c>
    </row>
    <row r="368" spans="1:2" x14ac:dyDescent="0.5">
      <c r="A368">
        <v>527.10699462890625</v>
      </c>
      <c r="B368">
        <v>101.80000305175781</v>
      </c>
    </row>
    <row r="369" spans="1:2" x14ac:dyDescent="0.5">
      <c r="A369">
        <v>527.11700439453125</v>
      </c>
      <c r="B369">
        <v>71</v>
      </c>
    </row>
    <row r="370" spans="1:2" x14ac:dyDescent="0.5">
      <c r="A370">
        <v>527.12701416015625</v>
      </c>
      <c r="B370">
        <v>84</v>
      </c>
    </row>
    <row r="371" spans="1:2" x14ac:dyDescent="0.5">
      <c r="A371">
        <v>527.13702392578125</v>
      </c>
      <c r="B371">
        <v>105.30000305175781</v>
      </c>
    </row>
    <row r="372" spans="1:2" x14ac:dyDescent="0.5">
      <c r="A372">
        <v>527.14697265625</v>
      </c>
      <c r="B372">
        <v>79.75</v>
      </c>
    </row>
    <row r="373" spans="1:2" x14ac:dyDescent="0.5">
      <c r="A373">
        <v>527.156982421875</v>
      </c>
      <c r="B373">
        <v>50.25</v>
      </c>
    </row>
    <row r="374" spans="1:2" x14ac:dyDescent="0.5">
      <c r="A374">
        <v>527.1669921875</v>
      </c>
      <c r="B374">
        <v>31</v>
      </c>
    </row>
    <row r="375" spans="1:2" x14ac:dyDescent="0.5">
      <c r="A375">
        <v>527.177001953125</v>
      </c>
      <c r="B375">
        <v>10</v>
      </c>
    </row>
    <row r="376" spans="1:2" x14ac:dyDescent="0.5">
      <c r="A376">
        <v>527.18701171875</v>
      </c>
      <c r="B376">
        <v>9</v>
      </c>
    </row>
    <row r="377" spans="1:2" x14ac:dyDescent="0.5">
      <c r="A377">
        <v>527.197021484375</v>
      </c>
      <c r="B377">
        <v>34.75</v>
      </c>
    </row>
    <row r="378" spans="1:2" x14ac:dyDescent="0.5">
      <c r="A378">
        <v>527.20697021484375</v>
      </c>
      <c r="B378">
        <v>77.25</v>
      </c>
    </row>
    <row r="379" spans="1:2" x14ac:dyDescent="0.5">
      <c r="A379">
        <v>527.21697998046875</v>
      </c>
      <c r="B379">
        <v>86.5</v>
      </c>
    </row>
    <row r="380" spans="1:2" x14ac:dyDescent="0.5">
      <c r="A380">
        <v>527.22698974609375</v>
      </c>
      <c r="B380">
        <v>66.5</v>
      </c>
    </row>
    <row r="381" spans="1:2" x14ac:dyDescent="0.5">
      <c r="A381">
        <v>527.23699951171875</v>
      </c>
      <c r="B381">
        <v>124</v>
      </c>
    </row>
    <row r="382" spans="1:2" x14ac:dyDescent="0.5">
      <c r="A382">
        <v>527.24700927734375</v>
      </c>
      <c r="B382">
        <v>282.79998779296875</v>
      </c>
    </row>
    <row r="383" spans="1:2" x14ac:dyDescent="0.5">
      <c r="A383">
        <v>527.25799560546875</v>
      </c>
      <c r="B383">
        <v>817.5</v>
      </c>
    </row>
    <row r="384" spans="1:2" x14ac:dyDescent="0.5">
      <c r="A384">
        <v>527.26800537109375</v>
      </c>
      <c r="B384">
        <v>4101</v>
      </c>
    </row>
    <row r="385" spans="1:2" x14ac:dyDescent="0.5">
      <c r="A385">
        <v>527.27801513671875</v>
      </c>
      <c r="B385">
        <v>14500</v>
      </c>
    </row>
    <row r="386" spans="1:2" x14ac:dyDescent="0.5">
      <c r="A386">
        <v>527.28802490234375</v>
      </c>
      <c r="B386">
        <v>26690</v>
      </c>
    </row>
    <row r="387" spans="1:2" x14ac:dyDescent="0.5">
      <c r="A387">
        <v>527.2979736328125</v>
      </c>
      <c r="B387">
        <v>26030</v>
      </c>
    </row>
    <row r="388" spans="1:2" x14ac:dyDescent="0.5">
      <c r="A388">
        <v>527.3079833984375</v>
      </c>
      <c r="B388">
        <v>13780</v>
      </c>
    </row>
    <row r="389" spans="1:2" x14ac:dyDescent="0.5">
      <c r="A389">
        <v>527.3179931640625</v>
      </c>
      <c r="B389">
        <v>4137</v>
      </c>
    </row>
    <row r="390" spans="1:2" x14ac:dyDescent="0.5">
      <c r="A390">
        <v>527.3280029296875</v>
      </c>
      <c r="B390">
        <v>853.29998779296875</v>
      </c>
    </row>
    <row r="391" spans="1:2" x14ac:dyDescent="0.5">
      <c r="A391">
        <v>527.3380126953125</v>
      </c>
      <c r="B391">
        <v>178.30000305175781</v>
      </c>
    </row>
    <row r="392" spans="1:2" x14ac:dyDescent="0.5">
      <c r="A392">
        <v>527.3480224609375</v>
      </c>
      <c r="B392">
        <v>109.5</v>
      </c>
    </row>
    <row r="393" spans="1:2" x14ac:dyDescent="0.5">
      <c r="A393">
        <v>527.35797119140625</v>
      </c>
      <c r="B393">
        <v>113.5</v>
      </c>
    </row>
    <row r="394" spans="1:2" x14ac:dyDescent="0.5">
      <c r="A394">
        <v>527.36798095703125</v>
      </c>
      <c r="B394">
        <v>113</v>
      </c>
    </row>
    <row r="395" spans="1:2" x14ac:dyDescent="0.5">
      <c r="A395">
        <v>527.37799072265625</v>
      </c>
      <c r="B395">
        <v>86</v>
      </c>
    </row>
    <row r="396" spans="1:2" x14ac:dyDescent="0.5">
      <c r="A396">
        <v>527.38800048828125</v>
      </c>
      <c r="B396">
        <v>51.5</v>
      </c>
    </row>
    <row r="397" spans="1:2" x14ac:dyDescent="0.5">
      <c r="A397">
        <v>527.39801025390625</v>
      </c>
      <c r="B397">
        <v>68.75</v>
      </c>
    </row>
    <row r="398" spans="1:2" x14ac:dyDescent="0.5">
      <c r="A398">
        <v>527.40802001953125</v>
      </c>
      <c r="B398">
        <v>92.25</v>
      </c>
    </row>
    <row r="399" spans="1:2" x14ac:dyDescent="0.5">
      <c r="A399">
        <v>527.41802978515625</v>
      </c>
      <c r="B399">
        <v>62.75</v>
      </c>
    </row>
    <row r="400" spans="1:2" x14ac:dyDescent="0.5">
      <c r="A400">
        <v>527.427978515625</v>
      </c>
      <c r="B400">
        <v>45.5</v>
      </c>
    </row>
    <row r="401" spans="1:2" x14ac:dyDescent="0.5">
      <c r="A401">
        <v>527.43798828125</v>
      </c>
      <c r="B401">
        <v>70.75</v>
      </c>
    </row>
    <row r="402" spans="1:2" x14ac:dyDescent="0.5">
      <c r="A402">
        <v>527.447998046875</v>
      </c>
      <c r="B402">
        <v>75</v>
      </c>
    </row>
    <row r="403" spans="1:2" x14ac:dyDescent="0.5">
      <c r="A403">
        <v>527.4580078125</v>
      </c>
      <c r="B403">
        <v>51.25</v>
      </c>
    </row>
    <row r="404" spans="1:2" x14ac:dyDescent="0.5">
      <c r="A404">
        <v>527.468017578125</v>
      </c>
      <c r="B404">
        <v>51</v>
      </c>
    </row>
    <row r="405" spans="1:2" x14ac:dyDescent="0.5">
      <c r="A405">
        <v>527.47802734375</v>
      </c>
      <c r="B405">
        <v>54.5</v>
      </c>
    </row>
    <row r="406" spans="1:2" x14ac:dyDescent="0.5">
      <c r="A406">
        <v>527.48797607421875</v>
      </c>
      <c r="B406">
        <v>34.75</v>
      </c>
    </row>
    <row r="407" spans="1:2" x14ac:dyDescent="0.5">
      <c r="A407">
        <v>527.49798583984375</v>
      </c>
      <c r="B407">
        <v>41.5</v>
      </c>
    </row>
    <row r="408" spans="1:2" x14ac:dyDescent="0.5">
      <c r="A408">
        <v>527.50799560546875</v>
      </c>
      <c r="B408">
        <v>82</v>
      </c>
    </row>
    <row r="409" spans="1:2" x14ac:dyDescent="0.5">
      <c r="A409">
        <v>527.51800537109375</v>
      </c>
      <c r="B409">
        <v>112</v>
      </c>
    </row>
    <row r="410" spans="1:2" x14ac:dyDescent="0.5">
      <c r="A410">
        <v>527.52801513671875</v>
      </c>
      <c r="B410">
        <v>105.80000305175781</v>
      </c>
    </row>
    <row r="411" spans="1:2" x14ac:dyDescent="0.5">
      <c r="A411">
        <v>527.53802490234375</v>
      </c>
      <c r="B411">
        <v>63</v>
      </c>
    </row>
    <row r="412" spans="1:2" x14ac:dyDescent="0.5">
      <c r="A412">
        <v>527.5479736328125</v>
      </c>
      <c r="B412">
        <v>30.25</v>
      </c>
    </row>
    <row r="413" spans="1:2" x14ac:dyDescent="0.5">
      <c r="A413">
        <v>527.5579833984375</v>
      </c>
      <c r="B413">
        <v>40.5</v>
      </c>
    </row>
    <row r="414" spans="1:2" x14ac:dyDescent="0.5">
      <c r="A414">
        <v>527.5679931640625</v>
      </c>
      <c r="B414">
        <v>63.75</v>
      </c>
    </row>
    <row r="415" spans="1:2" x14ac:dyDescent="0.5">
      <c r="A415">
        <v>527.5780029296875</v>
      </c>
      <c r="B415">
        <v>64</v>
      </c>
    </row>
    <row r="416" spans="1:2" x14ac:dyDescent="0.5">
      <c r="A416">
        <v>527.5880126953125</v>
      </c>
      <c r="B416">
        <v>59.75</v>
      </c>
    </row>
    <row r="417" spans="1:2" x14ac:dyDescent="0.5">
      <c r="A417">
        <v>527.5980224609375</v>
      </c>
      <c r="B417">
        <v>77.5</v>
      </c>
    </row>
    <row r="418" spans="1:2" x14ac:dyDescent="0.5">
      <c r="A418">
        <v>527.60797119140625</v>
      </c>
      <c r="B418">
        <v>91.5</v>
      </c>
    </row>
    <row r="419" spans="1:2" x14ac:dyDescent="0.5">
      <c r="A419">
        <v>527.61798095703125</v>
      </c>
      <c r="B419">
        <v>72.25</v>
      </c>
    </row>
    <row r="420" spans="1:2" x14ac:dyDescent="0.5">
      <c r="A420">
        <v>527.62799072265625</v>
      </c>
      <c r="B420">
        <v>39.5</v>
      </c>
    </row>
    <row r="421" spans="1:2" x14ac:dyDescent="0.5">
      <c r="A421">
        <v>527.63800048828125</v>
      </c>
      <c r="B421">
        <v>30.75</v>
      </c>
    </row>
    <row r="422" spans="1:2" x14ac:dyDescent="0.5">
      <c r="A422">
        <v>527.64801025390625</v>
      </c>
      <c r="B422">
        <v>44.5</v>
      </c>
    </row>
    <row r="423" spans="1:2" x14ac:dyDescent="0.5">
      <c r="A423">
        <v>527.65899658203125</v>
      </c>
      <c r="B423">
        <v>64.25</v>
      </c>
    </row>
    <row r="424" spans="1:2" x14ac:dyDescent="0.5">
      <c r="A424">
        <v>527.66900634765625</v>
      </c>
      <c r="B424">
        <v>77.75</v>
      </c>
    </row>
    <row r="425" spans="1:2" x14ac:dyDescent="0.5">
      <c r="A425">
        <v>527.67901611328125</v>
      </c>
      <c r="B425">
        <v>76.5</v>
      </c>
    </row>
    <row r="426" spans="1:2" x14ac:dyDescent="0.5">
      <c r="A426">
        <v>527.68902587890625</v>
      </c>
      <c r="B426">
        <v>74.25</v>
      </c>
    </row>
    <row r="427" spans="1:2" x14ac:dyDescent="0.5">
      <c r="A427">
        <v>527.698974609375</v>
      </c>
      <c r="B427">
        <v>59.5</v>
      </c>
    </row>
    <row r="428" spans="1:2" x14ac:dyDescent="0.5">
      <c r="A428">
        <v>527.708984375</v>
      </c>
      <c r="B428">
        <v>36.5</v>
      </c>
    </row>
    <row r="429" spans="1:2" x14ac:dyDescent="0.5">
      <c r="A429">
        <v>527.718994140625</v>
      </c>
      <c r="B429">
        <v>48.5</v>
      </c>
    </row>
    <row r="430" spans="1:2" x14ac:dyDescent="0.5">
      <c r="A430">
        <v>527.72900390625</v>
      </c>
      <c r="B430">
        <v>116.30000305175781</v>
      </c>
    </row>
    <row r="431" spans="1:2" x14ac:dyDescent="0.5">
      <c r="A431">
        <v>527.739013671875</v>
      </c>
      <c r="B431">
        <v>176.80000305175781</v>
      </c>
    </row>
    <row r="432" spans="1:2" x14ac:dyDescent="0.5">
      <c r="A432">
        <v>527.7490234375</v>
      </c>
      <c r="B432">
        <v>214.80000305175781</v>
      </c>
    </row>
    <row r="433" spans="1:2" x14ac:dyDescent="0.5">
      <c r="A433">
        <v>527.75897216796875</v>
      </c>
      <c r="B433">
        <v>454.79998779296875</v>
      </c>
    </row>
    <row r="434" spans="1:2" x14ac:dyDescent="0.5">
      <c r="A434">
        <v>527.76898193359375</v>
      </c>
      <c r="B434">
        <v>1542</v>
      </c>
    </row>
    <row r="435" spans="1:2" x14ac:dyDescent="0.5">
      <c r="A435">
        <v>527.77899169921875</v>
      </c>
      <c r="B435">
        <v>4476</v>
      </c>
    </row>
    <row r="436" spans="1:2" x14ac:dyDescent="0.5">
      <c r="A436">
        <v>527.78900146484375</v>
      </c>
      <c r="B436">
        <v>7893</v>
      </c>
    </row>
    <row r="437" spans="1:2" x14ac:dyDescent="0.5">
      <c r="A437">
        <v>527.79901123046875</v>
      </c>
      <c r="B437">
        <v>8051</v>
      </c>
    </row>
    <row r="438" spans="1:2" x14ac:dyDescent="0.5">
      <c r="A438">
        <v>527.80902099609375</v>
      </c>
      <c r="B438">
        <v>4808</v>
      </c>
    </row>
    <row r="439" spans="1:2" x14ac:dyDescent="0.5">
      <c r="A439">
        <v>527.8189697265625</v>
      </c>
      <c r="B439">
        <v>1731</v>
      </c>
    </row>
    <row r="440" spans="1:2" x14ac:dyDescent="0.5">
      <c r="A440">
        <v>527.8289794921875</v>
      </c>
      <c r="B440">
        <v>493</v>
      </c>
    </row>
    <row r="441" spans="1:2" x14ac:dyDescent="0.5">
      <c r="A441">
        <v>527.8389892578125</v>
      </c>
      <c r="B441">
        <v>295.79998779296875</v>
      </c>
    </row>
    <row r="442" spans="1:2" x14ac:dyDescent="0.5">
      <c r="A442">
        <v>527.8489990234375</v>
      </c>
      <c r="B442">
        <v>304.70001220703125</v>
      </c>
    </row>
    <row r="443" spans="1:2" x14ac:dyDescent="0.5">
      <c r="A443">
        <v>527.8590087890625</v>
      </c>
      <c r="B443">
        <v>241.5</v>
      </c>
    </row>
    <row r="444" spans="1:2" x14ac:dyDescent="0.5">
      <c r="A444">
        <v>527.8690185546875</v>
      </c>
      <c r="B444">
        <v>137.69999694824219</v>
      </c>
    </row>
    <row r="445" spans="1:2" x14ac:dyDescent="0.5">
      <c r="A445">
        <v>527.8790283203125</v>
      </c>
      <c r="B445">
        <v>101</v>
      </c>
    </row>
    <row r="446" spans="1:2" x14ac:dyDescent="0.5">
      <c r="A446">
        <v>527.88897705078125</v>
      </c>
      <c r="B446">
        <v>93.25</v>
      </c>
    </row>
    <row r="447" spans="1:2" x14ac:dyDescent="0.5">
      <c r="A447">
        <v>527.89898681640625</v>
      </c>
      <c r="B447">
        <v>63.5</v>
      </c>
    </row>
    <row r="448" spans="1:2" x14ac:dyDescent="0.5">
      <c r="A448">
        <v>527.90899658203125</v>
      </c>
      <c r="B448">
        <v>43.5</v>
      </c>
    </row>
    <row r="449" spans="1:2" x14ac:dyDescent="0.5">
      <c r="A449">
        <v>527.91900634765625</v>
      </c>
      <c r="B449">
        <v>37</v>
      </c>
    </row>
    <row r="450" spans="1:2" x14ac:dyDescent="0.5">
      <c r="A450">
        <v>527.92901611328125</v>
      </c>
      <c r="B450">
        <v>38.25</v>
      </c>
    </row>
    <row r="451" spans="1:2" x14ac:dyDescent="0.5">
      <c r="A451">
        <v>527.93902587890625</v>
      </c>
      <c r="B451">
        <v>56</v>
      </c>
    </row>
    <row r="452" spans="1:2" x14ac:dyDescent="0.5">
      <c r="A452">
        <v>527.948974609375</v>
      </c>
      <c r="B452">
        <v>62</v>
      </c>
    </row>
    <row r="453" spans="1:2" x14ac:dyDescent="0.5">
      <c r="A453">
        <v>527.958984375</v>
      </c>
      <c r="B453">
        <v>67</v>
      </c>
    </row>
    <row r="454" spans="1:2" x14ac:dyDescent="0.5">
      <c r="A454">
        <v>527.969970703125</v>
      </c>
      <c r="B454">
        <v>108</v>
      </c>
    </row>
    <row r="455" spans="1:2" x14ac:dyDescent="0.5">
      <c r="A455">
        <v>527.97998046875</v>
      </c>
      <c r="B455">
        <v>111.30000305175781</v>
      </c>
    </row>
    <row r="456" spans="1:2" x14ac:dyDescent="0.5">
      <c r="A456">
        <v>527.989990234375</v>
      </c>
      <c r="B456">
        <v>99.75</v>
      </c>
    </row>
    <row r="457" spans="1:2" x14ac:dyDescent="0.5">
      <c r="A457">
        <v>528</v>
      </c>
      <c r="B457">
        <v>139.30000305175781</v>
      </c>
    </row>
    <row r="458" spans="1:2" x14ac:dyDescent="0.5">
      <c r="A458">
        <v>528.010009765625</v>
      </c>
      <c r="B458">
        <v>128.5</v>
      </c>
    </row>
    <row r="459" spans="1:2" x14ac:dyDescent="0.5">
      <c r="A459">
        <v>528.02001953125</v>
      </c>
      <c r="B459">
        <v>74.25</v>
      </c>
    </row>
    <row r="460" spans="1:2" x14ac:dyDescent="0.5">
      <c r="A460">
        <v>528.030029296875</v>
      </c>
      <c r="B460">
        <v>48.25</v>
      </c>
    </row>
    <row r="461" spans="1:2" x14ac:dyDescent="0.5">
      <c r="A461">
        <v>528.03997802734375</v>
      </c>
      <c r="B461">
        <v>49</v>
      </c>
    </row>
    <row r="462" spans="1:2" x14ac:dyDescent="0.5">
      <c r="A462">
        <v>528.04998779296875</v>
      </c>
      <c r="B462">
        <v>80</v>
      </c>
    </row>
    <row r="463" spans="1:2" x14ac:dyDescent="0.5">
      <c r="A463">
        <v>528.05999755859375</v>
      </c>
      <c r="B463">
        <v>106.69999694824219</v>
      </c>
    </row>
    <row r="464" spans="1:2" x14ac:dyDescent="0.5">
      <c r="A464">
        <v>528.07000732421875</v>
      </c>
      <c r="B464">
        <v>79.25</v>
      </c>
    </row>
    <row r="465" spans="1:2" x14ac:dyDescent="0.5">
      <c r="A465">
        <v>528.08001708984375</v>
      </c>
      <c r="B465">
        <v>33.5</v>
      </c>
    </row>
    <row r="466" spans="1:2" x14ac:dyDescent="0.5">
      <c r="A466">
        <v>528.09002685546875</v>
      </c>
      <c r="B466">
        <v>24.5</v>
      </c>
    </row>
    <row r="467" spans="1:2" x14ac:dyDescent="0.5">
      <c r="A467">
        <v>528.0999755859375</v>
      </c>
      <c r="B467">
        <v>45.25</v>
      </c>
    </row>
    <row r="468" spans="1:2" x14ac:dyDescent="0.5">
      <c r="A468">
        <v>528.1099853515625</v>
      </c>
      <c r="B468">
        <v>71.75</v>
      </c>
    </row>
    <row r="469" spans="1:2" x14ac:dyDescent="0.5">
      <c r="A469">
        <v>528.1199951171875</v>
      </c>
      <c r="B469">
        <v>72.5</v>
      </c>
    </row>
    <row r="470" spans="1:2" x14ac:dyDescent="0.5">
      <c r="A470">
        <v>528.1300048828125</v>
      </c>
      <c r="B470">
        <v>45</v>
      </c>
    </row>
    <row r="471" spans="1:2" x14ac:dyDescent="0.5">
      <c r="A471">
        <v>528.1400146484375</v>
      </c>
      <c r="B471">
        <v>28</v>
      </c>
    </row>
    <row r="472" spans="1:2" x14ac:dyDescent="0.5">
      <c r="A472">
        <v>528.1500244140625</v>
      </c>
      <c r="B472">
        <v>26.75</v>
      </c>
    </row>
    <row r="473" spans="1:2" x14ac:dyDescent="0.5">
      <c r="A473">
        <v>528.15997314453125</v>
      </c>
      <c r="B473">
        <v>24</v>
      </c>
    </row>
    <row r="474" spans="1:2" x14ac:dyDescent="0.5">
      <c r="A474">
        <v>528.16998291015625</v>
      </c>
      <c r="B474">
        <v>41.25</v>
      </c>
    </row>
    <row r="475" spans="1:2" x14ac:dyDescent="0.5">
      <c r="A475">
        <v>528.17999267578125</v>
      </c>
      <c r="B475">
        <v>68.5</v>
      </c>
    </row>
    <row r="476" spans="1:2" x14ac:dyDescent="0.5">
      <c r="A476">
        <v>528.19000244140625</v>
      </c>
      <c r="B476">
        <v>59.75</v>
      </c>
    </row>
    <row r="477" spans="1:2" x14ac:dyDescent="0.5">
      <c r="A477">
        <v>528.20001220703125</v>
      </c>
      <c r="B477">
        <v>37.75</v>
      </c>
    </row>
    <row r="478" spans="1:2" x14ac:dyDescent="0.5">
      <c r="A478">
        <v>528.21002197265625</v>
      </c>
      <c r="B478">
        <v>31</v>
      </c>
    </row>
    <row r="479" spans="1:2" x14ac:dyDescent="0.5">
      <c r="A479">
        <v>528.219970703125</v>
      </c>
      <c r="B479">
        <v>32.5</v>
      </c>
    </row>
    <row r="480" spans="1:2" x14ac:dyDescent="0.5">
      <c r="A480">
        <v>528.22998046875</v>
      </c>
      <c r="B480">
        <v>41.75</v>
      </c>
    </row>
    <row r="481" spans="1:2" x14ac:dyDescent="0.5">
      <c r="A481">
        <v>528.239990234375</v>
      </c>
      <c r="B481">
        <v>64.25</v>
      </c>
    </row>
    <row r="482" spans="1:2" x14ac:dyDescent="0.5">
      <c r="A482">
        <v>528.25</v>
      </c>
      <c r="B482">
        <v>82</v>
      </c>
    </row>
    <row r="483" spans="1:2" x14ac:dyDescent="0.5">
      <c r="A483">
        <v>528.260009765625</v>
      </c>
      <c r="B483">
        <v>131.5</v>
      </c>
    </row>
    <row r="484" spans="1:2" x14ac:dyDescent="0.5">
      <c r="A484">
        <v>528.27099609375</v>
      </c>
      <c r="B484">
        <v>456</v>
      </c>
    </row>
    <row r="485" spans="1:2" x14ac:dyDescent="0.5">
      <c r="A485">
        <v>528.281005859375</v>
      </c>
      <c r="B485">
        <v>1110</v>
      </c>
    </row>
    <row r="486" spans="1:2" x14ac:dyDescent="0.5">
      <c r="A486">
        <v>528.291015625</v>
      </c>
      <c r="B486">
        <v>1704</v>
      </c>
    </row>
    <row r="487" spans="1:2" x14ac:dyDescent="0.5">
      <c r="A487">
        <v>528.301025390625</v>
      </c>
      <c r="B487">
        <v>1756</v>
      </c>
    </row>
    <row r="488" spans="1:2" x14ac:dyDescent="0.5">
      <c r="A488">
        <v>528.31097412109375</v>
      </c>
      <c r="B488">
        <v>1188</v>
      </c>
    </row>
    <row r="489" spans="1:2" x14ac:dyDescent="0.5">
      <c r="A489">
        <v>528.32098388671875</v>
      </c>
      <c r="B489">
        <v>542.79998779296875</v>
      </c>
    </row>
    <row r="490" spans="1:2" x14ac:dyDescent="0.5">
      <c r="A490">
        <v>528.33099365234375</v>
      </c>
      <c r="B490">
        <v>236</v>
      </c>
    </row>
    <row r="491" spans="1:2" x14ac:dyDescent="0.5">
      <c r="A491">
        <v>528.34100341796875</v>
      </c>
      <c r="B491">
        <v>158.5</v>
      </c>
    </row>
    <row r="492" spans="1:2" x14ac:dyDescent="0.5">
      <c r="A492">
        <v>528.35101318359375</v>
      </c>
      <c r="B492">
        <v>124</v>
      </c>
    </row>
    <row r="493" spans="1:2" x14ac:dyDescent="0.5">
      <c r="A493">
        <v>528.36102294921875</v>
      </c>
      <c r="B493">
        <v>86.25</v>
      </c>
    </row>
    <row r="494" spans="1:2" x14ac:dyDescent="0.5">
      <c r="A494">
        <v>528.3709716796875</v>
      </c>
      <c r="B494">
        <v>61.25</v>
      </c>
    </row>
    <row r="495" spans="1:2" x14ac:dyDescent="0.5">
      <c r="A495">
        <v>528.3809814453125</v>
      </c>
      <c r="B495">
        <v>47.75</v>
      </c>
    </row>
    <row r="496" spans="1:2" x14ac:dyDescent="0.5">
      <c r="A496">
        <v>528.3909912109375</v>
      </c>
      <c r="B496">
        <v>42.25</v>
      </c>
    </row>
    <row r="497" spans="1:2" x14ac:dyDescent="0.5">
      <c r="A497">
        <v>528.4010009765625</v>
      </c>
      <c r="B497">
        <v>42.75</v>
      </c>
    </row>
    <row r="498" spans="1:2" x14ac:dyDescent="0.5">
      <c r="A498">
        <v>528.4110107421875</v>
      </c>
      <c r="B498">
        <v>31.5</v>
      </c>
    </row>
    <row r="499" spans="1:2" x14ac:dyDescent="0.5">
      <c r="A499">
        <v>528.4210205078125</v>
      </c>
      <c r="B499">
        <v>17.25</v>
      </c>
    </row>
    <row r="500" spans="1:2" x14ac:dyDescent="0.5">
      <c r="A500">
        <v>528.4310302734375</v>
      </c>
      <c r="B500">
        <v>18</v>
      </c>
    </row>
    <row r="501" spans="1:2" x14ac:dyDescent="0.5">
      <c r="A501">
        <v>528.44097900390625</v>
      </c>
      <c r="B501">
        <v>27.5</v>
      </c>
    </row>
    <row r="502" spans="1:2" x14ac:dyDescent="0.5">
      <c r="A502">
        <v>528.45098876953125</v>
      </c>
      <c r="B502">
        <v>37</v>
      </c>
    </row>
    <row r="503" spans="1:2" x14ac:dyDescent="0.5">
      <c r="A503">
        <v>528.46099853515625</v>
      </c>
      <c r="B503">
        <v>30</v>
      </c>
    </row>
    <row r="504" spans="1:2" x14ac:dyDescent="0.5">
      <c r="A504">
        <v>528.47100830078125</v>
      </c>
      <c r="B504">
        <v>10.25</v>
      </c>
    </row>
    <row r="505" spans="1:2" x14ac:dyDescent="0.5">
      <c r="A505">
        <v>528.48101806640625</v>
      </c>
      <c r="B505">
        <v>5.25</v>
      </c>
    </row>
    <row r="506" spans="1:2" x14ac:dyDescent="0.5">
      <c r="A506">
        <v>528.49102783203125</v>
      </c>
      <c r="B506">
        <v>18.75</v>
      </c>
    </row>
    <row r="507" spans="1:2" x14ac:dyDescent="0.5">
      <c r="A507">
        <v>528.5009765625</v>
      </c>
      <c r="B507">
        <v>29</v>
      </c>
    </row>
    <row r="508" spans="1:2" x14ac:dyDescent="0.5">
      <c r="A508">
        <v>528.510986328125</v>
      </c>
      <c r="B508">
        <v>20.75</v>
      </c>
    </row>
    <row r="509" spans="1:2" x14ac:dyDescent="0.5">
      <c r="A509">
        <v>528.52099609375</v>
      </c>
      <c r="B509">
        <v>10</v>
      </c>
    </row>
    <row r="510" spans="1:2" x14ac:dyDescent="0.5">
      <c r="A510">
        <v>528.531005859375</v>
      </c>
      <c r="B510">
        <v>16.75</v>
      </c>
    </row>
    <row r="511" spans="1:2" x14ac:dyDescent="0.5">
      <c r="A511">
        <v>528.541015625</v>
      </c>
      <c r="B511">
        <v>20.75</v>
      </c>
    </row>
    <row r="512" spans="1:2" x14ac:dyDescent="0.5">
      <c r="A512">
        <v>528.552001953125</v>
      </c>
      <c r="B512">
        <v>9</v>
      </c>
    </row>
    <row r="513" spans="1:2" x14ac:dyDescent="0.5">
      <c r="A513">
        <v>528.56201171875</v>
      </c>
      <c r="B513">
        <v>15.75</v>
      </c>
    </row>
    <row r="514" spans="1:2" x14ac:dyDescent="0.5">
      <c r="A514">
        <v>528.572021484375</v>
      </c>
      <c r="B514">
        <v>31.75</v>
      </c>
    </row>
    <row r="515" spans="1:2" x14ac:dyDescent="0.5">
      <c r="A515">
        <v>528.58197021484375</v>
      </c>
      <c r="B515">
        <v>44</v>
      </c>
    </row>
    <row r="516" spans="1:2" x14ac:dyDescent="0.5">
      <c r="A516">
        <v>528.59197998046875</v>
      </c>
      <c r="B516">
        <v>62.25</v>
      </c>
    </row>
    <row r="517" spans="1:2" x14ac:dyDescent="0.5">
      <c r="A517">
        <v>528.60198974609375</v>
      </c>
      <c r="B517">
        <v>50.25</v>
      </c>
    </row>
    <row r="518" spans="1:2" x14ac:dyDescent="0.5">
      <c r="A518">
        <v>528.61199951171875</v>
      </c>
      <c r="B518">
        <v>20.75</v>
      </c>
    </row>
    <row r="519" spans="1:2" x14ac:dyDescent="0.5">
      <c r="A519">
        <v>528.62200927734375</v>
      </c>
      <c r="B519">
        <v>19.5</v>
      </c>
    </row>
    <row r="520" spans="1:2" x14ac:dyDescent="0.5">
      <c r="A520">
        <v>528.63201904296875</v>
      </c>
      <c r="B520">
        <v>30.75</v>
      </c>
    </row>
    <row r="521" spans="1:2" x14ac:dyDescent="0.5">
      <c r="A521">
        <v>528.64202880859375</v>
      </c>
      <c r="B521">
        <v>20</v>
      </c>
    </row>
    <row r="522" spans="1:2" x14ac:dyDescent="0.5">
      <c r="A522">
        <v>528.6519775390625</v>
      </c>
      <c r="B522">
        <v>3.25</v>
      </c>
    </row>
    <row r="523" spans="1:2" x14ac:dyDescent="0.5">
      <c r="A523">
        <v>528.6619873046875</v>
      </c>
      <c r="B523">
        <v>0.75</v>
      </c>
    </row>
    <row r="524" spans="1:2" x14ac:dyDescent="0.5">
      <c r="A524">
        <v>528.6719970703125</v>
      </c>
      <c r="B524">
        <v>17</v>
      </c>
    </row>
    <row r="525" spans="1:2" x14ac:dyDescent="0.5">
      <c r="A525">
        <v>528.6820068359375</v>
      </c>
      <c r="B525">
        <v>49.75</v>
      </c>
    </row>
    <row r="526" spans="1:2" x14ac:dyDescent="0.5">
      <c r="A526">
        <v>528.6920166015625</v>
      </c>
      <c r="B526">
        <v>68.25</v>
      </c>
    </row>
    <row r="527" spans="1:2" x14ac:dyDescent="0.5">
      <c r="A527">
        <v>528.7020263671875</v>
      </c>
      <c r="B527">
        <v>79.5</v>
      </c>
    </row>
    <row r="528" spans="1:2" x14ac:dyDescent="0.5">
      <c r="A528">
        <v>528.71197509765625</v>
      </c>
      <c r="B528">
        <v>74.25</v>
      </c>
    </row>
    <row r="529" spans="1:2" x14ac:dyDescent="0.5">
      <c r="A529">
        <v>528.72198486328125</v>
      </c>
      <c r="B529">
        <v>58</v>
      </c>
    </row>
    <row r="530" spans="1:2" x14ac:dyDescent="0.5">
      <c r="A530">
        <v>528.73199462890625</v>
      </c>
      <c r="B530">
        <v>99.5</v>
      </c>
    </row>
    <row r="531" spans="1:2" x14ac:dyDescent="0.5">
      <c r="A531">
        <v>528.74200439453125</v>
      </c>
      <c r="B531">
        <v>154.5</v>
      </c>
    </row>
    <row r="532" spans="1:2" x14ac:dyDescent="0.5">
      <c r="A532">
        <v>528.75201416015625</v>
      </c>
      <c r="B532">
        <v>190.80000305175781</v>
      </c>
    </row>
    <row r="533" spans="1:2" x14ac:dyDescent="0.5">
      <c r="A533">
        <v>528.76202392578125</v>
      </c>
      <c r="B533">
        <v>210.69999694824219</v>
      </c>
    </row>
    <row r="534" spans="1:2" x14ac:dyDescent="0.5">
      <c r="A534">
        <v>528.77197265625</v>
      </c>
      <c r="B534">
        <v>243.80000305175781</v>
      </c>
    </row>
    <row r="535" spans="1:2" x14ac:dyDescent="0.5">
      <c r="A535">
        <v>528.781982421875</v>
      </c>
      <c r="B535">
        <v>454.29998779296875</v>
      </c>
    </row>
    <row r="536" spans="1:2" x14ac:dyDescent="0.5">
      <c r="A536">
        <v>528.7919921875</v>
      </c>
      <c r="B536">
        <v>718.79998779296875</v>
      </c>
    </row>
    <row r="537" spans="1:2" x14ac:dyDescent="0.5">
      <c r="A537">
        <v>528.802001953125</v>
      </c>
      <c r="B537">
        <v>804</v>
      </c>
    </row>
    <row r="538" spans="1:2" x14ac:dyDescent="0.5">
      <c r="A538">
        <v>528.81201171875</v>
      </c>
      <c r="B538">
        <v>688</v>
      </c>
    </row>
    <row r="539" spans="1:2" x14ac:dyDescent="0.5">
      <c r="A539">
        <v>528.822998046875</v>
      </c>
      <c r="B539">
        <v>463.29998779296875</v>
      </c>
    </row>
    <row r="540" spans="1:2" x14ac:dyDescent="0.5">
      <c r="A540">
        <v>528.8330078125</v>
      </c>
      <c r="B540">
        <v>369.5</v>
      </c>
    </row>
    <row r="541" spans="1:2" x14ac:dyDescent="0.5">
      <c r="A541">
        <v>528.843017578125</v>
      </c>
      <c r="B541">
        <v>404.29998779296875</v>
      </c>
    </row>
    <row r="542" spans="1:2" x14ac:dyDescent="0.5">
      <c r="A542">
        <v>528.85302734375</v>
      </c>
      <c r="B542">
        <v>375.70001220703125</v>
      </c>
    </row>
    <row r="543" spans="1:2" x14ac:dyDescent="0.5">
      <c r="A543">
        <v>528.86297607421875</v>
      </c>
      <c r="B543">
        <v>277</v>
      </c>
    </row>
    <row r="544" spans="1:2" x14ac:dyDescent="0.5">
      <c r="A544">
        <v>528.87298583984375</v>
      </c>
      <c r="B544">
        <v>191.5</v>
      </c>
    </row>
    <row r="545" spans="1:2" x14ac:dyDescent="0.5">
      <c r="A545">
        <v>528.88299560546875</v>
      </c>
      <c r="B545">
        <v>137.30000305175781</v>
      </c>
    </row>
    <row r="546" spans="1:2" x14ac:dyDescent="0.5">
      <c r="A546">
        <v>528.89300537109375</v>
      </c>
      <c r="B546">
        <v>100.5</v>
      </c>
    </row>
    <row r="547" spans="1:2" x14ac:dyDescent="0.5">
      <c r="A547">
        <v>528.90301513671875</v>
      </c>
      <c r="B547">
        <v>81.5</v>
      </c>
    </row>
    <row r="548" spans="1:2" x14ac:dyDescent="0.5">
      <c r="A548">
        <v>528.91302490234375</v>
      </c>
      <c r="B548">
        <v>60</v>
      </c>
    </row>
    <row r="549" spans="1:2" x14ac:dyDescent="0.5">
      <c r="A549">
        <v>528.9229736328125</v>
      </c>
      <c r="B549">
        <v>40.5</v>
      </c>
    </row>
    <row r="550" spans="1:2" x14ac:dyDescent="0.5">
      <c r="A550">
        <v>528.9329833984375</v>
      </c>
      <c r="B550">
        <v>30.5</v>
      </c>
    </row>
    <row r="551" spans="1:2" x14ac:dyDescent="0.5">
      <c r="A551">
        <v>528.9429931640625</v>
      </c>
      <c r="B551">
        <v>22</v>
      </c>
    </row>
    <row r="552" spans="1:2" x14ac:dyDescent="0.5">
      <c r="A552">
        <v>528.9530029296875</v>
      </c>
      <c r="B552">
        <v>17.25</v>
      </c>
    </row>
    <row r="553" spans="1:2" x14ac:dyDescent="0.5">
      <c r="A553">
        <v>528.9630126953125</v>
      </c>
      <c r="B553">
        <v>31</v>
      </c>
    </row>
    <row r="554" spans="1:2" x14ac:dyDescent="0.5">
      <c r="A554">
        <v>528.9730224609375</v>
      </c>
      <c r="B554">
        <v>75.75</v>
      </c>
    </row>
    <row r="555" spans="1:2" x14ac:dyDescent="0.5">
      <c r="A555">
        <v>528.98297119140625</v>
      </c>
      <c r="B555">
        <v>99</v>
      </c>
    </row>
    <row r="556" spans="1:2" x14ac:dyDescent="0.5">
      <c r="A556">
        <v>528.99298095703125</v>
      </c>
      <c r="B556">
        <v>77.25</v>
      </c>
    </row>
    <row r="557" spans="1:2" x14ac:dyDescent="0.5">
      <c r="A557">
        <v>529.00299072265625</v>
      </c>
      <c r="B557">
        <v>60</v>
      </c>
    </row>
    <row r="558" spans="1:2" x14ac:dyDescent="0.5">
      <c r="A558">
        <v>529.01300048828125</v>
      </c>
      <c r="B558">
        <v>61</v>
      </c>
    </row>
    <row r="559" spans="1:2" x14ac:dyDescent="0.5">
      <c r="A559">
        <v>529.02301025390625</v>
      </c>
      <c r="B559">
        <v>58</v>
      </c>
    </row>
    <row r="560" spans="1:2" x14ac:dyDescent="0.5">
      <c r="A560">
        <v>529.03302001953125</v>
      </c>
      <c r="B560">
        <v>43.5</v>
      </c>
    </row>
    <row r="561" spans="1:2" x14ac:dyDescent="0.5">
      <c r="A561">
        <v>529.04302978515625</v>
      </c>
      <c r="B561">
        <v>47.5</v>
      </c>
    </row>
    <row r="562" spans="1:2" x14ac:dyDescent="0.5">
      <c r="A562">
        <v>529.052978515625</v>
      </c>
      <c r="B562">
        <v>65</v>
      </c>
    </row>
    <row r="563" spans="1:2" x14ac:dyDescent="0.5">
      <c r="A563">
        <v>529.06298828125</v>
      </c>
      <c r="B563">
        <v>71.5</v>
      </c>
    </row>
    <row r="564" spans="1:2" x14ac:dyDescent="0.5">
      <c r="A564">
        <v>529.072998046875</v>
      </c>
      <c r="B564">
        <v>62.75</v>
      </c>
    </row>
    <row r="565" spans="1:2" x14ac:dyDescent="0.5">
      <c r="A565">
        <v>529.0830078125</v>
      </c>
      <c r="B565">
        <v>30.25</v>
      </c>
    </row>
    <row r="566" spans="1:2" x14ac:dyDescent="0.5">
      <c r="A566">
        <v>529.093994140625</v>
      </c>
      <c r="B566">
        <v>8</v>
      </c>
    </row>
    <row r="567" spans="1:2" x14ac:dyDescent="0.5">
      <c r="A567">
        <v>529.10400390625</v>
      </c>
      <c r="B567">
        <v>8.25</v>
      </c>
    </row>
    <row r="568" spans="1:2" x14ac:dyDescent="0.5">
      <c r="A568">
        <v>529.114013671875</v>
      </c>
      <c r="B568">
        <v>9.25</v>
      </c>
    </row>
    <row r="569" spans="1:2" x14ac:dyDescent="0.5">
      <c r="A569">
        <v>529.1240234375</v>
      </c>
      <c r="B569">
        <v>23.25</v>
      </c>
    </row>
    <row r="570" spans="1:2" x14ac:dyDescent="0.5">
      <c r="A570">
        <v>529.13397216796875</v>
      </c>
      <c r="B570">
        <v>37.5</v>
      </c>
    </row>
    <row r="571" spans="1:2" x14ac:dyDescent="0.5">
      <c r="A571">
        <v>529.14398193359375</v>
      </c>
      <c r="B571">
        <v>28</v>
      </c>
    </row>
    <row r="572" spans="1:2" x14ac:dyDescent="0.5">
      <c r="A572">
        <v>529.15399169921875</v>
      </c>
      <c r="B572">
        <v>24.5</v>
      </c>
    </row>
    <row r="573" spans="1:2" x14ac:dyDescent="0.5">
      <c r="A573">
        <v>529.16400146484375</v>
      </c>
      <c r="B573">
        <v>39.75</v>
      </c>
    </row>
    <row r="574" spans="1:2" x14ac:dyDescent="0.5">
      <c r="A574">
        <v>529.17401123046875</v>
      </c>
      <c r="B574">
        <v>38.5</v>
      </c>
    </row>
    <row r="575" spans="1:2" x14ac:dyDescent="0.5">
      <c r="A575">
        <v>529.18402099609375</v>
      </c>
      <c r="B575">
        <v>31</v>
      </c>
    </row>
    <row r="576" spans="1:2" x14ac:dyDescent="0.5">
      <c r="A576">
        <v>529.1939697265625</v>
      </c>
      <c r="B576">
        <v>34.5</v>
      </c>
    </row>
    <row r="577" spans="1:2" x14ac:dyDescent="0.5">
      <c r="A577">
        <v>529.2039794921875</v>
      </c>
      <c r="B577">
        <v>23.5</v>
      </c>
    </row>
    <row r="578" spans="1:2" x14ac:dyDescent="0.5">
      <c r="A578">
        <v>529.2139892578125</v>
      </c>
      <c r="B578">
        <v>20.5</v>
      </c>
    </row>
    <row r="579" spans="1:2" x14ac:dyDescent="0.5">
      <c r="A579">
        <v>529.2239990234375</v>
      </c>
      <c r="B579">
        <v>54</v>
      </c>
    </row>
    <row r="580" spans="1:2" x14ac:dyDescent="0.5">
      <c r="A580">
        <v>529.2340087890625</v>
      </c>
      <c r="B580">
        <v>69.75</v>
      </c>
    </row>
    <row r="581" spans="1:2" x14ac:dyDescent="0.5">
      <c r="A581">
        <v>529.2440185546875</v>
      </c>
      <c r="B581">
        <v>45</v>
      </c>
    </row>
    <row r="582" spans="1:2" x14ac:dyDescent="0.5">
      <c r="A582">
        <v>529.2540283203125</v>
      </c>
      <c r="B582">
        <v>71.5</v>
      </c>
    </row>
    <row r="583" spans="1:2" x14ac:dyDescent="0.5">
      <c r="A583">
        <v>529.26397705078125</v>
      </c>
      <c r="B583">
        <v>110.69999694824219</v>
      </c>
    </row>
    <row r="584" spans="1:2" x14ac:dyDescent="0.5">
      <c r="A584">
        <v>529.27398681640625</v>
      </c>
      <c r="B584">
        <v>75.5</v>
      </c>
    </row>
    <row r="585" spans="1:2" x14ac:dyDescent="0.5">
      <c r="A585">
        <v>529.28399658203125</v>
      </c>
      <c r="B585">
        <v>105</v>
      </c>
    </row>
    <row r="586" spans="1:2" x14ac:dyDescent="0.5">
      <c r="A586">
        <v>529.29400634765625</v>
      </c>
      <c r="B586">
        <v>213.19999694824219</v>
      </c>
    </row>
  </sheetData>
  <sheetProtection sheet="1" objects="1" scenarios="1"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25"/>
  <sheetViews>
    <sheetView tabSelected="1" workbookViewId="0">
      <selection activeCell="H20" sqref="H20"/>
    </sheetView>
  </sheetViews>
  <sheetFormatPr defaultRowHeight="14.35" x14ac:dyDescent="0.5"/>
  <cols>
    <col min="1" max="10" width="12.703125" style="1" customWidth="1"/>
    <col min="11" max="20" width="9.1171875" style="1"/>
  </cols>
  <sheetData>
    <row r="1" spans="1:14" x14ac:dyDescent="0.5">
      <c r="A1" s="1" t="s">
        <v>12</v>
      </c>
    </row>
    <row r="2" spans="1:14" x14ac:dyDescent="0.5">
      <c r="A2" s="1" t="s">
        <v>13</v>
      </c>
      <c r="B2" s="1" t="s">
        <v>14</v>
      </c>
      <c r="C2" s="1" t="s">
        <v>15</v>
      </c>
      <c r="D2" s="1" t="s">
        <v>16</v>
      </c>
      <c r="E2" s="1" t="s">
        <v>443</v>
      </c>
      <c r="F2" s="1" t="s">
        <v>444</v>
      </c>
      <c r="N2" s="1" t="s">
        <v>445</v>
      </c>
    </row>
    <row r="3" spans="1:14" x14ac:dyDescent="0.5">
      <c r="A3" s="1">
        <v>0</v>
      </c>
      <c r="B3" s="1">
        <v>1046.1093641406251</v>
      </c>
      <c r="C3" s="1">
        <f t="shared" ref="C3:C25" si="0">B3-B$3</f>
        <v>0</v>
      </c>
      <c r="D3" s="1">
        <v>2.601318359375</v>
      </c>
      <c r="E3" s="1">
        <v>1.0000000000003631E-7</v>
      </c>
      <c r="F3" s="1">
        <v>1.0000000000003635E-7</v>
      </c>
      <c r="N3" s="1">
        <v>1.0000000000000004</v>
      </c>
    </row>
    <row r="4" spans="1:14" x14ac:dyDescent="0.5">
      <c r="A4" s="1">
        <v>1</v>
      </c>
      <c r="B4" s="1">
        <v>1047.7652479296876</v>
      </c>
      <c r="C4" s="1">
        <f t="shared" si="0"/>
        <v>1.6558837890625</v>
      </c>
      <c r="D4" s="1">
        <v>5.523681640625</v>
      </c>
      <c r="E4" s="1">
        <v>0.28944250198066074</v>
      </c>
      <c r="F4" s="1">
        <v>1.5922607641297646</v>
      </c>
      <c r="N4" s="1">
        <v>5.5011297692422252</v>
      </c>
    </row>
    <row r="5" spans="1:14" x14ac:dyDescent="0.5">
      <c r="A5" s="1">
        <v>2</v>
      </c>
      <c r="B5" s="1">
        <v>1049.3243299609376</v>
      </c>
      <c r="C5" s="1">
        <f t="shared" si="0"/>
        <v>3.2149658203125</v>
      </c>
      <c r="D5" s="1">
        <v>6.10400390625</v>
      </c>
      <c r="E5" s="1">
        <v>0.5324744275061144</v>
      </c>
      <c r="F5" s="1">
        <v>3.1283607517594025</v>
      </c>
      <c r="N5" s="1">
        <v>5.8751380163200038</v>
      </c>
    </row>
    <row r="6" spans="1:14" x14ac:dyDescent="0.5">
      <c r="A6" s="1">
        <v>3</v>
      </c>
      <c r="B6" s="1">
        <v>1050.9551893359376</v>
      </c>
      <c r="C6" s="1">
        <f t="shared" si="0"/>
        <v>4.8458251953125</v>
      </c>
      <c r="D6" s="1">
        <v>6.5157470703125</v>
      </c>
      <c r="E6" s="1">
        <v>0.7009309238943956</v>
      </c>
      <c r="F6" s="1">
        <v>4.654539225129434</v>
      </c>
      <c r="N6" s="1">
        <v>6.6405105930676571</v>
      </c>
    </row>
    <row r="7" spans="1:14" x14ac:dyDescent="0.5">
      <c r="A7" s="1">
        <v>4</v>
      </c>
      <c r="B7" s="1">
        <v>1048.8859754687501</v>
      </c>
      <c r="C7" s="1">
        <f t="shared" si="0"/>
        <v>2.776611328125</v>
      </c>
      <c r="D7" s="1">
        <v>8.931640625</v>
      </c>
      <c r="E7" s="1">
        <v>3.343759384071188E-3</v>
      </c>
      <c r="F7" s="1">
        <v>4.4930301738876195E-2</v>
      </c>
      <c r="N7" s="1">
        <v>13.437061874999927</v>
      </c>
    </row>
    <row r="8" spans="1:14" x14ac:dyDescent="0.5">
      <c r="A8" s="1">
        <v>5</v>
      </c>
      <c r="B8" s="1">
        <v>1046.8721815234376</v>
      </c>
      <c r="C8" s="1">
        <f t="shared" si="0"/>
        <v>0.7628173828125</v>
      </c>
      <c r="D8" s="1">
        <v>4.7017822265625</v>
      </c>
      <c r="E8" s="1">
        <v>8.8414746089653273E-2</v>
      </c>
      <c r="F8" s="1">
        <v>0.4758380924623356</v>
      </c>
      <c r="N8" s="1">
        <v>5.3818860937499258</v>
      </c>
    </row>
    <row r="9" spans="1:14" x14ac:dyDescent="0.5">
      <c r="A9" s="1">
        <v>6</v>
      </c>
      <c r="B9" s="1">
        <v>1047.6787000781251</v>
      </c>
      <c r="C9" s="1">
        <f t="shared" si="0"/>
        <v>1.5693359375</v>
      </c>
      <c r="D9" s="1">
        <v>6.5218505859375</v>
      </c>
      <c r="E9" s="1">
        <v>5.3748670088311488E-2</v>
      </c>
      <c r="F9" s="1">
        <v>0.46266641896983723</v>
      </c>
      <c r="N9" s="1">
        <v>8.6079603124999267</v>
      </c>
    </row>
    <row r="10" spans="1:14" x14ac:dyDescent="0.5">
      <c r="A10" s="1">
        <v>7</v>
      </c>
      <c r="B10" s="1">
        <v>1048.2949110156251</v>
      </c>
      <c r="C10" s="1">
        <f t="shared" si="0"/>
        <v>2.185546875</v>
      </c>
      <c r="D10" s="1">
        <v>7.8597412109375</v>
      </c>
      <c r="E10" s="1">
        <v>1.0799857218733786E-2</v>
      </c>
      <c r="F10" s="1">
        <v>0.11958470288601462</v>
      </c>
      <c r="N10" s="1">
        <v>11.072804062499927</v>
      </c>
    </row>
    <row r="11" spans="1:14" x14ac:dyDescent="0.5">
      <c r="A11" s="1">
        <v>8</v>
      </c>
      <c r="B11" s="1">
        <v>1049.8621717578126</v>
      </c>
      <c r="C11" s="1">
        <f t="shared" si="0"/>
        <v>3.7528076171875</v>
      </c>
      <c r="D11" s="1">
        <v>9.466552734375</v>
      </c>
      <c r="E11" s="1">
        <v>0.23982391337018572</v>
      </c>
      <c r="F11" s="1">
        <v>4.1589896201014946</v>
      </c>
      <c r="N11" s="1">
        <v>17.341847031249927</v>
      </c>
    </row>
    <row r="12" spans="1:14" x14ac:dyDescent="0.5">
      <c r="A12" s="1">
        <v>9</v>
      </c>
      <c r="B12" s="1">
        <v>1048.5648084765626</v>
      </c>
      <c r="C12" s="1">
        <f t="shared" si="0"/>
        <v>2.4554443359375</v>
      </c>
      <c r="D12" s="1">
        <v>6.87744140625</v>
      </c>
      <c r="E12" s="1">
        <v>0.20627843541352217</v>
      </c>
      <c r="F12" s="1">
        <v>2.506776801510056</v>
      </c>
      <c r="N12" s="1">
        <v>12.152393906249927</v>
      </c>
    </row>
    <row r="13" spans="1:14" x14ac:dyDescent="0.5">
      <c r="A13" s="1">
        <v>10</v>
      </c>
      <c r="B13" s="1">
        <v>1049.3112684375001</v>
      </c>
      <c r="C13" s="1">
        <f t="shared" si="0"/>
        <v>3.201904296875</v>
      </c>
      <c r="D13" s="1">
        <v>8.634033203125</v>
      </c>
      <c r="E13" s="1">
        <v>0.21218703791530258</v>
      </c>
      <c r="F13" s="1">
        <v>3.2121369786819471</v>
      </c>
      <c r="N13" s="1">
        <v>15.138233749999925</v>
      </c>
    </row>
    <row r="14" spans="1:14" x14ac:dyDescent="0.5">
      <c r="A14" s="1">
        <v>11</v>
      </c>
      <c r="B14" s="1">
        <v>1050.7381483203126</v>
      </c>
      <c r="C14" s="1">
        <f t="shared" si="0"/>
        <v>4.6287841796875</v>
      </c>
      <c r="D14" s="1">
        <v>8.2418212890625</v>
      </c>
      <c r="E14" s="1">
        <v>0.29079326146782131</v>
      </c>
      <c r="F14" s="1">
        <v>4.6864904924201376</v>
      </c>
      <c r="N14" s="1">
        <v>16.116227964721034</v>
      </c>
    </row>
    <row r="15" spans="1:14" x14ac:dyDescent="0.5">
      <c r="A15" s="1">
        <v>12</v>
      </c>
      <c r="B15" s="1">
        <v>1050.2715955859376</v>
      </c>
      <c r="C15" s="1">
        <f t="shared" si="0"/>
        <v>4.1622314453125</v>
      </c>
      <c r="D15" s="1">
        <v>7.304443359375</v>
      </c>
      <c r="E15" s="1">
        <v>0.9900000000000001</v>
      </c>
      <c r="F15" s="1">
        <v>2.1333780608196764</v>
      </c>
      <c r="N15" s="1">
        <v>2.1549273341612891</v>
      </c>
    </row>
    <row r="16" spans="1:14" x14ac:dyDescent="0.5">
      <c r="A16" s="1">
        <v>13</v>
      </c>
      <c r="B16" s="1">
        <v>1051.5395399218751</v>
      </c>
      <c r="C16" s="1">
        <f t="shared" si="0"/>
        <v>5.43017578125</v>
      </c>
      <c r="D16" s="1">
        <v>6.6519775390625</v>
      </c>
      <c r="E16" s="1">
        <v>0.70087458354201426</v>
      </c>
      <c r="F16" s="1">
        <v>5.3092567075018016</v>
      </c>
      <c r="N16" s="1">
        <v>7.5751879611190605</v>
      </c>
    </row>
    <row r="17" spans="1:14" x14ac:dyDescent="0.5">
      <c r="A17" s="1">
        <v>14</v>
      </c>
      <c r="B17" s="1">
        <v>1051.2530408984376</v>
      </c>
      <c r="C17" s="1">
        <f t="shared" si="0"/>
        <v>5.1436767578125</v>
      </c>
      <c r="D17" s="1">
        <v>9.44970703125</v>
      </c>
      <c r="E17" s="1">
        <v>0.74578726063206824</v>
      </c>
      <c r="F17" s="1">
        <v>5.8194138285693464</v>
      </c>
      <c r="N17" s="1">
        <v>7.8030480483633999</v>
      </c>
    </row>
    <row r="18" spans="1:14" x14ac:dyDescent="0.5">
      <c r="A18" s="1">
        <v>15</v>
      </c>
      <c r="B18" s="1">
        <v>1049.1227918750001</v>
      </c>
      <c r="C18" s="1">
        <f t="shared" si="0"/>
        <v>3.013427734375</v>
      </c>
      <c r="D18" s="1">
        <v>7.0848388671875</v>
      </c>
      <c r="E18" s="1">
        <v>0.37850946501949417</v>
      </c>
      <c r="F18" s="1">
        <v>2.9625953937621246</v>
      </c>
      <c r="N18" s="1">
        <v>7.8270047847008088</v>
      </c>
    </row>
    <row r="19" spans="1:14" x14ac:dyDescent="0.5">
      <c r="A19" s="1">
        <v>16</v>
      </c>
      <c r="B19" s="1">
        <v>1050.2737928515626</v>
      </c>
      <c r="C19" s="1">
        <f t="shared" si="0"/>
        <v>4.1644287109375</v>
      </c>
      <c r="D19" s="1">
        <v>8.5267333984375</v>
      </c>
      <c r="E19" s="1">
        <v>0.43273633164335018</v>
      </c>
      <c r="F19" s="1">
        <v>4.3913416909565024</v>
      </c>
      <c r="N19" s="1">
        <v>10.14784608974254</v>
      </c>
    </row>
    <row r="20" spans="1:14" x14ac:dyDescent="0.5">
      <c r="A20" s="1">
        <v>17</v>
      </c>
      <c r="B20" s="1">
        <v>1048.4980360156251</v>
      </c>
      <c r="C20" s="1">
        <f t="shared" si="0"/>
        <v>2.388671875</v>
      </c>
      <c r="D20" s="1">
        <v>7.5478515625</v>
      </c>
      <c r="E20" s="1">
        <v>0.17718813361301658</v>
      </c>
      <c r="F20" s="1">
        <v>2.1059348442575656</v>
      </c>
      <c r="N20" s="1">
        <v>11.885304062499927</v>
      </c>
    </row>
    <row r="21" spans="1:14" x14ac:dyDescent="0.5">
      <c r="A21" s="1">
        <v>18</v>
      </c>
      <c r="B21" s="1">
        <v>1051.2885633593751</v>
      </c>
      <c r="C21" s="1">
        <f t="shared" si="0"/>
        <v>5.17919921875</v>
      </c>
      <c r="D21" s="1">
        <v>6.7086181640625</v>
      </c>
      <c r="E21" s="1">
        <v>0.65994178575783291</v>
      </c>
      <c r="F21" s="1">
        <v>5.06903882369493</v>
      </c>
      <c r="N21" s="1">
        <v>7.6810393478479098</v>
      </c>
    </row>
    <row r="22" spans="1:14" x14ac:dyDescent="0.5">
      <c r="A22" s="1">
        <v>19</v>
      </c>
      <c r="B22" s="1">
        <v>1048.1827283984376</v>
      </c>
      <c r="C22" s="1">
        <f t="shared" si="0"/>
        <v>2.0733642578125</v>
      </c>
      <c r="D22" s="1">
        <v>7.9283447265625</v>
      </c>
      <c r="E22" s="1">
        <v>7.1451742194910364E-2</v>
      </c>
      <c r="F22" s="1">
        <v>0.75910856748037459</v>
      </c>
      <c r="N22" s="1">
        <v>10.624073593749927</v>
      </c>
    </row>
    <row r="23" spans="1:14" x14ac:dyDescent="0.5">
      <c r="A23" s="1">
        <v>20</v>
      </c>
      <c r="B23" s="1">
        <v>1049.1245008593751</v>
      </c>
      <c r="C23" s="1">
        <f t="shared" si="0"/>
        <v>3.01513671875</v>
      </c>
      <c r="D23" s="1">
        <v>9.0584716796875</v>
      </c>
      <c r="E23" s="1">
        <v>4.0699908200142507E-2</v>
      </c>
      <c r="F23" s="1">
        <v>0.58571903079949417</v>
      </c>
      <c r="N23" s="1">
        <v>14.391163437499925</v>
      </c>
    </row>
    <row r="24" spans="1:14" x14ac:dyDescent="0.5">
      <c r="A24" s="1">
        <v>21</v>
      </c>
      <c r="B24" s="1">
        <v>1050.3625379687501</v>
      </c>
      <c r="C24" s="1">
        <f t="shared" si="0"/>
        <v>4.253173828125</v>
      </c>
      <c r="D24" s="1">
        <v>9.2689208984375</v>
      </c>
      <c r="E24" s="1">
        <v>0.24217596171698777</v>
      </c>
      <c r="F24" s="1">
        <v>4.6844851561197371</v>
      </c>
      <c r="N24" s="1">
        <v>19.343311874999927</v>
      </c>
    </row>
    <row r="25" spans="1:14" x14ac:dyDescent="0.5">
      <c r="A25" s="1" t="s">
        <v>17</v>
      </c>
      <c r="B25" s="1">
        <v>1052.2286268359376</v>
      </c>
      <c r="C25" s="1">
        <f t="shared" si="0"/>
        <v>6.1192626953125</v>
      </c>
      <c r="D25" s="1">
        <v>5.626708984375</v>
      </c>
      <c r="E25" s="1">
        <v>0.82235748181840074</v>
      </c>
      <c r="F25" s="1">
        <v>5.9374358333748987</v>
      </c>
      <c r="N25" s="1">
        <v>7.2200180148492263</v>
      </c>
    </row>
  </sheetData>
  <sheetProtection sheet="1" objects="1" scenarios="1" formatCells="0"/>
  <sortState xmlns:xlrd2="http://schemas.microsoft.com/office/spreadsheetml/2017/richdata2" ref="A3:P25">
    <sortCondition ref="A3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T586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52</v>
      </c>
      <c r="C1" s="2" t="s">
        <v>18</v>
      </c>
      <c r="D1">
        <v>523.7750244140625</v>
      </c>
      <c r="E1">
        <v>14210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3.1728370013435364E-3</v>
      </c>
      <c r="M1">
        <f>I$7*(L$1*J1) + $I$4</f>
        <v>1602.3557942546261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1602.3557942546261</v>
      </c>
      <c r="Q1">
        <f>IF(ISNUMBER(P1),P1-E1,"")</f>
        <v>-12607.644205745373</v>
      </c>
      <c r="R1">
        <f>IF(ISNUMBER(P1),Q1*Q1,"")</f>
        <v>158952692.41866487</v>
      </c>
      <c r="S1">
        <f>IF(ISNUMBER(P1),((IF(P1&gt;E1,I$5*(P1-E1),P1-E1)))^2,"")</f>
        <v>158952692.41866487</v>
      </c>
      <c r="T1">
        <f>IF(ISNUMBER(P1),(M1*D1),"")</f>
        <v>839273.94525573123</v>
      </c>
    </row>
    <row r="2" spans="1:20" ht="14.7" thickTop="1" x14ac:dyDescent="0.5">
      <c r="A2">
        <v>523.44500732421875</v>
      </c>
      <c r="B2">
        <v>23.25</v>
      </c>
      <c r="C2" s="2" t="s">
        <v>19</v>
      </c>
      <c r="D2">
        <v>524.27398681640625</v>
      </c>
      <c r="E2">
        <v>49680</v>
      </c>
      <c r="F2" s="3" t="s">
        <v>22</v>
      </c>
      <c r="G2" s="4">
        <v>4.26336669921875</v>
      </c>
      <c r="H2" t="s">
        <v>431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2.4561790539085436E-2</v>
      </c>
      <c r="M2">
        <f>I$7*((L$1*J2)+(L$2*J1)) + $I$4</f>
        <v>13367.215059576043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13367.215059576043</v>
      </c>
      <c r="Q2">
        <f t="shared" ref="Q2:Q30" si="4">IF(ISNUMBER(P2),P2-E2,"")</f>
        <v>-36312.784940423953</v>
      </c>
      <c r="R2">
        <f t="shared" ref="R2:R30" si="5">IF(ISNUMBER(P2),Q2*Q2,"")</f>
        <v>1318618350.1294806</v>
      </c>
      <c r="S2">
        <f t="shared" ref="S2:S30" si="6">IF(ISNUMBER(P2),((IF(P2&gt;E2,I$5*(P2-E2),P2-E2)))^2,"")</f>
        <v>1318618350.1294806</v>
      </c>
      <c r="T2">
        <f t="shared" ref="T2:T30" si="7">IF(ISNUMBER(P2),(M2*D2),"")</f>
        <v>7008083.1319162371</v>
      </c>
    </row>
    <row r="3" spans="1:20" x14ac:dyDescent="0.5">
      <c r="A3">
        <v>523.45501708984375</v>
      </c>
      <c r="B3">
        <v>39.25</v>
      </c>
      <c r="D3">
        <v>524.77398681640625</v>
      </c>
      <c r="E3">
        <v>73410</v>
      </c>
      <c r="F3" s="7" t="s">
        <v>16</v>
      </c>
      <c r="G3" s="8">
        <f>IF(ISBLANK(G2),"",$G$2*$G$6)</f>
        <v>8.5267333984375</v>
      </c>
      <c r="H3" t="s">
        <v>432</v>
      </c>
      <c r="I3">
        <v>10.14784608974254</v>
      </c>
      <c r="J3">
        <f>'hidden params'!J3</f>
        <v>0.20220994369181175</v>
      </c>
      <c r="K3">
        <f t="shared" si="0"/>
        <v>2</v>
      </c>
      <c r="L3">
        <f t="shared" si="1"/>
        <v>8.5701271812475915E-2</v>
      </c>
      <c r="M3">
        <f>I$7*((L$1*J3)+(L$2*J2)+(L$3*J1)) + $I$4</f>
        <v>51059.546416224061</v>
      </c>
      <c r="N3">
        <f t="shared" si="2"/>
        <v>0</v>
      </c>
      <c r="O3">
        <f>I$10*((N$1*J3)+(N$2*J2)+(N$3*J1)) + $I$4</f>
        <v>0</v>
      </c>
      <c r="P3">
        <f t="shared" si="3"/>
        <v>51059.546416224061</v>
      </c>
      <c r="Q3">
        <f t="shared" si="4"/>
        <v>-22350.453583775939</v>
      </c>
      <c r="R3">
        <f t="shared" si="5"/>
        <v>499542775.40052271</v>
      </c>
      <c r="S3">
        <f t="shared" si="6"/>
        <v>499542775.40052271</v>
      </c>
      <c r="T3">
        <f t="shared" si="7"/>
        <v>26794721.737879246</v>
      </c>
    </row>
    <row r="4" spans="1:20" x14ac:dyDescent="0.5">
      <c r="A4">
        <v>523.46502685546875</v>
      </c>
      <c r="B4">
        <v>68.25</v>
      </c>
      <c r="D4">
        <v>525.28497314453125</v>
      </c>
      <c r="E4">
        <v>105200</v>
      </c>
      <c r="F4" s="5" t="s">
        <v>23</v>
      </c>
      <c r="G4" s="6">
        <v>526.14483642578125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0.17756085148839929</v>
      </c>
      <c r="M4">
        <f>I$7*((L$1*J4)+(L$2*J3)+(L$3*J2)+(L$4*J1)) + $I$4</f>
        <v>118269.45243885859</v>
      </c>
      <c r="N4">
        <f t="shared" si="2"/>
        <v>0</v>
      </c>
      <c r="O4">
        <f>I$10*((N$1*J4)+(N$2*J3)+(N$3*J2)+(N$4*J1)) + $I$4</f>
        <v>0</v>
      </c>
      <c r="P4">
        <f t="shared" si="3"/>
        <v>118269.45243885859</v>
      </c>
      <c r="Q4">
        <f t="shared" si="4"/>
        <v>13069.452438858585</v>
      </c>
      <c r="R4">
        <f t="shared" si="5"/>
        <v>170810587.05158663</v>
      </c>
      <c r="S4">
        <f t="shared" si="6"/>
        <v>170810587.05158663</v>
      </c>
      <c r="T4">
        <f t="shared" si="7"/>
        <v>62125166.14816425</v>
      </c>
    </row>
    <row r="5" spans="1:20" ht="14.7" thickBot="1" x14ac:dyDescent="0.55000000000000004">
      <c r="A5">
        <v>523.4749755859375</v>
      </c>
      <c r="B5">
        <v>68.75</v>
      </c>
      <c r="D5">
        <v>525.78497314453125</v>
      </c>
      <c r="E5">
        <v>170200</v>
      </c>
      <c r="F5" s="9" t="s">
        <v>24</v>
      </c>
      <c r="G5" s="10">
        <f>($G$4-1.00794)*$G$6</f>
        <v>1050.2737928515626</v>
      </c>
      <c r="H5" t="s">
        <v>433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0.24204761643916908</v>
      </c>
      <c r="M5">
        <f>I$7*((L$1*J5)+(L$2*J4)+(L$3*J3)+(L$4*J2)+(L$5*J1)) + $I$4</f>
        <v>185506.15291152132</v>
      </c>
      <c r="N5">
        <f t="shared" si="2"/>
        <v>0</v>
      </c>
      <c r="O5">
        <f>I$10*((N$1*J5)+(N$2*J4)+(N$3*J3)+(N$4*J2)+(N$5*J1)) + $I$4</f>
        <v>0</v>
      </c>
      <c r="P5">
        <f t="shared" si="3"/>
        <v>185506.15291152132</v>
      </c>
      <c r="Q5">
        <f t="shared" si="4"/>
        <v>15306.15291152132</v>
      </c>
      <c r="R5">
        <f t="shared" si="5"/>
        <v>234278316.95087257</v>
      </c>
      <c r="S5">
        <f t="shared" si="6"/>
        <v>234278316.95087257</v>
      </c>
      <c r="T5">
        <f t="shared" si="7"/>
        <v>97536347.626729548</v>
      </c>
    </row>
    <row r="6" spans="1:20" ht="14.7" thickTop="1" x14ac:dyDescent="0.5">
      <c r="A6">
        <v>523.4849853515625</v>
      </c>
      <c r="B6">
        <v>39.25</v>
      </c>
      <c r="D6">
        <v>526.2860107421875</v>
      </c>
      <c r="E6">
        <v>216300</v>
      </c>
      <c r="F6" t="s">
        <v>25</v>
      </c>
      <c r="G6">
        <v>2</v>
      </c>
      <c r="H6" t="s">
        <v>434</v>
      </c>
      <c r="I6">
        <f>SUM(S1:S30)</f>
        <v>2776554805.6590538</v>
      </c>
      <c r="J6">
        <f>'hidden params'!J6</f>
        <v>1.5654537401586068E-3</v>
      </c>
      <c r="K6">
        <f t="shared" si="0"/>
        <v>5</v>
      </c>
      <c r="L6">
        <f t="shared" si="1"/>
        <v>0.22703467001433336</v>
      </c>
      <c r="M6">
        <f>I$7*((L$1*J6)+(L$2*J5)+(L$3*J4)+(L$4*J3)+(L$5*J2)+(L$6*J1)) + $I$4</f>
        <v>208501.35798481316</v>
      </c>
      <c r="N6">
        <f t="shared" si="2"/>
        <v>0</v>
      </c>
      <c r="O6">
        <f>I$10*((N$1*J6)+(N$2*J5)+(N$3*J4)+(N$4*J3)+(N$5*J2)+(N$6*J1)) + $I$4</f>
        <v>0</v>
      </c>
      <c r="P6">
        <f t="shared" si="3"/>
        <v>208501.35798481316</v>
      </c>
      <c r="Q6">
        <f t="shared" si="4"/>
        <v>-7798.6420151868369</v>
      </c>
      <c r="R6">
        <f t="shared" si="5"/>
        <v>60818817.281037413</v>
      </c>
      <c r="S6">
        <f t="shared" si="6"/>
        <v>60818817.281037413</v>
      </c>
      <c r="T6">
        <f t="shared" si="7"/>
        <v>109731347.92815606</v>
      </c>
    </row>
    <row r="7" spans="1:20" x14ac:dyDescent="0.5">
      <c r="A7">
        <v>523.4949951171875</v>
      </c>
      <c r="B7">
        <v>13.5</v>
      </c>
      <c r="D7">
        <v>526.7860107421875</v>
      </c>
      <c r="E7">
        <v>183800</v>
      </c>
      <c r="F7" t="s">
        <v>26</v>
      </c>
      <c r="G7" s="11">
        <v>0.10000000149011612</v>
      </c>
      <c r="H7" t="s">
        <v>435</v>
      </c>
      <c r="I7">
        <v>505023.04202078748</v>
      </c>
      <c r="J7">
        <f>'hidden params'!J7</f>
        <v>2.2288478874357397E-4</v>
      </c>
      <c r="K7">
        <f t="shared" si="0"/>
        <v>6</v>
      </c>
      <c r="L7">
        <f t="shared" si="1"/>
        <v>0.14859523259038496</v>
      </c>
      <c r="M7">
        <f>I$7*((L$1*J7)+(L$2*J6)+(L$3*J5)+(L$4*J4)+(L$5*J3)+(L$6*J2)+(L$7*J1)) + $I$4</f>
        <v>173511.48365169603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173511.48365169603</v>
      </c>
      <c r="Q7">
        <f t="shared" si="4"/>
        <v>-10288.516348303965</v>
      </c>
      <c r="R7">
        <f t="shared" si="5"/>
        <v>105853568.64931795</v>
      </c>
      <c r="S7">
        <f t="shared" si="6"/>
        <v>105853568.64931795</v>
      </c>
      <c r="T7">
        <f t="shared" si="7"/>
        <v>91403422.290835232</v>
      </c>
    </row>
    <row r="8" spans="1:20" x14ac:dyDescent="0.5">
      <c r="A8">
        <v>523.5050048828125</v>
      </c>
      <c r="B8">
        <v>11.25</v>
      </c>
      <c r="D8">
        <v>527.2979736328125</v>
      </c>
      <c r="E8">
        <v>110300</v>
      </c>
      <c r="F8" t="s">
        <v>27</v>
      </c>
      <c r="G8" s="11">
        <v>2.9999999329447746E-2</v>
      </c>
      <c r="H8" t="s">
        <v>436</v>
      </c>
      <c r="I8">
        <v>0.43273633164335018</v>
      </c>
      <c r="J8">
        <f>'hidden params'!J8</f>
        <v>2.8200854503395628E-5</v>
      </c>
      <c r="K8">
        <f t="shared" si="0"/>
        <v>7</v>
      </c>
      <c r="L8">
        <f t="shared" si="1"/>
        <v>6.7168841713183852E-2</v>
      </c>
      <c r="M8">
        <f>I$7*((L$1*J8)+(L$2*J7)+(L$3*J6)+(L$4*J5)+(L$5*J4)+(L$6*J3)+(L$7*J2)+(L$8*J1)) + $I$4</f>
        <v>109146.64975132789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109146.64975132789</v>
      </c>
      <c r="Q8">
        <f t="shared" si="4"/>
        <v>-1153.3502486721118</v>
      </c>
      <c r="R8">
        <f t="shared" si="5"/>
        <v>1330216.7961120221</v>
      </c>
      <c r="S8">
        <f t="shared" si="6"/>
        <v>1330216.7961120221</v>
      </c>
      <c r="T8">
        <f t="shared" si="7"/>
        <v>57552807.242685512</v>
      </c>
    </row>
    <row r="9" spans="1:20" x14ac:dyDescent="0.5">
      <c r="A9">
        <v>523.5150146484375</v>
      </c>
      <c r="B9">
        <v>15</v>
      </c>
      <c r="D9">
        <v>527.79901123046875</v>
      </c>
      <c r="E9">
        <v>40920</v>
      </c>
      <c r="F9" t="s">
        <v>28</v>
      </c>
      <c r="G9">
        <v>6</v>
      </c>
      <c r="H9" t="s">
        <v>441</v>
      </c>
      <c r="I9">
        <f>I3*I8</f>
        <v>4.3913416909565024</v>
      </c>
      <c r="J9">
        <f>'hidden params'!J9</f>
        <v>3.2198967658273084E-6</v>
      </c>
      <c r="K9">
        <f t="shared" si="0"/>
        <v>8</v>
      </c>
      <c r="L9">
        <f t="shared" si="1"/>
        <v>2.0161820883830214E-2</v>
      </c>
      <c r="M9">
        <f>I$7*((L$1*J9)+(L$2*J8)+(L$3*J7)+(L$4*J6)+(L$5*J5)+(L$6*J4)+(L$7*J3)+(L$8*J2)+(L$9*J1)) + $I$4</f>
        <v>52702.359580447912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52702.359580447912</v>
      </c>
      <c r="Q9">
        <f t="shared" si="4"/>
        <v>11782.359580447912</v>
      </c>
      <c r="R9">
        <f t="shared" si="5"/>
        <v>138823997.28297269</v>
      </c>
      <c r="S9">
        <f t="shared" si="6"/>
        <v>138823997.28297269</v>
      </c>
      <c r="T9">
        <f t="shared" si="7"/>
        <v>27816253.276073031</v>
      </c>
    </row>
    <row r="10" spans="1:20" x14ac:dyDescent="0.5">
      <c r="A10">
        <v>523.5250244140625</v>
      </c>
      <c r="B10">
        <v>13</v>
      </c>
      <c r="D10">
        <v>528.301025390625</v>
      </c>
      <c r="E10">
        <v>12750</v>
      </c>
      <c r="F10" s="2" t="s">
        <v>19</v>
      </c>
      <c r="G10">
        <v>523.87939453125</v>
      </c>
      <c r="H10" t="s">
        <v>446</v>
      </c>
      <c r="J10">
        <f>'hidden params'!J10</f>
        <v>3.3555566333987669E-7</v>
      </c>
      <c r="K10">
        <f t="shared" si="0"/>
        <v>9</v>
      </c>
      <c r="L10">
        <f t="shared" si="1"/>
        <v>3.6705301040259155E-3</v>
      </c>
      <c r="M10">
        <f>I$7*((L1*J$10)+(L2*J$9)+(L3*J$8)+(L4*J$7)+(L5*J$6)+(L6*J$5)+(L7*J$4)+(L8*J$3)+(L9*J$2)+(L10*J$1)) + $I$4</f>
        <v>19832.984788782676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19832.984788782676</v>
      </c>
      <c r="Q10">
        <f t="shared" si="4"/>
        <v>7082.9847887826763</v>
      </c>
      <c r="R10">
        <f t="shared" si="5"/>
        <v>50168673.518126771</v>
      </c>
      <c r="S10">
        <f t="shared" si="6"/>
        <v>50168673.518126771</v>
      </c>
      <c r="T10">
        <f t="shared" si="7"/>
        <v>10477786.200470556</v>
      </c>
    </row>
    <row r="11" spans="1:20" x14ac:dyDescent="0.5">
      <c r="A11">
        <v>523.53497314453125</v>
      </c>
      <c r="B11">
        <v>15.5</v>
      </c>
      <c r="D11">
        <f>D10 + (1/$G$6)</f>
        <v>528.801025390625</v>
      </c>
      <c r="E11">
        <v>0</v>
      </c>
      <c r="F11" s="2" t="s">
        <v>29</v>
      </c>
      <c r="G11">
        <v>528.14276123046875</v>
      </c>
      <c r="H11" t="s">
        <v>447</v>
      </c>
      <c r="J11">
        <f>'hidden params'!J11</f>
        <v>3.2197744332767282E-8</v>
      </c>
      <c r="K11">
        <f t="shared" si="0"/>
        <v>10</v>
      </c>
      <c r="L11">
        <f t="shared" si="1"/>
        <v>3.2140367589162939E-4</v>
      </c>
      <c r="M11">
        <f t="shared" ref="M11:M30" si="8">I$7*((L2*J$10)+(L3*J$9)+(L4*J$8)+(L5*J$7)+(L6*J$6)+(L7*J$5)+(L8*J$4)+(L9*J$3)+(L10*J$2)+(L11*J$1)) + $I$4</f>
        <v>5931.1004974325724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5931.1004974325724</v>
      </c>
      <c r="Q11">
        <f t="shared" si="4"/>
        <v>5931.1004974325724</v>
      </c>
      <c r="R11">
        <f t="shared" si="5"/>
        <v>35177953.110644907</v>
      </c>
      <c r="S11">
        <f t="shared" si="6"/>
        <v>35177953.110644907</v>
      </c>
      <c r="T11">
        <f t="shared" si="7"/>
        <v>3136372.0247371905</v>
      </c>
    </row>
    <row r="12" spans="1:20" x14ac:dyDescent="0.5">
      <c r="A12">
        <v>523.54498291015625</v>
      </c>
      <c r="B12">
        <v>15.25</v>
      </c>
      <c r="D12">
        <f>D11 + (1/$G$6)</f>
        <v>529.301025390625</v>
      </c>
      <c r="E12">
        <v>0</v>
      </c>
      <c r="F12" t="s">
        <v>30</v>
      </c>
      <c r="G12" t="s">
        <v>31</v>
      </c>
      <c r="J12">
        <f>'hidden params'!J12</f>
        <v>2.82920264901344E-9</v>
      </c>
      <c r="K12">
        <f t="shared" si="0"/>
        <v>11</v>
      </c>
      <c r="L12">
        <f t="shared" si="1"/>
        <v>3.2953867192648541E-6</v>
      </c>
      <c r="M12">
        <f t="shared" si="8"/>
        <v>1446.1384122091245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1446.1384122091245</v>
      </c>
      <c r="Q12">
        <f t="shared" si="4"/>
        <v>1446.1384122091245</v>
      </c>
      <c r="R12">
        <f t="shared" si="5"/>
        <v>2091316.3072667276</v>
      </c>
      <c r="S12">
        <f t="shared" si="6"/>
        <v>2091316.3072667276</v>
      </c>
      <c r="T12">
        <f t="shared" si="7"/>
        <v>765442.54443905992</v>
      </c>
    </row>
    <row r="13" spans="1:20" x14ac:dyDescent="0.5">
      <c r="A13">
        <v>523.55499267578125</v>
      </c>
      <c r="B13">
        <v>16</v>
      </c>
      <c r="D13">
        <f>D12 + (1/$G$6)</f>
        <v>529.801025390625</v>
      </c>
      <c r="E13">
        <v>0</v>
      </c>
      <c r="F13">
        <v>21630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295.87288224589628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295.87288224589628</v>
      </c>
      <c r="Q13">
        <f t="shared" si="4"/>
        <v>295.87288224589628</v>
      </c>
      <c r="R13">
        <f t="shared" si="5"/>
        <v>87540.762448494002</v>
      </c>
      <c r="S13">
        <f t="shared" si="6"/>
        <v>87540.762448494002</v>
      </c>
      <c r="T13">
        <f t="shared" si="7"/>
        <v>156753.75639915551</v>
      </c>
    </row>
    <row r="14" spans="1:20" x14ac:dyDescent="0.5">
      <c r="A14">
        <v>523.56500244140625</v>
      </c>
      <c r="B14">
        <v>38.5</v>
      </c>
      <c r="E14">
        <v>0</v>
      </c>
      <c r="F14">
        <v>21630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52.075252777078013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71.5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8.0421380614816886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99.25</v>
      </c>
      <c r="E16">
        <v>0</v>
      </c>
      <c r="F16">
        <v>38124349.744482599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1.1047279128115566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94.25</v>
      </c>
      <c r="E17">
        <v>0</v>
      </c>
      <c r="F17">
        <v>38124350.155985422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0.13522735261973223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52.25</v>
      </c>
      <c r="E18">
        <v>0</v>
      </c>
      <c r="F18">
        <v>38124349.745308876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1.4333811977807623E-2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34.75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1.1915950709450649E-3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38.25</v>
      </c>
      <c r="E20">
        <v>0</v>
      </c>
      <c r="F20">
        <v>0.49121185244840265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5.9824842044343867E-5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33</v>
      </c>
      <c r="E21">
        <v>0</v>
      </c>
      <c r="F21">
        <v>0.63241697834468347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5.5844724619143621E-7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40.75</v>
      </c>
      <c r="E22">
        <v>0</v>
      </c>
      <c r="F22">
        <v>79777.083013199153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53</v>
      </c>
      <c r="E23">
        <v>0</v>
      </c>
      <c r="F23">
        <v>2.4866024201781451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53.75</v>
      </c>
      <c r="E24">
        <v>0</v>
      </c>
      <c r="F24">
        <v>7.2200180556582074</v>
      </c>
      <c r="H24" t="s">
        <v>442</v>
      </c>
      <c r="I24">
        <v>2776554805.6590538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65.25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90.75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88.25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58.25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48.25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90.75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291.5</v>
      </c>
      <c r="J31">
        <f>'hidden params'!J31</f>
        <v>0</v>
      </c>
    </row>
    <row r="32" spans="1:20" x14ac:dyDescent="0.5">
      <c r="A32">
        <v>523.7449951171875</v>
      </c>
      <c r="B32">
        <v>1504</v>
      </c>
      <c r="J32">
        <f>'hidden params'!J32</f>
        <v>0</v>
      </c>
    </row>
    <row r="33" spans="1:20" x14ac:dyDescent="0.5">
      <c r="A33">
        <v>523.7550048828125</v>
      </c>
      <c r="B33">
        <v>5748</v>
      </c>
    </row>
    <row r="34" spans="1:20" x14ac:dyDescent="0.5">
      <c r="A34">
        <v>523.7650146484375</v>
      </c>
      <c r="B34">
        <v>12100</v>
      </c>
      <c r="L34" t="s">
        <v>467</v>
      </c>
      <c r="M34" t="s">
        <v>468</v>
      </c>
      <c r="N34" t="s">
        <v>469</v>
      </c>
      <c r="O34" t="s">
        <v>470</v>
      </c>
      <c r="P34" t="s">
        <v>471</v>
      </c>
    </row>
    <row r="35" spans="1:20" x14ac:dyDescent="0.5">
      <c r="A35">
        <v>523.7750244140625</v>
      </c>
      <c r="B35">
        <v>14210</v>
      </c>
      <c r="L35">
        <v>0.99972479377753187</v>
      </c>
      <c r="M35">
        <v>0.99862612513766302</v>
      </c>
      <c r="N35">
        <v>0.999944896593432</v>
      </c>
      <c r="O35">
        <v>0.99944966329352869</v>
      </c>
      <c r="P35">
        <v>0.99905656564604939</v>
      </c>
    </row>
    <row r="36" spans="1:20" x14ac:dyDescent="0.5">
      <c r="A36">
        <v>523.78497314453125</v>
      </c>
      <c r="B36">
        <v>9620</v>
      </c>
      <c r="J36" t="s">
        <v>473</v>
      </c>
      <c r="K36" t="s">
        <v>474</v>
      </c>
      <c r="L36" t="s">
        <v>475</v>
      </c>
      <c r="M36" t="s">
        <v>476</v>
      </c>
      <c r="N36" t="s">
        <v>468</v>
      </c>
      <c r="O36" t="s">
        <v>469</v>
      </c>
      <c r="P36" t="s">
        <v>464</v>
      </c>
      <c r="Q36" t="s">
        <v>465</v>
      </c>
      <c r="R36" t="s">
        <v>477</v>
      </c>
      <c r="S36" t="s">
        <v>464</v>
      </c>
      <c r="T36" t="s">
        <v>465</v>
      </c>
    </row>
    <row r="37" spans="1:20" x14ac:dyDescent="0.5">
      <c r="A37">
        <v>523.79498291015625</v>
      </c>
      <c r="B37">
        <v>3988</v>
      </c>
      <c r="J37">
        <v>2.4866024201781451</v>
      </c>
      <c r="K37">
        <v>0.65395477267543778</v>
      </c>
      <c r="L37">
        <v>3.8024073285757072</v>
      </c>
      <c r="M37">
        <v>2.3646242515927849</v>
      </c>
      <c r="N37">
        <v>0.9402451052649583</v>
      </c>
      <c r="O37">
        <v>4.0329597350913318</v>
      </c>
      <c r="P37">
        <v>6.6937573831777767E-3</v>
      </c>
      <c r="Q37" t="s">
        <v>466</v>
      </c>
      <c r="R37">
        <v>26.299128777836032</v>
      </c>
      <c r="S37">
        <v>0.13746933300758518</v>
      </c>
      <c r="T37" s="12" t="s">
        <v>472</v>
      </c>
    </row>
    <row r="38" spans="1:20" x14ac:dyDescent="0.5">
      <c r="A38">
        <v>523.80499267578125</v>
      </c>
      <c r="B38">
        <v>1349</v>
      </c>
      <c r="J38">
        <v>0.49121185244840265</v>
      </c>
      <c r="K38">
        <v>9.3746539662320105E-2</v>
      </c>
      <c r="L38">
        <v>5.2397864947098123</v>
      </c>
      <c r="M38">
        <v>2.3646242515927849</v>
      </c>
      <c r="N38">
        <v>0.26953651125997563</v>
      </c>
      <c r="O38">
        <v>0.71288719363682962</v>
      </c>
      <c r="P38">
        <v>1.1995348671627411E-3</v>
      </c>
      <c r="Q38" t="s">
        <v>466</v>
      </c>
      <c r="R38">
        <v>19.084747079096047</v>
      </c>
      <c r="S38">
        <v>3.3219463739724973E-2</v>
      </c>
      <c r="T38" t="s">
        <v>466</v>
      </c>
    </row>
    <row r="39" spans="1:20" x14ac:dyDescent="0.5">
      <c r="A39">
        <v>523.81500244140625</v>
      </c>
      <c r="B39">
        <v>713.29998779296875</v>
      </c>
      <c r="J39">
        <v>79777.083013199153</v>
      </c>
      <c r="K39">
        <v>7061.7073953698809</v>
      </c>
      <c r="L39">
        <v>11.297138007375702</v>
      </c>
      <c r="M39">
        <v>2.3646242515927849</v>
      </c>
      <c r="N39">
        <v>63078.798448455411</v>
      </c>
      <c r="O39">
        <v>96475.367577942889</v>
      </c>
      <c r="P39">
        <v>9.5238090043135676E-6</v>
      </c>
      <c r="Q39" t="s">
        <v>466</v>
      </c>
      <c r="R39">
        <v>8.8517994499767791</v>
      </c>
      <c r="S39">
        <v>3.6528149468667949E-4</v>
      </c>
      <c r="T39" t="s">
        <v>466</v>
      </c>
    </row>
    <row r="40" spans="1:20" x14ac:dyDescent="0.5">
      <c r="A40">
        <v>523.82501220703125</v>
      </c>
      <c r="B40">
        <v>626.5</v>
      </c>
      <c r="J40">
        <v>7.2200179100036621</v>
      </c>
      <c r="K40">
        <v>0.14872340860097971</v>
      </c>
      <c r="L40">
        <v>48.546613999244371</v>
      </c>
      <c r="M40">
        <v>2.3646242515927849</v>
      </c>
      <c r="N40">
        <v>6.868342931246243</v>
      </c>
      <c r="O40">
        <v>7.5716928887610813</v>
      </c>
      <c r="P40">
        <v>4.1177058419895223E-10</v>
      </c>
      <c r="Q40" t="s">
        <v>466</v>
      </c>
      <c r="R40">
        <v>2.0598758958051433</v>
      </c>
      <c r="S40">
        <v>1.7408642058082904E-8</v>
      </c>
      <c r="T40" t="s">
        <v>466</v>
      </c>
    </row>
    <row r="41" spans="1:20" x14ac:dyDescent="0.5">
      <c r="A41">
        <v>523.83502197265625</v>
      </c>
      <c r="B41">
        <v>789.5</v>
      </c>
      <c r="I41" t="s">
        <v>462</v>
      </c>
      <c r="J41">
        <v>0.63241697834468347</v>
      </c>
      <c r="K41">
        <v>1.5367314249173526E-2</v>
      </c>
      <c r="L41">
        <v>41.153383609546196</v>
      </c>
      <c r="M41">
        <v>2.3646242515927849</v>
      </c>
      <c r="N41">
        <v>0.59607905438924036</v>
      </c>
      <c r="O41">
        <v>0.66875490230012657</v>
      </c>
      <c r="P41">
        <v>1.3042567921913695E-9</v>
      </c>
      <c r="Q41" t="s">
        <v>466</v>
      </c>
      <c r="R41">
        <v>2.4299338530405401</v>
      </c>
      <c r="S41">
        <v>5.5016740569670174E-8</v>
      </c>
      <c r="T41" t="s">
        <v>466</v>
      </c>
    </row>
    <row r="42" spans="1:20" x14ac:dyDescent="0.5">
      <c r="A42">
        <v>523.844970703125</v>
      </c>
      <c r="B42">
        <v>950</v>
      </c>
      <c r="I42" t="s">
        <v>463</v>
      </c>
      <c r="J42">
        <v>443798.94587961596</v>
      </c>
      <c r="K42">
        <v>7532.2895641455953</v>
      </c>
      <c r="L42">
        <v>58.919528000110425</v>
      </c>
      <c r="M42">
        <v>2.3646242515927849</v>
      </c>
      <c r="N42">
        <v>425987.91130621801</v>
      </c>
      <c r="O42">
        <v>461609.98045301391</v>
      </c>
      <c r="P42">
        <v>1.0647278701771254E-10</v>
      </c>
      <c r="Q42" t="s">
        <v>466</v>
      </c>
      <c r="R42">
        <v>1.6972301611074105</v>
      </c>
      <c r="S42">
        <v>4.5097359614520432E-9</v>
      </c>
      <c r="T42" t="s">
        <v>466</v>
      </c>
    </row>
    <row r="43" spans="1:20" x14ac:dyDescent="0.5">
      <c r="A43">
        <v>523.85498046875</v>
      </c>
      <c r="B43">
        <v>756</v>
      </c>
      <c r="F43">
        <v>98.900001010647074</v>
      </c>
    </row>
    <row r="44" spans="1:20" x14ac:dyDescent="0.5">
      <c r="A44">
        <v>523.864990234375</v>
      </c>
      <c r="B44">
        <v>415</v>
      </c>
      <c r="F44">
        <f xml:space="preserve"> $F$51 / 2</f>
        <v>98.900001010647074</v>
      </c>
    </row>
    <row r="45" spans="1:20" x14ac:dyDescent="0.5">
      <c r="A45">
        <v>523.875</v>
      </c>
      <c r="B45">
        <v>241.30000305175781</v>
      </c>
    </row>
    <row r="46" spans="1:20" x14ac:dyDescent="0.5">
      <c r="A46">
        <v>523.885009765625</v>
      </c>
      <c r="B46">
        <v>184</v>
      </c>
    </row>
    <row r="47" spans="1:20" x14ac:dyDescent="0.5">
      <c r="A47">
        <v>523.89501953125</v>
      </c>
      <c r="B47">
        <v>142</v>
      </c>
      <c r="I47" t="s">
        <v>478</v>
      </c>
      <c r="J47" t="s">
        <v>479</v>
      </c>
      <c r="K47" t="s">
        <v>461</v>
      </c>
    </row>
    <row r="48" spans="1:20" x14ac:dyDescent="0.5">
      <c r="A48">
        <v>523.905029296875</v>
      </c>
      <c r="B48">
        <v>103.30000305175781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523.91497802734375</v>
      </c>
      <c r="B49">
        <v>94.5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523.92498779296875</v>
      </c>
      <c r="B50">
        <v>116.30000305175781</v>
      </c>
      <c r="E50" t="s">
        <v>437</v>
      </c>
      <c r="F50">
        <f>MEDIAN(F54:F68)</f>
        <v>150.57500041614878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523.93499755859375</v>
      </c>
      <c r="B51">
        <v>90.25</v>
      </c>
      <c r="E51" t="s">
        <v>438</v>
      </c>
      <c r="F51">
        <f>AVERAGE(F54:F68)</f>
        <v>197.80000202129415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523.94500732421875</v>
      </c>
      <c r="B52">
        <v>52.5</v>
      </c>
      <c r="E52" t="s">
        <v>439</v>
      </c>
      <c r="F52">
        <f>SUM(E$1:E$12)</f>
        <v>976770</v>
      </c>
    </row>
    <row r="53" spans="1:11" x14ac:dyDescent="0.5">
      <c r="A53">
        <v>523.95501708984375</v>
      </c>
      <c r="B53">
        <v>72.5</v>
      </c>
      <c r="E53" t="s">
        <v>440</v>
      </c>
      <c r="F53">
        <f>ABS(F52/F50)</f>
        <v>6486.9334039546438</v>
      </c>
    </row>
    <row r="54" spans="1:11" x14ac:dyDescent="0.5">
      <c r="A54">
        <v>523.96502685546875</v>
      </c>
      <c r="B54">
        <v>111.69999694824219</v>
      </c>
      <c r="F54">
        <f>AVERAGE(B1:B10)</f>
        <v>34.35</v>
      </c>
    </row>
    <row r="55" spans="1:11" x14ac:dyDescent="0.5">
      <c r="A55">
        <v>523.9749755859375</v>
      </c>
      <c r="B55">
        <v>104.80000305175781</v>
      </c>
      <c r="F55">
        <v>54.75</v>
      </c>
    </row>
    <row r="56" spans="1:11" x14ac:dyDescent="0.5">
      <c r="A56">
        <v>523.9849853515625</v>
      </c>
      <c r="B56">
        <v>64.5</v>
      </c>
      <c r="F56">
        <v>80.75</v>
      </c>
    </row>
    <row r="57" spans="1:11" x14ac:dyDescent="0.5">
      <c r="A57">
        <v>523.9949951171875</v>
      </c>
      <c r="B57">
        <v>74</v>
      </c>
      <c r="F57">
        <v>222.80000305175781</v>
      </c>
    </row>
    <row r="58" spans="1:11" x14ac:dyDescent="0.5">
      <c r="A58">
        <v>524.0050048828125</v>
      </c>
      <c r="B58">
        <v>97.5</v>
      </c>
      <c r="F58">
        <v>209.19999694824219</v>
      </c>
    </row>
    <row r="59" spans="1:11" x14ac:dyDescent="0.5">
      <c r="A59">
        <v>524.0150146484375</v>
      </c>
      <c r="B59">
        <v>71.75</v>
      </c>
      <c r="F59">
        <v>370.5</v>
      </c>
    </row>
    <row r="60" spans="1:11" x14ac:dyDescent="0.5">
      <c r="A60">
        <v>524.0250244140625</v>
      </c>
      <c r="B60">
        <v>54.75</v>
      </c>
      <c r="F60">
        <v>271.20001220703125</v>
      </c>
    </row>
    <row r="61" spans="1:11" x14ac:dyDescent="0.5">
      <c r="A61">
        <v>524.03497314453125</v>
      </c>
      <c r="B61">
        <v>54.25</v>
      </c>
      <c r="F61">
        <v>229.30000305175781</v>
      </c>
    </row>
    <row r="62" spans="1:11" x14ac:dyDescent="0.5">
      <c r="A62">
        <v>524.04498291015625</v>
      </c>
      <c r="B62">
        <v>47.5</v>
      </c>
      <c r="F62">
        <v>131</v>
      </c>
    </row>
    <row r="63" spans="1:11" x14ac:dyDescent="0.5">
      <c r="A63">
        <v>524.05499267578125</v>
      </c>
      <c r="B63">
        <v>57.75</v>
      </c>
      <c r="F63">
        <v>59</v>
      </c>
    </row>
    <row r="64" spans="1:11" x14ac:dyDescent="0.5">
      <c r="A64">
        <v>524.06500244140625</v>
      </c>
      <c r="B64">
        <v>60.5</v>
      </c>
      <c r="F64">
        <v>67</v>
      </c>
    </row>
    <row r="65" spans="1:6" x14ac:dyDescent="0.5">
      <c r="A65">
        <v>524.07501220703125</v>
      </c>
      <c r="B65">
        <v>59.75</v>
      </c>
      <c r="F65">
        <v>95.5</v>
      </c>
    </row>
    <row r="66" spans="1:6" x14ac:dyDescent="0.5">
      <c r="A66">
        <v>524.08502197265625</v>
      </c>
      <c r="B66">
        <v>80.75</v>
      </c>
      <c r="F66">
        <v>773.70001220703125</v>
      </c>
    </row>
    <row r="67" spans="1:6" x14ac:dyDescent="0.5">
      <c r="A67">
        <v>524.094970703125</v>
      </c>
      <c r="B67">
        <v>76</v>
      </c>
      <c r="F67">
        <f>AVERAGE(B$576:B$586)</f>
        <v>170.15000083229759</v>
      </c>
    </row>
    <row r="68" spans="1:6" x14ac:dyDescent="0.5">
      <c r="A68">
        <v>524.10400390625</v>
      </c>
      <c r="B68">
        <v>38.5</v>
      </c>
    </row>
    <row r="69" spans="1:6" x14ac:dyDescent="0.5">
      <c r="A69">
        <v>524.114990234375</v>
      </c>
      <c r="B69">
        <v>27.5</v>
      </c>
    </row>
    <row r="70" spans="1:6" x14ac:dyDescent="0.5">
      <c r="A70">
        <v>524.125</v>
      </c>
      <c r="B70">
        <v>30.5</v>
      </c>
    </row>
    <row r="71" spans="1:6" x14ac:dyDescent="0.5">
      <c r="A71">
        <v>524.135009765625</v>
      </c>
      <c r="B71">
        <v>32.5</v>
      </c>
    </row>
    <row r="72" spans="1:6" x14ac:dyDescent="0.5">
      <c r="A72">
        <v>524.14398193359375</v>
      </c>
      <c r="B72">
        <v>53.25</v>
      </c>
    </row>
    <row r="73" spans="1:6" x14ac:dyDescent="0.5">
      <c r="A73">
        <v>524.15399169921875</v>
      </c>
      <c r="B73">
        <v>67.5</v>
      </c>
    </row>
    <row r="74" spans="1:6" x14ac:dyDescent="0.5">
      <c r="A74">
        <v>524.16400146484375</v>
      </c>
      <c r="B74">
        <v>79.25</v>
      </c>
    </row>
    <row r="75" spans="1:6" x14ac:dyDescent="0.5">
      <c r="A75">
        <v>524.17401123046875</v>
      </c>
      <c r="B75">
        <v>93.25</v>
      </c>
    </row>
    <row r="76" spans="1:6" x14ac:dyDescent="0.5">
      <c r="A76">
        <v>524.18402099609375</v>
      </c>
      <c r="B76">
        <v>90.5</v>
      </c>
    </row>
    <row r="77" spans="1:6" x14ac:dyDescent="0.5">
      <c r="A77">
        <v>524.1939697265625</v>
      </c>
      <c r="B77">
        <v>115</v>
      </c>
    </row>
    <row r="78" spans="1:6" x14ac:dyDescent="0.5">
      <c r="A78">
        <v>524.2039794921875</v>
      </c>
      <c r="B78">
        <v>187</v>
      </c>
    </row>
    <row r="79" spans="1:6" x14ac:dyDescent="0.5">
      <c r="A79">
        <v>524.2139892578125</v>
      </c>
      <c r="B79">
        <v>243.80000305175781</v>
      </c>
    </row>
    <row r="80" spans="1:6" x14ac:dyDescent="0.5">
      <c r="A80">
        <v>524.2239990234375</v>
      </c>
      <c r="B80">
        <v>252.30000305175781</v>
      </c>
    </row>
    <row r="81" spans="1:2" x14ac:dyDescent="0.5">
      <c r="A81">
        <v>524.2340087890625</v>
      </c>
      <c r="B81">
        <v>365.79998779296875</v>
      </c>
    </row>
    <row r="82" spans="1:2" x14ac:dyDescent="0.5">
      <c r="A82">
        <v>524.2440185546875</v>
      </c>
      <c r="B82">
        <v>1661</v>
      </c>
    </row>
    <row r="83" spans="1:2" x14ac:dyDescent="0.5">
      <c r="A83">
        <v>524.2540283203125</v>
      </c>
      <c r="B83">
        <v>9405</v>
      </c>
    </row>
    <row r="84" spans="1:2" x14ac:dyDescent="0.5">
      <c r="A84">
        <v>524.26397705078125</v>
      </c>
      <c r="B84">
        <v>30870</v>
      </c>
    </row>
    <row r="85" spans="1:2" x14ac:dyDescent="0.5">
      <c r="A85">
        <v>524.27398681640625</v>
      </c>
      <c r="B85">
        <v>49680</v>
      </c>
    </row>
    <row r="86" spans="1:2" x14ac:dyDescent="0.5">
      <c r="A86">
        <v>524.28399658203125</v>
      </c>
      <c r="B86">
        <v>39570</v>
      </c>
    </row>
    <row r="87" spans="1:2" x14ac:dyDescent="0.5">
      <c r="A87">
        <v>524.29400634765625</v>
      </c>
      <c r="B87">
        <v>15230</v>
      </c>
    </row>
    <row r="88" spans="1:2" x14ac:dyDescent="0.5">
      <c r="A88">
        <v>524.30401611328125</v>
      </c>
      <c r="B88">
        <v>2933</v>
      </c>
    </row>
    <row r="89" spans="1:2" x14ac:dyDescent="0.5">
      <c r="A89">
        <v>524.31402587890625</v>
      </c>
      <c r="B89">
        <v>740.5</v>
      </c>
    </row>
    <row r="90" spans="1:2" x14ac:dyDescent="0.5">
      <c r="A90">
        <v>524.323974609375</v>
      </c>
      <c r="B90">
        <v>551.29998779296875</v>
      </c>
    </row>
    <row r="91" spans="1:2" x14ac:dyDescent="0.5">
      <c r="A91">
        <v>524.333984375</v>
      </c>
      <c r="B91">
        <v>702.70001220703125</v>
      </c>
    </row>
    <row r="92" spans="1:2" x14ac:dyDescent="0.5">
      <c r="A92">
        <v>524.343994140625</v>
      </c>
      <c r="B92">
        <v>944.5</v>
      </c>
    </row>
    <row r="93" spans="1:2" x14ac:dyDescent="0.5">
      <c r="A93">
        <v>524.35400390625</v>
      </c>
      <c r="B93">
        <v>932.79998779296875</v>
      </c>
    </row>
    <row r="94" spans="1:2" x14ac:dyDescent="0.5">
      <c r="A94">
        <v>524.364013671875</v>
      </c>
      <c r="B94">
        <v>595.20001220703125</v>
      </c>
    </row>
    <row r="95" spans="1:2" x14ac:dyDescent="0.5">
      <c r="A95">
        <v>524.3740234375</v>
      </c>
      <c r="B95">
        <v>308</v>
      </c>
    </row>
    <row r="96" spans="1:2" x14ac:dyDescent="0.5">
      <c r="A96">
        <v>524.38397216796875</v>
      </c>
      <c r="B96">
        <v>196.5</v>
      </c>
    </row>
    <row r="97" spans="1:19" x14ac:dyDescent="0.5">
      <c r="A97">
        <v>524.39398193359375</v>
      </c>
      <c r="B97">
        <v>165.30000305175781</v>
      </c>
      <c r="J97" t="s">
        <v>456</v>
      </c>
      <c r="K97">
        <f>AVERAGE(K101:K120)</f>
        <v>1.3638379265504939</v>
      </c>
      <c r="L97">
        <f t="shared" ref="L97:P97" si="9">AVERAGE(L101:L120)</f>
        <v>90123.83635560541</v>
      </c>
      <c r="M97">
        <f t="shared" si="9"/>
        <v>4.5994360517822805</v>
      </c>
      <c r="N97">
        <f t="shared" si="9"/>
        <v>434808.22112442489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524.40399169921875</v>
      </c>
      <c r="B98">
        <v>177.30000305175781</v>
      </c>
      <c r="J98" t="s">
        <v>457</v>
      </c>
      <c r="K98">
        <f>K99/AVERAGE(K101:K120)</f>
        <v>0.19759921077160411</v>
      </c>
      <c r="L98">
        <f t="shared" ref="L98:P98" si="10">L99/AVERAGE(L101:L120)</f>
        <v>0.19102257947195433</v>
      </c>
      <c r="M98">
        <f t="shared" si="10"/>
        <v>1.1959325610159095E-2</v>
      </c>
      <c r="N98">
        <f t="shared" si="10"/>
        <v>2.2816547183034927E-2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524.41400146484375</v>
      </c>
      <c r="B99">
        <v>156</v>
      </c>
      <c r="J99" t="s">
        <v>448</v>
      </c>
      <c r="K99">
        <f>STDEV(K101:K120)</f>
        <v>0.26949329790675858</v>
      </c>
      <c r="L99">
        <f t="shared" ref="L99:P99" si="11">STDEV(L101:L120)</f>
        <v>17215.687692556043</v>
      </c>
      <c r="M99">
        <f t="shared" si="11"/>
        <v>5.5006153366368861E-2</v>
      </c>
      <c r="N99">
        <f t="shared" si="11"/>
        <v>9920.8222928569248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524.42401123046875</v>
      </c>
      <c r="B100">
        <v>107</v>
      </c>
      <c r="J100" t="s">
        <v>449</v>
      </c>
      <c r="K100" t="s">
        <v>450</v>
      </c>
      <c r="L100" t="s">
        <v>451</v>
      </c>
      <c r="M100" t="s">
        <v>452</v>
      </c>
      <c r="N100" t="s">
        <v>453</v>
      </c>
      <c r="O100" t="s">
        <v>454</v>
      </c>
      <c r="P100" t="s">
        <v>455</v>
      </c>
      <c r="Q100" t="s">
        <v>458</v>
      </c>
      <c r="R100" t="s">
        <v>459</v>
      </c>
      <c r="S100" t="s">
        <v>460</v>
      </c>
    </row>
    <row r="101" spans="1:19" x14ac:dyDescent="0.5">
      <c r="A101">
        <v>524.43402099609375</v>
      </c>
      <c r="B101">
        <v>89.5</v>
      </c>
      <c r="J101">
        <v>1</v>
      </c>
      <c r="K101">
        <v>1.5288214457177853</v>
      </c>
      <c r="L101">
        <v>111223.93099433665</v>
      </c>
      <c r="M101">
        <v>4.6353898994599367</v>
      </c>
      <c r="N101">
        <v>421744.68432410166</v>
      </c>
      <c r="Q101">
        <f>L101/SUM(P101,N101,L101)</f>
        <v>0.20868758083978836</v>
      </c>
      <c r="R101">
        <f>N101/SUM(P101,N101,L101)</f>
        <v>0.79131241916021167</v>
      </c>
      <c r="S101">
        <f>P101/SUM(P101,N101,L101)</f>
        <v>0</v>
      </c>
    </row>
    <row r="102" spans="1:19" x14ac:dyDescent="0.5">
      <c r="A102">
        <v>524.4439697265625</v>
      </c>
      <c r="B102">
        <v>92.75</v>
      </c>
      <c r="J102">
        <v>2</v>
      </c>
      <c r="K102">
        <v>1.1243812126581176</v>
      </c>
      <c r="L102">
        <v>80154.134061065706</v>
      </c>
      <c r="M102">
        <v>4.5965098716690402</v>
      </c>
      <c r="N102">
        <v>431431.69989382452</v>
      </c>
      <c r="Q102">
        <f t="shared" ref="Q102:Q110" si="12">L102/SUM(P102,N102,L102)</f>
        <v>0.15667778257545223</v>
      </c>
      <c r="R102">
        <f t="shared" ref="R102:R110" si="13">N102/SUM(P102,N102,L102)</f>
        <v>0.84332221742454772</v>
      </c>
      <c r="S102">
        <f t="shared" ref="S102:S110" si="14">P102/SUM(P102,N102,L102)</f>
        <v>0</v>
      </c>
    </row>
    <row r="103" spans="1:19" x14ac:dyDescent="0.5">
      <c r="A103">
        <v>524.4539794921875</v>
      </c>
      <c r="B103">
        <v>91.75</v>
      </c>
      <c r="J103">
        <v>3</v>
      </c>
      <c r="K103">
        <v>1.7101799853458497</v>
      </c>
      <c r="L103">
        <v>98374.094899078365</v>
      </c>
      <c r="M103">
        <v>4.5790974388076924</v>
      </c>
      <c r="N103">
        <v>421650.40920413972</v>
      </c>
      <c r="Q103">
        <f t="shared" si="12"/>
        <v>0.18917203732298044</v>
      </c>
      <c r="R103">
        <f t="shared" si="13"/>
        <v>0.81082796267701951</v>
      </c>
      <c r="S103">
        <f t="shared" si="14"/>
        <v>0</v>
      </c>
    </row>
    <row r="104" spans="1:19" x14ac:dyDescent="0.5">
      <c r="A104">
        <v>524.4639892578125</v>
      </c>
      <c r="B104">
        <v>83.25</v>
      </c>
      <c r="J104">
        <v>4</v>
      </c>
      <c r="K104">
        <v>1.2464665160912898</v>
      </c>
      <c r="L104">
        <v>78474.644400465011</v>
      </c>
      <c r="M104">
        <v>4.6048943293840265</v>
      </c>
      <c r="N104">
        <v>431166.92393578892</v>
      </c>
      <c r="Q104">
        <f t="shared" si="12"/>
        <v>0.15398007006502384</v>
      </c>
      <c r="R104">
        <f t="shared" si="13"/>
        <v>0.84601992993497621</v>
      </c>
      <c r="S104">
        <f t="shared" si="14"/>
        <v>0</v>
      </c>
    </row>
    <row r="105" spans="1:19" x14ac:dyDescent="0.5">
      <c r="A105">
        <v>524.4739990234375</v>
      </c>
      <c r="B105">
        <v>65.5</v>
      </c>
      <c r="J105">
        <v>5</v>
      </c>
      <c r="K105">
        <v>1.6561580748560454</v>
      </c>
      <c r="L105">
        <v>112743.48151255626</v>
      </c>
      <c r="M105">
        <v>4.6422170638837388</v>
      </c>
      <c r="N105">
        <v>427576.31460353412</v>
      </c>
      <c r="Q105">
        <f t="shared" si="12"/>
        <v>0.20866065304838982</v>
      </c>
      <c r="R105">
        <f t="shared" si="13"/>
        <v>0.79133934695161023</v>
      </c>
      <c r="S105">
        <f t="shared" si="14"/>
        <v>0</v>
      </c>
    </row>
    <row r="106" spans="1:19" x14ac:dyDescent="0.5">
      <c r="A106">
        <v>524.4840087890625</v>
      </c>
      <c r="B106">
        <v>41.25</v>
      </c>
      <c r="J106">
        <v>6</v>
      </c>
      <c r="K106">
        <v>1.703847372995654</v>
      </c>
      <c r="L106">
        <v>109329.30373123479</v>
      </c>
      <c r="M106">
        <v>4.6942795169252438</v>
      </c>
      <c r="N106">
        <v>432582.64352382597</v>
      </c>
      <c r="Q106">
        <f t="shared" si="12"/>
        <v>0.20174735819171183</v>
      </c>
      <c r="R106">
        <f t="shared" si="13"/>
        <v>0.79825264180828814</v>
      </c>
      <c r="S106">
        <f t="shared" si="14"/>
        <v>0</v>
      </c>
    </row>
    <row r="107" spans="1:19" x14ac:dyDescent="0.5">
      <c r="A107">
        <v>524.4940185546875</v>
      </c>
      <c r="B107">
        <v>40.25</v>
      </c>
      <c r="J107">
        <v>7</v>
      </c>
      <c r="K107">
        <v>1.327444192792284</v>
      </c>
      <c r="L107">
        <v>93364.518393477731</v>
      </c>
      <c r="M107">
        <v>4.6119933763701555</v>
      </c>
      <c r="N107">
        <v>445786.97660624882</v>
      </c>
      <c r="Q107">
        <f t="shared" si="12"/>
        <v>0.17316935825899005</v>
      </c>
      <c r="R107">
        <f t="shared" si="13"/>
        <v>0.82683064174100995</v>
      </c>
      <c r="S107">
        <f t="shared" si="14"/>
        <v>0</v>
      </c>
    </row>
    <row r="108" spans="1:19" x14ac:dyDescent="0.5">
      <c r="A108">
        <v>524.5040283203125</v>
      </c>
      <c r="B108">
        <v>78.5</v>
      </c>
      <c r="J108">
        <v>8</v>
      </c>
      <c r="K108">
        <v>1.1777912209250845</v>
      </c>
      <c r="L108">
        <v>72057.826438587828</v>
      </c>
      <c r="M108">
        <v>4.5782345811991627</v>
      </c>
      <c r="N108">
        <v>445682.69362430269</v>
      </c>
      <c r="Q108">
        <f t="shared" si="12"/>
        <v>0.13917749074350003</v>
      </c>
      <c r="R108">
        <f t="shared" si="13"/>
        <v>0.86082250925650006</v>
      </c>
      <c r="S108">
        <f t="shared" si="14"/>
        <v>0</v>
      </c>
    </row>
    <row r="109" spans="1:19" x14ac:dyDescent="0.5">
      <c r="A109">
        <v>524.51397705078125</v>
      </c>
      <c r="B109">
        <v>97.5</v>
      </c>
      <c r="J109">
        <v>9</v>
      </c>
      <c r="K109">
        <v>0.94184066300444202</v>
      </c>
      <c r="L109">
        <v>65739.34611205259</v>
      </c>
      <c r="M109">
        <v>4.4856824377703832</v>
      </c>
      <c r="N109">
        <v>446660.91964886599</v>
      </c>
      <c r="Q109">
        <f t="shared" si="12"/>
        <v>0.12829686185745653</v>
      </c>
      <c r="R109">
        <f t="shared" si="13"/>
        <v>0.87170313814254341</v>
      </c>
      <c r="S109">
        <f t="shared" si="14"/>
        <v>0</v>
      </c>
    </row>
    <row r="110" spans="1:19" x14ac:dyDescent="0.5">
      <c r="A110">
        <v>524.52398681640625</v>
      </c>
      <c r="B110">
        <v>80.75</v>
      </c>
      <c r="J110">
        <v>10</v>
      </c>
      <c r="K110">
        <v>1.2214485811183879</v>
      </c>
      <c r="L110">
        <v>79777.083013199153</v>
      </c>
      <c r="M110">
        <v>4.5660620023534202</v>
      </c>
      <c r="N110">
        <v>443798.94587961596</v>
      </c>
      <c r="Q110">
        <f t="shared" si="12"/>
        <v>0.15236962467877016</v>
      </c>
      <c r="R110">
        <f t="shared" si="13"/>
        <v>0.84763037532122987</v>
      </c>
      <c r="S110">
        <f t="shared" si="14"/>
        <v>0</v>
      </c>
    </row>
    <row r="111" spans="1:19" x14ac:dyDescent="0.5">
      <c r="A111">
        <v>524.53399658203125</v>
      </c>
      <c r="B111">
        <v>85.75</v>
      </c>
      <c r="J111">
        <v>11</v>
      </c>
    </row>
    <row r="112" spans="1:19" x14ac:dyDescent="0.5">
      <c r="A112">
        <v>524.54400634765625</v>
      </c>
      <c r="B112">
        <v>111.5</v>
      </c>
      <c r="J112">
        <v>12</v>
      </c>
    </row>
    <row r="113" spans="1:10" x14ac:dyDescent="0.5">
      <c r="A113">
        <v>524.55401611328125</v>
      </c>
      <c r="B113">
        <v>127</v>
      </c>
      <c r="J113">
        <v>13</v>
      </c>
    </row>
    <row r="114" spans="1:10" x14ac:dyDescent="0.5">
      <c r="A114">
        <v>524.56402587890625</v>
      </c>
      <c r="B114">
        <v>138.30000305175781</v>
      </c>
      <c r="J114">
        <v>14</v>
      </c>
    </row>
    <row r="115" spans="1:10" x14ac:dyDescent="0.5">
      <c r="A115">
        <v>524.573974609375</v>
      </c>
      <c r="B115">
        <v>147</v>
      </c>
      <c r="J115">
        <v>15</v>
      </c>
    </row>
    <row r="116" spans="1:10" x14ac:dyDescent="0.5">
      <c r="A116">
        <v>524.583984375</v>
      </c>
      <c r="B116">
        <v>128.80000305175781</v>
      </c>
      <c r="J116">
        <v>16</v>
      </c>
    </row>
    <row r="117" spans="1:10" x14ac:dyDescent="0.5">
      <c r="A117">
        <v>524.593994140625</v>
      </c>
      <c r="B117">
        <v>84.25</v>
      </c>
      <c r="J117">
        <v>17</v>
      </c>
    </row>
    <row r="118" spans="1:10" x14ac:dyDescent="0.5">
      <c r="A118">
        <v>524.60400390625</v>
      </c>
      <c r="B118">
        <v>70.75</v>
      </c>
      <c r="J118">
        <v>18</v>
      </c>
    </row>
    <row r="119" spans="1:10" x14ac:dyDescent="0.5">
      <c r="A119">
        <v>524.614013671875</v>
      </c>
      <c r="B119">
        <v>79.25</v>
      </c>
      <c r="J119">
        <v>19</v>
      </c>
    </row>
    <row r="120" spans="1:10" x14ac:dyDescent="0.5">
      <c r="A120">
        <v>524.6240234375</v>
      </c>
      <c r="B120">
        <v>97</v>
      </c>
      <c r="J120">
        <v>20</v>
      </c>
    </row>
    <row r="121" spans="1:10" x14ac:dyDescent="0.5">
      <c r="A121">
        <v>524.63397216796875</v>
      </c>
      <c r="B121">
        <v>153.5</v>
      </c>
    </row>
    <row r="122" spans="1:10" x14ac:dyDescent="0.5">
      <c r="A122">
        <v>524.64398193359375</v>
      </c>
      <c r="B122">
        <v>173</v>
      </c>
    </row>
    <row r="123" spans="1:10" x14ac:dyDescent="0.5">
      <c r="A123">
        <v>524.65399169921875</v>
      </c>
      <c r="B123">
        <v>159.5</v>
      </c>
    </row>
    <row r="124" spans="1:10" x14ac:dyDescent="0.5">
      <c r="A124">
        <v>524.66400146484375</v>
      </c>
      <c r="B124">
        <v>168.5</v>
      </c>
    </row>
    <row r="125" spans="1:10" x14ac:dyDescent="0.5">
      <c r="A125">
        <v>524.67401123046875</v>
      </c>
      <c r="B125">
        <v>162.30000305175781</v>
      </c>
    </row>
    <row r="126" spans="1:10" x14ac:dyDescent="0.5">
      <c r="A126">
        <v>524.68402099609375</v>
      </c>
      <c r="B126">
        <v>202</v>
      </c>
    </row>
    <row r="127" spans="1:10" x14ac:dyDescent="0.5">
      <c r="A127">
        <v>524.6939697265625</v>
      </c>
      <c r="B127">
        <v>260.5</v>
      </c>
    </row>
    <row r="128" spans="1:10" x14ac:dyDescent="0.5">
      <c r="A128">
        <v>524.7039794921875</v>
      </c>
      <c r="B128">
        <v>277.70001220703125</v>
      </c>
    </row>
    <row r="129" spans="1:2" x14ac:dyDescent="0.5">
      <c r="A129">
        <v>524.7139892578125</v>
      </c>
      <c r="B129">
        <v>272.79998779296875</v>
      </c>
    </row>
    <row r="130" spans="1:2" x14ac:dyDescent="0.5">
      <c r="A130">
        <v>524.7239990234375</v>
      </c>
      <c r="B130">
        <v>219.19999694824219</v>
      </c>
    </row>
    <row r="131" spans="1:2" x14ac:dyDescent="0.5">
      <c r="A131">
        <v>524.7340087890625</v>
      </c>
      <c r="B131">
        <v>297.5</v>
      </c>
    </row>
    <row r="132" spans="1:2" x14ac:dyDescent="0.5">
      <c r="A132">
        <v>524.7440185546875</v>
      </c>
      <c r="B132">
        <v>1131</v>
      </c>
    </row>
    <row r="133" spans="1:2" x14ac:dyDescent="0.5">
      <c r="A133">
        <v>524.7540283203125</v>
      </c>
      <c r="B133">
        <v>7620</v>
      </c>
    </row>
    <row r="134" spans="1:2" x14ac:dyDescent="0.5">
      <c r="A134">
        <v>524.76397705078125</v>
      </c>
      <c r="B134">
        <v>35150</v>
      </c>
    </row>
    <row r="135" spans="1:2" x14ac:dyDescent="0.5">
      <c r="A135">
        <v>524.77398681640625</v>
      </c>
      <c r="B135">
        <v>73410</v>
      </c>
    </row>
    <row r="136" spans="1:2" x14ac:dyDescent="0.5">
      <c r="A136">
        <v>524.78399658203125</v>
      </c>
      <c r="B136">
        <v>72860</v>
      </c>
    </row>
    <row r="137" spans="1:2" x14ac:dyDescent="0.5">
      <c r="A137">
        <v>524.79400634765625</v>
      </c>
      <c r="B137">
        <v>34050</v>
      </c>
    </row>
    <row r="138" spans="1:2" x14ac:dyDescent="0.5">
      <c r="A138">
        <v>524.80401611328125</v>
      </c>
      <c r="B138">
        <v>6922</v>
      </c>
    </row>
    <row r="139" spans="1:2" x14ac:dyDescent="0.5">
      <c r="A139">
        <v>524.81402587890625</v>
      </c>
      <c r="B139">
        <v>1123</v>
      </c>
    </row>
    <row r="140" spans="1:2" x14ac:dyDescent="0.5">
      <c r="A140">
        <v>524.823974609375</v>
      </c>
      <c r="B140">
        <v>774.20001220703125</v>
      </c>
    </row>
    <row r="141" spans="1:2" x14ac:dyDescent="0.5">
      <c r="A141">
        <v>524.833984375</v>
      </c>
      <c r="B141">
        <v>989.79998779296875</v>
      </c>
    </row>
    <row r="142" spans="1:2" x14ac:dyDescent="0.5">
      <c r="A142">
        <v>524.843994140625</v>
      </c>
      <c r="B142">
        <v>1127</v>
      </c>
    </row>
    <row r="143" spans="1:2" x14ac:dyDescent="0.5">
      <c r="A143">
        <v>524.85400390625</v>
      </c>
      <c r="B143">
        <v>1039</v>
      </c>
    </row>
    <row r="144" spans="1:2" x14ac:dyDescent="0.5">
      <c r="A144">
        <v>524.864013671875</v>
      </c>
      <c r="B144">
        <v>759</v>
      </c>
    </row>
    <row r="145" spans="1:2" x14ac:dyDescent="0.5">
      <c r="A145">
        <v>524.8740234375</v>
      </c>
      <c r="B145">
        <v>401.5</v>
      </c>
    </row>
    <row r="146" spans="1:2" x14ac:dyDescent="0.5">
      <c r="A146">
        <v>524.88397216796875</v>
      </c>
      <c r="B146">
        <v>215.19999694824219</v>
      </c>
    </row>
    <row r="147" spans="1:2" x14ac:dyDescent="0.5">
      <c r="A147">
        <v>524.89398193359375</v>
      </c>
      <c r="B147">
        <v>248.69999694824219</v>
      </c>
    </row>
    <row r="148" spans="1:2" x14ac:dyDescent="0.5">
      <c r="A148">
        <v>524.90399169921875</v>
      </c>
      <c r="B148">
        <v>273</v>
      </c>
    </row>
    <row r="149" spans="1:2" x14ac:dyDescent="0.5">
      <c r="A149">
        <v>524.91400146484375</v>
      </c>
      <c r="B149">
        <v>223</v>
      </c>
    </row>
    <row r="150" spans="1:2" x14ac:dyDescent="0.5">
      <c r="A150">
        <v>524.92401123046875</v>
      </c>
      <c r="B150">
        <v>151.5</v>
      </c>
    </row>
    <row r="151" spans="1:2" x14ac:dyDescent="0.5">
      <c r="A151">
        <v>524.93402099609375</v>
      </c>
      <c r="B151">
        <v>120.80000305175781</v>
      </c>
    </row>
    <row r="152" spans="1:2" x14ac:dyDescent="0.5">
      <c r="A152">
        <v>524.9439697265625</v>
      </c>
      <c r="B152">
        <v>152.80000305175781</v>
      </c>
    </row>
    <row r="153" spans="1:2" x14ac:dyDescent="0.5">
      <c r="A153">
        <v>524.9539794921875</v>
      </c>
      <c r="B153">
        <v>185</v>
      </c>
    </row>
    <row r="154" spans="1:2" x14ac:dyDescent="0.5">
      <c r="A154">
        <v>524.9639892578125</v>
      </c>
      <c r="B154">
        <v>181</v>
      </c>
    </row>
    <row r="155" spans="1:2" x14ac:dyDescent="0.5">
      <c r="A155">
        <v>524.9739990234375</v>
      </c>
      <c r="B155">
        <v>150</v>
      </c>
    </row>
    <row r="156" spans="1:2" x14ac:dyDescent="0.5">
      <c r="A156">
        <v>524.9840087890625</v>
      </c>
      <c r="B156">
        <v>141</v>
      </c>
    </row>
    <row r="157" spans="1:2" x14ac:dyDescent="0.5">
      <c r="A157">
        <v>524.9940185546875</v>
      </c>
      <c r="B157">
        <v>186.30000305175781</v>
      </c>
    </row>
    <row r="158" spans="1:2" x14ac:dyDescent="0.5">
      <c r="A158">
        <v>525.0040283203125</v>
      </c>
      <c r="B158">
        <v>209</v>
      </c>
    </row>
    <row r="159" spans="1:2" x14ac:dyDescent="0.5">
      <c r="A159">
        <v>525.01397705078125</v>
      </c>
      <c r="B159">
        <v>211.5</v>
      </c>
    </row>
    <row r="160" spans="1:2" x14ac:dyDescent="0.5">
      <c r="A160">
        <v>525.02398681640625</v>
      </c>
      <c r="B160">
        <v>222.80000305175781</v>
      </c>
    </row>
    <row r="161" spans="1:2" x14ac:dyDescent="0.5">
      <c r="A161">
        <v>525.03399658203125</v>
      </c>
      <c r="B161">
        <v>253.80000305175781</v>
      </c>
    </row>
    <row r="162" spans="1:2" x14ac:dyDescent="0.5">
      <c r="A162">
        <v>525.04400634765625</v>
      </c>
      <c r="B162">
        <v>265.5</v>
      </c>
    </row>
    <row r="163" spans="1:2" x14ac:dyDescent="0.5">
      <c r="A163">
        <v>525.05401611328125</v>
      </c>
      <c r="B163">
        <v>186.30000305175781</v>
      </c>
    </row>
    <row r="164" spans="1:2" x14ac:dyDescent="0.5">
      <c r="A164">
        <v>525.06402587890625</v>
      </c>
      <c r="B164">
        <v>128</v>
      </c>
    </row>
    <row r="165" spans="1:2" x14ac:dyDescent="0.5">
      <c r="A165">
        <v>525.073974609375</v>
      </c>
      <c r="B165">
        <v>148.80000305175781</v>
      </c>
    </row>
    <row r="166" spans="1:2" x14ac:dyDescent="0.5">
      <c r="A166">
        <v>525.083984375</v>
      </c>
      <c r="B166">
        <v>195</v>
      </c>
    </row>
    <row r="167" spans="1:2" x14ac:dyDescent="0.5">
      <c r="A167">
        <v>525.093994140625</v>
      </c>
      <c r="B167">
        <v>210</v>
      </c>
    </row>
    <row r="168" spans="1:2" x14ac:dyDescent="0.5">
      <c r="A168">
        <v>525.10400390625</v>
      </c>
      <c r="B168">
        <v>156.5</v>
      </c>
    </row>
    <row r="169" spans="1:2" x14ac:dyDescent="0.5">
      <c r="A169">
        <v>525.114013671875</v>
      </c>
      <c r="B169">
        <v>116.30000305175781</v>
      </c>
    </row>
    <row r="170" spans="1:2" x14ac:dyDescent="0.5">
      <c r="A170">
        <v>525.1240234375</v>
      </c>
      <c r="B170">
        <v>138.30000305175781</v>
      </c>
    </row>
    <row r="171" spans="1:2" x14ac:dyDescent="0.5">
      <c r="A171">
        <v>525.13397216796875</v>
      </c>
      <c r="B171">
        <v>164.5</v>
      </c>
    </row>
    <row r="172" spans="1:2" x14ac:dyDescent="0.5">
      <c r="A172">
        <v>525.14398193359375</v>
      </c>
      <c r="B172">
        <v>151.30000305175781</v>
      </c>
    </row>
    <row r="173" spans="1:2" x14ac:dyDescent="0.5">
      <c r="A173">
        <v>525.15399169921875</v>
      </c>
      <c r="B173">
        <v>138.80000305175781</v>
      </c>
    </row>
    <row r="174" spans="1:2" x14ac:dyDescent="0.5">
      <c r="A174">
        <v>525.16400146484375</v>
      </c>
      <c r="B174">
        <v>157.69999694824219</v>
      </c>
    </row>
    <row r="175" spans="1:2" x14ac:dyDescent="0.5">
      <c r="A175">
        <v>525.17401123046875</v>
      </c>
      <c r="B175">
        <v>158.30000305175781</v>
      </c>
    </row>
    <row r="176" spans="1:2" x14ac:dyDescent="0.5">
      <c r="A176">
        <v>525.18499755859375</v>
      </c>
      <c r="B176">
        <v>179</v>
      </c>
    </row>
    <row r="177" spans="1:2" x14ac:dyDescent="0.5">
      <c r="A177">
        <v>525.19500732421875</v>
      </c>
      <c r="B177">
        <v>255</v>
      </c>
    </row>
    <row r="178" spans="1:2" x14ac:dyDescent="0.5">
      <c r="A178">
        <v>525.2039794921875</v>
      </c>
      <c r="B178">
        <v>336.79998779296875</v>
      </c>
    </row>
    <row r="179" spans="1:2" x14ac:dyDescent="0.5">
      <c r="A179">
        <v>525.2139892578125</v>
      </c>
      <c r="B179">
        <v>357.5</v>
      </c>
    </row>
    <row r="180" spans="1:2" x14ac:dyDescent="0.5">
      <c r="A180">
        <v>525.2239990234375</v>
      </c>
      <c r="B180">
        <v>258.29998779296875</v>
      </c>
    </row>
    <row r="181" spans="1:2" x14ac:dyDescent="0.5">
      <c r="A181">
        <v>525.2340087890625</v>
      </c>
      <c r="B181">
        <v>249</v>
      </c>
    </row>
    <row r="182" spans="1:2" x14ac:dyDescent="0.5">
      <c r="A182">
        <v>525.2449951171875</v>
      </c>
      <c r="B182">
        <v>846.29998779296875</v>
      </c>
    </row>
    <row r="183" spans="1:2" x14ac:dyDescent="0.5">
      <c r="A183">
        <v>525.2550048828125</v>
      </c>
      <c r="B183">
        <v>5269</v>
      </c>
    </row>
    <row r="184" spans="1:2" x14ac:dyDescent="0.5">
      <c r="A184">
        <v>525.2650146484375</v>
      </c>
      <c r="B184">
        <v>33710</v>
      </c>
    </row>
    <row r="185" spans="1:2" x14ac:dyDescent="0.5">
      <c r="A185">
        <v>525.2750244140625</v>
      </c>
      <c r="B185">
        <v>88750</v>
      </c>
    </row>
    <row r="186" spans="1:2" x14ac:dyDescent="0.5">
      <c r="A186">
        <v>525.28497314453125</v>
      </c>
      <c r="B186">
        <v>105200</v>
      </c>
    </row>
    <row r="187" spans="1:2" x14ac:dyDescent="0.5">
      <c r="A187">
        <v>525.29400634765625</v>
      </c>
      <c r="B187">
        <v>57790</v>
      </c>
    </row>
    <row r="188" spans="1:2" x14ac:dyDescent="0.5">
      <c r="A188">
        <v>525.30499267578125</v>
      </c>
      <c r="B188">
        <v>13670</v>
      </c>
    </row>
    <row r="189" spans="1:2" x14ac:dyDescent="0.5">
      <c r="A189">
        <v>525.31500244140625</v>
      </c>
      <c r="B189">
        <v>1878</v>
      </c>
    </row>
    <row r="190" spans="1:2" x14ac:dyDescent="0.5">
      <c r="A190">
        <v>525.32501220703125</v>
      </c>
      <c r="B190">
        <v>803.70001220703125</v>
      </c>
    </row>
    <row r="191" spans="1:2" x14ac:dyDescent="0.5">
      <c r="A191">
        <v>525.33502197265625</v>
      </c>
      <c r="B191">
        <v>893.20001220703125</v>
      </c>
    </row>
    <row r="192" spans="1:2" x14ac:dyDescent="0.5">
      <c r="A192">
        <v>525.344970703125</v>
      </c>
      <c r="B192">
        <v>1173</v>
      </c>
    </row>
    <row r="193" spans="1:2" x14ac:dyDescent="0.5">
      <c r="A193">
        <v>525.35498046875</v>
      </c>
      <c r="B193">
        <v>1072</v>
      </c>
    </row>
    <row r="194" spans="1:2" x14ac:dyDescent="0.5">
      <c r="A194">
        <v>525.364990234375</v>
      </c>
      <c r="B194">
        <v>623.5</v>
      </c>
    </row>
    <row r="195" spans="1:2" x14ac:dyDescent="0.5">
      <c r="A195">
        <v>525.375</v>
      </c>
      <c r="B195">
        <v>322.79998779296875</v>
      </c>
    </row>
    <row r="196" spans="1:2" x14ac:dyDescent="0.5">
      <c r="A196">
        <v>525.385009765625</v>
      </c>
      <c r="B196">
        <v>253.80000305175781</v>
      </c>
    </row>
    <row r="197" spans="1:2" x14ac:dyDescent="0.5">
      <c r="A197">
        <v>525.39501953125</v>
      </c>
      <c r="B197">
        <v>283.29998779296875</v>
      </c>
    </row>
    <row r="198" spans="1:2" x14ac:dyDescent="0.5">
      <c r="A198">
        <v>525.405029296875</v>
      </c>
      <c r="B198">
        <v>309</v>
      </c>
    </row>
    <row r="199" spans="1:2" x14ac:dyDescent="0.5">
      <c r="A199">
        <v>525.41497802734375</v>
      </c>
      <c r="B199">
        <v>248.5</v>
      </c>
    </row>
    <row r="200" spans="1:2" x14ac:dyDescent="0.5">
      <c r="A200">
        <v>525.42498779296875</v>
      </c>
      <c r="B200">
        <v>173.19999694824219</v>
      </c>
    </row>
    <row r="201" spans="1:2" x14ac:dyDescent="0.5">
      <c r="A201">
        <v>525.43499755859375</v>
      </c>
      <c r="B201">
        <v>154</v>
      </c>
    </row>
    <row r="202" spans="1:2" x14ac:dyDescent="0.5">
      <c r="A202">
        <v>525.44500732421875</v>
      </c>
      <c r="B202">
        <v>131.69999694824219</v>
      </c>
    </row>
    <row r="203" spans="1:2" x14ac:dyDescent="0.5">
      <c r="A203">
        <v>525.45501708984375</v>
      </c>
      <c r="B203">
        <v>150.5</v>
      </c>
    </row>
    <row r="204" spans="1:2" x14ac:dyDescent="0.5">
      <c r="A204">
        <v>525.46502685546875</v>
      </c>
      <c r="B204">
        <v>251.80000305175781</v>
      </c>
    </row>
    <row r="205" spans="1:2" x14ac:dyDescent="0.5">
      <c r="A205">
        <v>525.4749755859375</v>
      </c>
      <c r="B205">
        <v>301</v>
      </c>
    </row>
    <row r="206" spans="1:2" x14ac:dyDescent="0.5">
      <c r="A206">
        <v>525.4849853515625</v>
      </c>
      <c r="B206">
        <v>265.79998779296875</v>
      </c>
    </row>
    <row r="207" spans="1:2" x14ac:dyDescent="0.5">
      <c r="A207">
        <v>525.4949951171875</v>
      </c>
      <c r="B207">
        <v>205</v>
      </c>
    </row>
    <row r="208" spans="1:2" x14ac:dyDescent="0.5">
      <c r="A208">
        <v>525.5050048828125</v>
      </c>
      <c r="B208">
        <v>161.69999694824219</v>
      </c>
    </row>
    <row r="209" spans="1:2" x14ac:dyDescent="0.5">
      <c r="A209">
        <v>525.5150146484375</v>
      </c>
      <c r="B209">
        <v>161.30000305175781</v>
      </c>
    </row>
    <row r="210" spans="1:2" x14ac:dyDescent="0.5">
      <c r="A210">
        <v>525.5250244140625</v>
      </c>
      <c r="B210">
        <v>175.80000305175781</v>
      </c>
    </row>
    <row r="211" spans="1:2" x14ac:dyDescent="0.5">
      <c r="A211">
        <v>525.53497314453125</v>
      </c>
      <c r="B211">
        <v>209.19999694824219</v>
      </c>
    </row>
    <row r="212" spans="1:2" x14ac:dyDescent="0.5">
      <c r="A212">
        <v>525.54498291015625</v>
      </c>
      <c r="B212">
        <v>202.30000305175781</v>
      </c>
    </row>
    <row r="213" spans="1:2" x14ac:dyDescent="0.5">
      <c r="A213">
        <v>525.55499267578125</v>
      </c>
      <c r="B213">
        <v>137.5</v>
      </c>
    </row>
    <row r="214" spans="1:2" x14ac:dyDescent="0.5">
      <c r="A214">
        <v>525.56500244140625</v>
      </c>
      <c r="B214">
        <v>121.80000305175781</v>
      </c>
    </row>
    <row r="215" spans="1:2" x14ac:dyDescent="0.5">
      <c r="A215">
        <v>525.57501220703125</v>
      </c>
      <c r="B215">
        <v>169.5</v>
      </c>
    </row>
    <row r="216" spans="1:2" x14ac:dyDescent="0.5">
      <c r="A216">
        <v>525.58502197265625</v>
      </c>
      <c r="B216">
        <v>255.30000305175781</v>
      </c>
    </row>
    <row r="217" spans="1:2" x14ac:dyDescent="0.5">
      <c r="A217">
        <v>525.594970703125</v>
      </c>
      <c r="B217">
        <v>327</v>
      </c>
    </row>
    <row r="218" spans="1:2" x14ac:dyDescent="0.5">
      <c r="A218">
        <v>525.60498046875</v>
      </c>
      <c r="B218">
        <v>272.5</v>
      </c>
    </row>
    <row r="219" spans="1:2" x14ac:dyDescent="0.5">
      <c r="A219">
        <v>525.614990234375</v>
      </c>
      <c r="B219">
        <v>165</v>
      </c>
    </row>
    <row r="220" spans="1:2" x14ac:dyDescent="0.5">
      <c r="A220">
        <v>525.625</v>
      </c>
      <c r="B220">
        <v>168.80000305175781</v>
      </c>
    </row>
    <row r="221" spans="1:2" x14ac:dyDescent="0.5">
      <c r="A221">
        <v>525.635009765625</v>
      </c>
      <c r="B221">
        <v>232.80000305175781</v>
      </c>
    </row>
    <row r="222" spans="1:2" x14ac:dyDescent="0.5">
      <c r="A222">
        <v>525.64501953125</v>
      </c>
      <c r="B222">
        <v>252.30000305175781</v>
      </c>
    </row>
    <row r="223" spans="1:2" x14ac:dyDescent="0.5">
      <c r="A223">
        <v>525.655029296875</v>
      </c>
      <c r="B223">
        <v>260.29998779296875</v>
      </c>
    </row>
    <row r="224" spans="1:2" x14ac:dyDescent="0.5">
      <c r="A224">
        <v>525.66497802734375</v>
      </c>
      <c r="B224">
        <v>266.79998779296875</v>
      </c>
    </row>
    <row r="225" spans="1:2" x14ac:dyDescent="0.5">
      <c r="A225">
        <v>525.67498779296875</v>
      </c>
      <c r="B225">
        <v>245</v>
      </c>
    </row>
    <row r="226" spans="1:2" x14ac:dyDescent="0.5">
      <c r="A226">
        <v>525.68499755859375</v>
      </c>
      <c r="B226">
        <v>193</v>
      </c>
    </row>
    <row r="227" spans="1:2" x14ac:dyDescent="0.5">
      <c r="A227">
        <v>525.69500732421875</v>
      </c>
      <c r="B227">
        <v>173.5</v>
      </c>
    </row>
    <row r="228" spans="1:2" x14ac:dyDescent="0.5">
      <c r="A228">
        <v>525.70501708984375</v>
      </c>
      <c r="B228">
        <v>234.19999694824219</v>
      </c>
    </row>
    <row r="229" spans="1:2" x14ac:dyDescent="0.5">
      <c r="A229">
        <v>525.71502685546875</v>
      </c>
      <c r="B229">
        <v>270.29998779296875</v>
      </c>
    </row>
    <row r="230" spans="1:2" x14ac:dyDescent="0.5">
      <c r="A230">
        <v>525.7249755859375</v>
      </c>
      <c r="B230">
        <v>249.5</v>
      </c>
    </row>
    <row r="231" spans="1:2" x14ac:dyDescent="0.5">
      <c r="A231">
        <v>525.7349853515625</v>
      </c>
      <c r="B231">
        <v>292.5</v>
      </c>
    </row>
    <row r="232" spans="1:2" x14ac:dyDescent="0.5">
      <c r="A232">
        <v>525.7449951171875</v>
      </c>
      <c r="B232">
        <v>636.20001220703125</v>
      </c>
    </row>
    <row r="233" spans="1:2" x14ac:dyDescent="0.5">
      <c r="A233">
        <v>525.7550048828125</v>
      </c>
      <c r="B233">
        <v>2970</v>
      </c>
    </row>
    <row r="234" spans="1:2" x14ac:dyDescent="0.5">
      <c r="A234">
        <v>525.7650146484375</v>
      </c>
      <c r="B234">
        <v>27660</v>
      </c>
    </row>
    <row r="235" spans="1:2" x14ac:dyDescent="0.5">
      <c r="A235">
        <v>525.7750244140625</v>
      </c>
      <c r="B235">
        <v>107600</v>
      </c>
    </row>
    <row r="236" spans="1:2" x14ac:dyDescent="0.5">
      <c r="A236">
        <v>525.78497314453125</v>
      </c>
      <c r="B236">
        <v>170200</v>
      </c>
    </row>
    <row r="237" spans="1:2" x14ac:dyDescent="0.5">
      <c r="A237">
        <v>525.79498291015625</v>
      </c>
      <c r="B237">
        <v>119400</v>
      </c>
    </row>
    <row r="238" spans="1:2" x14ac:dyDescent="0.5">
      <c r="A238">
        <v>525.80499267578125</v>
      </c>
      <c r="B238">
        <v>35490</v>
      </c>
    </row>
    <row r="239" spans="1:2" x14ac:dyDescent="0.5">
      <c r="A239">
        <v>525.81500244140625</v>
      </c>
      <c r="B239">
        <v>4235</v>
      </c>
    </row>
    <row r="240" spans="1:2" x14ac:dyDescent="0.5">
      <c r="A240">
        <v>525.82501220703125</v>
      </c>
      <c r="B240">
        <v>656.29998779296875</v>
      </c>
    </row>
    <row r="241" spans="1:2" x14ac:dyDescent="0.5">
      <c r="A241">
        <v>525.83502197265625</v>
      </c>
      <c r="B241">
        <v>724</v>
      </c>
    </row>
    <row r="242" spans="1:2" x14ac:dyDescent="0.5">
      <c r="A242">
        <v>525.844970703125</v>
      </c>
      <c r="B242">
        <v>1307</v>
      </c>
    </row>
    <row r="243" spans="1:2" x14ac:dyDescent="0.5">
      <c r="A243">
        <v>525.85498046875</v>
      </c>
      <c r="B243">
        <v>1357</v>
      </c>
    </row>
    <row r="244" spans="1:2" x14ac:dyDescent="0.5">
      <c r="A244">
        <v>525.864990234375</v>
      </c>
      <c r="B244">
        <v>778.5</v>
      </c>
    </row>
    <row r="245" spans="1:2" x14ac:dyDescent="0.5">
      <c r="A245">
        <v>525.875</v>
      </c>
      <c r="B245">
        <v>337</v>
      </c>
    </row>
    <row r="246" spans="1:2" x14ac:dyDescent="0.5">
      <c r="A246">
        <v>525.885009765625</v>
      </c>
      <c r="B246">
        <v>282</v>
      </c>
    </row>
    <row r="247" spans="1:2" x14ac:dyDescent="0.5">
      <c r="A247">
        <v>525.89501953125</v>
      </c>
      <c r="B247">
        <v>457</v>
      </c>
    </row>
    <row r="248" spans="1:2" x14ac:dyDescent="0.5">
      <c r="A248">
        <v>525.905029296875</v>
      </c>
      <c r="B248">
        <v>717.79998779296875</v>
      </c>
    </row>
    <row r="249" spans="1:2" x14ac:dyDescent="0.5">
      <c r="A249">
        <v>525.91497802734375</v>
      </c>
      <c r="B249">
        <v>713.79998779296875</v>
      </c>
    </row>
    <row r="250" spans="1:2" x14ac:dyDescent="0.5">
      <c r="A250">
        <v>525.92498779296875</v>
      </c>
      <c r="B250">
        <v>384.5</v>
      </c>
    </row>
    <row r="251" spans="1:2" x14ac:dyDescent="0.5">
      <c r="A251">
        <v>525.93499755859375</v>
      </c>
      <c r="B251">
        <v>144.80000305175781</v>
      </c>
    </row>
    <row r="252" spans="1:2" x14ac:dyDescent="0.5">
      <c r="A252">
        <v>525.94500732421875</v>
      </c>
      <c r="B252">
        <v>101.30000305175781</v>
      </c>
    </row>
    <row r="253" spans="1:2" x14ac:dyDescent="0.5">
      <c r="A253">
        <v>525.95501708984375</v>
      </c>
      <c r="B253">
        <v>169</v>
      </c>
    </row>
    <row r="254" spans="1:2" x14ac:dyDescent="0.5">
      <c r="A254">
        <v>525.96502685546875</v>
      </c>
      <c r="B254">
        <v>407.70001220703125</v>
      </c>
    </row>
    <row r="255" spans="1:2" x14ac:dyDescent="0.5">
      <c r="A255">
        <v>525.9749755859375</v>
      </c>
      <c r="B255">
        <v>631.29998779296875</v>
      </c>
    </row>
    <row r="256" spans="1:2" x14ac:dyDescent="0.5">
      <c r="A256">
        <v>525.9849853515625</v>
      </c>
      <c r="B256">
        <v>591.5</v>
      </c>
    </row>
    <row r="257" spans="1:2" x14ac:dyDescent="0.5">
      <c r="A257">
        <v>525.9949951171875</v>
      </c>
      <c r="B257">
        <v>389</v>
      </c>
    </row>
    <row r="258" spans="1:2" x14ac:dyDescent="0.5">
      <c r="A258">
        <v>526.0050048828125</v>
      </c>
      <c r="B258">
        <v>235.69999694824219</v>
      </c>
    </row>
    <row r="259" spans="1:2" x14ac:dyDescent="0.5">
      <c r="A259">
        <v>526.0150146484375</v>
      </c>
      <c r="B259">
        <v>226</v>
      </c>
    </row>
    <row r="260" spans="1:2" x14ac:dyDescent="0.5">
      <c r="A260">
        <v>526.0250244140625</v>
      </c>
      <c r="B260">
        <v>317</v>
      </c>
    </row>
    <row r="261" spans="1:2" x14ac:dyDescent="0.5">
      <c r="A261">
        <v>526.03497314453125</v>
      </c>
      <c r="B261">
        <v>370.5</v>
      </c>
    </row>
    <row r="262" spans="1:2" x14ac:dyDescent="0.5">
      <c r="A262">
        <v>526.04498291015625</v>
      </c>
      <c r="B262">
        <v>276</v>
      </c>
    </row>
    <row r="263" spans="1:2" x14ac:dyDescent="0.5">
      <c r="A263">
        <v>526.05499267578125</v>
      </c>
      <c r="B263">
        <v>147.5</v>
      </c>
    </row>
    <row r="264" spans="1:2" x14ac:dyDescent="0.5">
      <c r="A264">
        <v>526.06500244140625</v>
      </c>
      <c r="B264">
        <v>138.30000305175781</v>
      </c>
    </row>
    <row r="265" spans="1:2" x14ac:dyDescent="0.5">
      <c r="A265">
        <v>526.07501220703125</v>
      </c>
      <c r="B265">
        <v>193.5</v>
      </c>
    </row>
    <row r="266" spans="1:2" x14ac:dyDescent="0.5">
      <c r="A266">
        <v>526.08502197265625</v>
      </c>
      <c r="B266">
        <v>272.79998779296875</v>
      </c>
    </row>
    <row r="267" spans="1:2" x14ac:dyDescent="0.5">
      <c r="A267">
        <v>526.094970703125</v>
      </c>
      <c r="B267">
        <v>306</v>
      </c>
    </row>
    <row r="268" spans="1:2" x14ac:dyDescent="0.5">
      <c r="A268">
        <v>526.10498046875</v>
      </c>
      <c r="B268">
        <v>240.19999694824219</v>
      </c>
    </row>
    <row r="269" spans="1:2" x14ac:dyDescent="0.5">
      <c r="A269">
        <v>526.114990234375</v>
      </c>
      <c r="B269">
        <v>202.69999694824219</v>
      </c>
    </row>
    <row r="270" spans="1:2" x14ac:dyDescent="0.5">
      <c r="A270">
        <v>526.125</v>
      </c>
      <c r="B270">
        <v>205</v>
      </c>
    </row>
    <row r="271" spans="1:2" x14ac:dyDescent="0.5">
      <c r="A271">
        <v>526.135009765625</v>
      </c>
      <c r="B271">
        <v>177.30000305175781</v>
      </c>
    </row>
    <row r="272" spans="1:2" x14ac:dyDescent="0.5">
      <c r="A272">
        <v>526.14501953125</v>
      </c>
      <c r="B272">
        <v>129.5</v>
      </c>
    </row>
    <row r="273" spans="1:2" x14ac:dyDescent="0.5">
      <c r="A273">
        <v>526.155029296875</v>
      </c>
      <c r="B273">
        <v>140.5</v>
      </c>
    </row>
    <row r="274" spans="1:2" x14ac:dyDescent="0.5">
      <c r="A274">
        <v>526.16497802734375</v>
      </c>
      <c r="B274">
        <v>212.30000305175781</v>
      </c>
    </row>
    <row r="275" spans="1:2" x14ac:dyDescent="0.5">
      <c r="A275">
        <v>526.17498779296875</v>
      </c>
      <c r="B275">
        <v>197</v>
      </c>
    </row>
    <row r="276" spans="1:2" x14ac:dyDescent="0.5">
      <c r="A276">
        <v>526.18499755859375</v>
      </c>
      <c r="B276">
        <v>135</v>
      </c>
    </row>
    <row r="277" spans="1:2" x14ac:dyDescent="0.5">
      <c r="A277">
        <v>526.19500732421875</v>
      </c>
      <c r="B277">
        <v>120.5</v>
      </c>
    </row>
    <row r="278" spans="1:2" x14ac:dyDescent="0.5">
      <c r="A278">
        <v>526.20501708984375</v>
      </c>
      <c r="B278">
        <v>132.5</v>
      </c>
    </row>
    <row r="279" spans="1:2" x14ac:dyDescent="0.5">
      <c r="A279">
        <v>526.21502685546875</v>
      </c>
      <c r="B279">
        <v>255.80000305175781</v>
      </c>
    </row>
    <row r="280" spans="1:2" x14ac:dyDescent="0.5">
      <c r="A280">
        <v>526.2249755859375</v>
      </c>
      <c r="B280">
        <v>462.5</v>
      </c>
    </row>
    <row r="281" spans="1:2" x14ac:dyDescent="0.5">
      <c r="A281">
        <v>526.2349853515625</v>
      </c>
      <c r="B281">
        <v>613.5</v>
      </c>
    </row>
    <row r="282" spans="1:2" x14ac:dyDescent="0.5">
      <c r="A282">
        <v>526.2449951171875</v>
      </c>
      <c r="B282">
        <v>891.79998779296875</v>
      </c>
    </row>
    <row r="283" spans="1:2" x14ac:dyDescent="0.5">
      <c r="A283">
        <v>526.2550048828125</v>
      </c>
      <c r="B283">
        <v>2252</v>
      </c>
    </row>
    <row r="284" spans="1:2" x14ac:dyDescent="0.5">
      <c r="A284">
        <v>526.2659912109375</v>
      </c>
      <c r="B284">
        <v>19570</v>
      </c>
    </row>
    <row r="285" spans="1:2" x14ac:dyDescent="0.5">
      <c r="A285">
        <v>526.2760009765625</v>
      </c>
      <c r="B285">
        <v>109400</v>
      </c>
    </row>
    <row r="286" spans="1:2" x14ac:dyDescent="0.5">
      <c r="A286">
        <v>526.2860107421875</v>
      </c>
      <c r="B286">
        <v>216300</v>
      </c>
    </row>
    <row r="287" spans="1:2" x14ac:dyDescent="0.5">
      <c r="A287">
        <v>526.2960205078125</v>
      </c>
      <c r="B287">
        <v>180700</v>
      </c>
    </row>
    <row r="288" spans="1:2" x14ac:dyDescent="0.5">
      <c r="A288">
        <v>526.3060302734375</v>
      </c>
      <c r="B288">
        <v>62810</v>
      </c>
    </row>
    <row r="289" spans="1:2" x14ac:dyDescent="0.5">
      <c r="A289">
        <v>526.31597900390625</v>
      </c>
      <c r="B289">
        <v>7574</v>
      </c>
    </row>
    <row r="290" spans="1:2" x14ac:dyDescent="0.5">
      <c r="A290">
        <v>526.32598876953125</v>
      </c>
      <c r="B290">
        <v>936.29998779296875</v>
      </c>
    </row>
    <row r="291" spans="1:2" x14ac:dyDescent="0.5">
      <c r="A291">
        <v>526.33599853515625</v>
      </c>
      <c r="B291">
        <v>708</v>
      </c>
    </row>
    <row r="292" spans="1:2" x14ac:dyDescent="0.5">
      <c r="A292">
        <v>526.34600830078125</v>
      </c>
      <c r="B292">
        <v>1248</v>
      </c>
    </row>
    <row r="293" spans="1:2" x14ac:dyDescent="0.5">
      <c r="A293">
        <v>526.35601806640625</v>
      </c>
      <c r="B293">
        <v>1365</v>
      </c>
    </row>
    <row r="294" spans="1:2" x14ac:dyDescent="0.5">
      <c r="A294">
        <v>526.36602783203125</v>
      </c>
      <c r="B294">
        <v>864.79998779296875</v>
      </c>
    </row>
    <row r="295" spans="1:2" x14ac:dyDescent="0.5">
      <c r="A295">
        <v>526.3759765625</v>
      </c>
      <c r="B295">
        <v>371</v>
      </c>
    </row>
    <row r="296" spans="1:2" x14ac:dyDescent="0.5">
      <c r="A296">
        <v>526.385986328125</v>
      </c>
      <c r="B296">
        <v>230.5</v>
      </c>
    </row>
    <row r="297" spans="1:2" x14ac:dyDescent="0.5">
      <c r="A297">
        <v>526.39599609375</v>
      </c>
      <c r="B297">
        <v>511</v>
      </c>
    </row>
    <row r="298" spans="1:2" x14ac:dyDescent="0.5">
      <c r="A298">
        <v>526.406005859375</v>
      </c>
      <c r="B298">
        <v>1074</v>
      </c>
    </row>
    <row r="299" spans="1:2" x14ac:dyDescent="0.5">
      <c r="A299">
        <v>526.416015625</v>
      </c>
      <c r="B299">
        <v>1184</v>
      </c>
    </row>
    <row r="300" spans="1:2" x14ac:dyDescent="0.5">
      <c r="A300">
        <v>526.426025390625</v>
      </c>
      <c r="B300">
        <v>694.20001220703125</v>
      </c>
    </row>
    <row r="301" spans="1:2" x14ac:dyDescent="0.5">
      <c r="A301">
        <v>526.43597412109375</v>
      </c>
      <c r="B301">
        <v>310</v>
      </c>
    </row>
    <row r="302" spans="1:2" x14ac:dyDescent="0.5">
      <c r="A302">
        <v>526.44598388671875</v>
      </c>
      <c r="B302">
        <v>207.19999694824219</v>
      </c>
    </row>
    <row r="303" spans="1:2" x14ac:dyDescent="0.5">
      <c r="A303">
        <v>526.45599365234375</v>
      </c>
      <c r="B303">
        <v>217.80000305175781</v>
      </c>
    </row>
    <row r="304" spans="1:2" x14ac:dyDescent="0.5">
      <c r="A304">
        <v>526.46600341796875</v>
      </c>
      <c r="B304">
        <v>459</v>
      </c>
    </row>
    <row r="305" spans="1:2" x14ac:dyDescent="0.5">
      <c r="A305">
        <v>526.47601318359375</v>
      </c>
      <c r="B305">
        <v>901</v>
      </c>
    </row>
    <row r="306" spans="1:2" x14ac:dyDescent="0.5">
      <c r="A306">
        <v>526.48602294921875</v>
      </c>
      <c r="B306">
        <v>969.70001220703125</v>
      </c>
    </row>
    <row r="307" spans="1:2" x14ac:dyDescent="0.5">
      <c r="A307">
        <v>526.4959716796875</v>
      </c>
      <c r="B307">
        <v>549.20001220703125</v>
      </c>
    </row>
    <row r="308" spans="1:2" x14ac:dyDescent="0.5">
      <c r="A308">
        <v>526.5059814453125</v>
      </c>
      <c r="B308">
        <v>238.80000305175781</v>
      </c>
    </row>
    <row r="309" spans="1:2" x14ac:dyDescent="0.5">
      <c r="A309">
        <v>526.5159912109375</v>
      </c>
      <c r="B309">
        <v>169.80000305175781</v>
      </c>
    </row>
    <row r="310" spans="1:2" x14ac:dyDescent="0.5">
      <c r="A310">
        <v>526.5260009765625</v>
      </c>
      <c r="B310">
        <v>203.30000305175781</v>
      </c>
    </row>
    <row r="311" spans="1:2" x14ac:dyDescent="0.5">
      <c r="A311">
        <v>526.5360107421875</v>
      </c>
      <c r="B311">
        <v>271.20001220703125</v>
      </c>
    </row>
    <row r="312" spans="1:2" x14ac:dyDescent="0.5">
      <c r="A312">
        <v>526.5460205078125</v>
      </c>
      <c r="B312">
        <v>236.5</v>
      </c>
    </row>
    <row r="313" spans="1:2" x14ac:dyDescent="0.5">
      <c r="A313">
        <v>526.5560302734375</v>
      </c>
      <c r="B313">
        <v>165.80000305175781</v>
      </c>
    </row>
    <row r="314" spans="1:2" x14ac:dyDescent="0.5">
      <c r="A314">
        <v>526.56597900390625</v>
      </c>
      <c r="B314">
        <v>137.30000305175781</v>
      </c>
    </row>
    <row r="315" spans="1:2" x14ac:dyDescent="0.5">
      <c r="A315">
        <v>526.57598876953125</v>
      </c>
      <c r="B315">
        <v>143</v>
      </c>
    </row>
    <row r="316" spans="1:2" x14ac:dyDescent="0.5">
      <c r="A316">
        <v>526.58599853515625</v>
      </c>
      <c r="B316">
        <v>257.20001220703125</v>
      </c>
    </row>
    <row r="317" spans="1:2" x14ac:dyDescent="0.5">
      <c r="A317">
        <v>526.59600830078125</v>
      </c>
      <c r="B317">
        <v>407.5</v>
      </c>
    </row>
    <row r="318" spans="1:2" x14ac:dyDescent="0.5">
      <c r="A318">
        <v>526.60601806640625</v>
      </c>
      <c r="B318">
        <v>449</v>
      </c>
    </row>
    <row r="319" spans="1:2" x14ac:dyDescent="0.5">
      <c r="A319">
        <v>526.61602783203125</v>
      </c>
      <c r="B319">
        <v>398.70001220703125</v>
      </c>
    </row>
    <row r="320" spans="1:2" x14ac:dyDescent="0.5">
      <c r="A320">
        <v>526.6259765625</v>
      </c>
      <c r="B320">
        <v>342</v>
      </c>
    </row>
    <row r="321" spans="1:2" x14ac:dyDescent="0.5">
      <c r="A321">
        <v>526.635986328125</v>
      </c>
      <c r="B321">
        <v>328.5</v>
      </c>
    </row>
    <row r="322" spans="1:2" x14ac:dyDescent="0.5">
      <c r="A322">
        <v>526.64599609375</v>
      </c>
      <c r="B322">
        <v>299</v>
      </c>
    </row>
    <row r="323" spans="1:2" x14ac:dyDescent="0.5">
      <c r="A323">
        <v>526.656005859375</v>
      </c>
      <c r="B323">
        <v>220</v>
      </c>
    </row>
    <row r="324" spans="1:2" x14ac:dyDescent="0.5">
      <c r="A324">
        <v>526.666015625</v>
      </c>
      <c r="B324">
        <v>166</v>
      </c>
    </row>
    <row r="325" spans="1:2" x14ac:dyDescent="0.5">
      <c r="A325">
        <v>526.676025390625</v>
      </c>
      <c r="B325">
        <v>236.19999694824219</v>
      </c>
    </row>
    <row r="326" spans="1:2" x14ac:dyDescent="0.5">
      <c r="A326">
        <v>526.68597412109375</v>
      </c>
      <c r="B326">
        <v>340.5</v>
      </c>
    </row>
    <row r="327" spans="1:2" x14ac:dyDescent="0.5">
      <c r="A327">
        <v>526.69598388671875</v>
      </c>
      <c r="B327">
        <v>344.5</v>
      </c>
    </row>
    <row r="328" spans="1:2" x14ac:dyDescent="0.5">
      <c r="A328">
        <v>526.70599365234375</v>
      </c>
      <c r="B328">
        <v>293</v>
      </c>
    </row>
    <row r="329" spans="1:2" x14ac:dyDescent="0.5">
      <c r="A329">
        <v>526.71600341796875</v>
      </c>
      <c r="B329">
        <v>279.5</v>
      </c>
    </row>
    <row r="330" spans="1:2" x14ac:dyDescent="0.5">
      <c r="A330">
        <v>526.72601318359375</v>
      </c>
      <c r="B330">
        <v>381.70001220703125</v>
      </c>
    </row>
    <row r="331" spans="1:2" x14ac:dyDescent="0.5">
      <c r="A331">
        <v>526.73602294921875</v>
      </c>
      <c r="B331">
        <v>496</v>
      </c>
    </row>
    <row r="332" spans="1:2" x14ac:dyDescent="0.5">
      <c r="A332">
        <v>526.7459716796875</v>
      </c>
      <c r="B332">
        <v>615.5</v>
      </c>
    </row>
    <row r="333" spans="1:2" x14ac:dyDescent="0.5">
      <c r="A333">
        <v>526.7559814453125</v>
      </c>
      <c r="B333">
        <v>1603</v>
      </c>
    </row>
    <row r="334" spans="1:2" x14ac:dyDescent="0.5">
      <c r="A334">
        <v>526.7659912109375</v>
      </c>
      <c r="B334">
        <v>12240</v>
      </c>
    </row>
    <row r="335" spans="1:2" x14ac:dyDescent="0.5">
      <c r="A335">
        <v>526.7760009765625</v>
      </c>
      <c r="B335">
        <v>80250</v>
      </c>
    </row>
    <row r="336" spans="1:2" x14ac:dyDescent="0.5">
      <c r="A336">
        <v>526.7860107421875</v>
      </c>
      <c r="B336">
        <v>183800</v>
      </c>
    </row>
    <row r="337" spans="1:2" x14ac:dyDescent="0.5">
      <c r="A337">
        <v>526.7960205078125</v>
      </c>
      <c r="B337">
        <v>179600</v>
      </c>
    </row>
    <row r="338" spans="1:2" x14ac:dyDescent="0.5">
      <c r="A338">
        <v>526.8060302734375</v>
      </c>
      <c r="B338">
        <v>75920</v>
      </c>
    </row>
    <row r="339" spans="1:2" x14ac:dyDescent="0.5">
      <c r="A339">
        <v>526.81597900390625</v>
      </c>
      <c r="B339">
        <v>11770</v>
      </c>
    </row>
    <row r="340" spans="1:2" x14ac:dyDescent="0.5">
      <c r="A340">
        <v>526.8270263671875</v>
      </c>
      <c r="B340">
        <v>1280</v>
      </c>
    </row>
    <row r="341" spans="1:2" x14ac:dyDescent="0.5">
      <c r="A341">
        <v>526.83697509765625</v>
      </c>
      <c r="B341">
        <v>876</v>
      </c>
    </row>
    <row r="342" spans="1:2" x14ac:dyDescent="0.5">
      <c r="A342">
        <v>526.84698486328125</v>
      </c>
      <c r="B342">
        <v>1607</v>
      </c>
    </row>
    <row r="343" spans="1:2" x14ac:dyDescent="0.5">
      <c r="A343">
        <v>526.85699462890625</v>
      </c>
      <c r="B343">
        <v>2037</v>
      </c>
    </row>
    <row r="344" spans="1:2" x14ac:dyDescent="0.5">
      <c r="A344">
        <v>526.86700439453125</v>
      </c>
      <c r="B344">
        <v>1533</v>
      </c>
    </row>
    <row r="345" spans="1:2" x14ac:dyDescent="0.5">
      <c r="A345">
        <v>526.87701416015625</v>
      </c>
      <c r="B345">
        <v>724</v>
      </c>
    </row>
    <row r="346" spans="1:2" x14ac:dyDescent="0.5">
      <c r="A346">
        <v>526.88702392578125</v>
      </c>
      <c r="B346">
        <v>352.70001220703125</v>
      </c>
    </row>
    <row r="347" spans="1:2" x14ac:dyDescent="0.5">
      <c r="A347">
        <v>526.89697265625</v>
      </c>
      <c r="B347">
        <v>483</v>
      </c>
    </row>
    <row r="348" spans="1:2" x14ac:dyDescent="0.5">
      <c r="A348">
        <v>526.906982421875</v>
      </c>
      <c r="B348">
        <v>1139</v>
      </c>
    </row>
    <row r="349" spans="1:2" x14ac:dyDescent="0.5">
      <c r="A349">
        <v>526.9169921875</v>
      </c>
      <c r="B349">
        <v>1579</v>
      </c>
    </row>
    <row r="350" spans="1:2" x14ac:dyDescent="0.5">
      <c r="A350">
        <v>526.927001953125</v>
      </c>
      <c r="B350">
        <v>1069</v>
      </c>
    </row>
    <row r="351" spans="1:2" x14ac:dyDescent="0.5">
      <c r="A351">
        <v>526.93701171875</v>
      </c>
      <c r="B351">
        <v>414.79998779296875</v>
      </c>
    </row>
    <row r="352" spans="1:2" x14ac:dyDescent="0.5">
      <c r="A352">
        <v>526.947021484375</v>
      </c>
      <c r="B352">
        <v>247</v>
      </c>
    </row>
    <row r="353" spans="1:2" x14ac:dyDescent="0.5">
      <c r="A353">
        <v>526.95697021484375</v>
      </c>
      <c r="B353">
        <v>262.5</v>
      </c>
    </row>
    <row r="354" spans="1:2" x14ac:dyDescent="0.5">
      <c r="A354">
        <v>526.96697998046875</v>
      </c>
      <c r="B354">
        <v>370.79998779296875</v>
      </c>
    </row>
    <row r="355" spans="1:2" x14ac:dyDescent="0.5">
      <c r="A355">
        <v>526.97698974609375</v>
      </c>
      <c r="B355">
        <v>639.5</v>
      </c>
    </row>
    <row r="356" spans="1:2" x14ac:dyDescent="0.5">
      <c r="A356">
        <v>526.98699951171875</v>
      </c>
      <c r="B356">
        <v>739.79998779296875</v>
      </c>
    </row>
    <row r="357" spans="1:2" x14ac:dyDescent="0.5">
      <c r="A357">
        <v>526.99700927734375</v>
      </c>
      <c r="B357">
        <v>481.5</v>
      </c>
    </row>
    <row r="358" spans="1:2" x14ac:dyDescent="0.5">
      <c r="A358">
        <v>527.00701904296875</v>
      </c>
      <c r="B358">
        <v>226.30000305175781</v>
      </c>
    </row>
    <row r="359" spans="1:2" x14ac:dyDescent="0.5">
      <c r="A359">
        <v>527.01702880859375</v>
      </c>
      <c r="B359">
        <v>178</v>
      </c>
    </row>
    <row r="360" spans="1:2" x14ac:dyDescent="0.5">
      <c r="A360">
        <v>527.0269775390625</v>
      </c>
      <c r="B360">
        <v>229.30000305175781</v>
      </c>
    </row>
    <row r="361" spans="1:2" x14ac:dyDescent="0.5">
      <c r="A361">
        <v>527.0369873046875</v>
      </c>
      <c r="B361">
        <v>251</v>
      </c>
    </row>
    <row r="362" spans="1:2" x14ac:dyDescent="0.5">
      <c r="A362">
        <v>527.0469970703125</v>
      </c>
      <c r="B362">
        <v>247.5</v>
      </c>
    </row>
    <row r="363" spans="1:2" x14ac:dyDescent="0.5">
      <c r="A363">
        <v>527.0570068359375</v>
      </c>
      <c r="B363">
        <v>234.5</v>
      </c>
    </row>
    <row r="364" spans="1:2" x14ac:dyDescent="0.5">
      <c r="A364">
        <v>527.0670166015625</v>
      </c>
      <c r="B364">
        <v>165</v>
      </c>
    </row>
    <row r="365" spans="1:2" x14ac:dyDescent="0.5">
      <c r="A365">
        <v>527.0770263671875</v>
      </c>
      <c r="B365">
        <v>133</v>
      </c>
    </row>
    <row r="366" spans="1:2" x14ac:dyDescent="0.5">
      <c r="A366">
        <v>527.08697509765625</v>
      </c>
      <c r="B366">
        <v>198.80000305175781</v>
      </c>
    </row>
    <row r="367" spans="1:2" x14ac:dyDescent="0.5">
      <c r="A367">
        <v>527.09698486328125</v>
      </c>
      <c r="B367">
        <v>266</v>
      </c>
    </row>
    <row r="368" spans="1:2" x14ac:dyDescent="0.5">
      <c r="A368">
        <v>527.10699462890625</v>
      </c>
      <c r="B368">
        <v>263.5</v>
      </c>
    </row>
    <row r="369" spans="1:2" x14ac:dyDescent="0.5">
      <c r="A369">
        <v>527.11700439453125</v>
      </c>
      <c r="B369">
        <v>214.30000305175781</v>
      </c>
    </row>
    <row r="370" spans="1:2" x14ac:dyDescent="0.5">
      <c r="A370">
        <v>527.12701416015625</v>
      </c>
      <c r="B370">
        <v>152.5</v>
      </c>
    </row>
    <row r="371" spans="1:2" x14ac:dyDescent="0.5">
      <c r="A371">
        <v>527.13702392578125</v>
      </c>
      <c r="B371">
        <v>130.80000305175781</v>
      </c>
    </row>
    <row r="372" spans="1:2" x14ac:dyDescent="0.5">
      <c r="A372">
        <v>527.14697265625</v>
      </c>
      <c r="B372">
        <v>123.80000305175781</v>
      </c>
    </row>
    <row r="373" spans="1:2" x14ac:dyDescent="0.5">
      <c r="A373">
        <v>527.156982421875</v>
      </c>
      <c r="B373">
        <v>101.30000305175781</v>
      </c>
    </row>
    <row r="374" spans="1:2" x14ac:dyDescent="0.5">
      <c r="A374">
        <v>527.1669921875</v>
      </c>
      <c r="B374">
        <v>100</v>
      </c>
    </row>
    <row r="375" spans="1:2" x14ac:dyDescent="0.5">
      <c r="A375">
        <v>527.177001953125</v>
      </c>
      <c r="B375">
        <v>91.25</v>
      </c>
    </row>
    <row r="376" spans="1:2" x14ac:dyDescent="0.5">
      <c r="A376">
        <v>527.18701171875</v>
      </c>
      <c r="B376">
        <v>97</v>
      </c>
    </row>
    <row r="377" spans="1:2" x14ac:dyDescent="0.5">
      <c r="A377">
        <v>527.197021484375</v>
      </c>
      <c r="B377">
        <v>171.19999694824219</v>
      </c>
    </row>
    <row r="378" spans="1:2" x14ac:dyDescent="0.5">
      <c r="A378">
        <v>527.20697021484375</v>
      </c>
      <c r="B378">
        <v>264.5</v>
      </c>
    </row>
    <row r="379" spans="1:2" x14ac:dyDescent="0.5">
      <c r="A379">
        <v>527.21697998046875</v>
      </c>
      <c r="B379">
        <v>279.5</v>
      </c>
    </row>
    <row r="380" spans="1:2" x14ac:dyDescent="0.5">
      <c r="A380">
        <v>527.22698974609375</v>
      </c>
      <c r="B380">
        <v>248.19999694824219</v>
      </c>
    </row>
    <row r="381" spans="1:2" x14ac:dyDescent="0.5">
      <c r="A381">
        <v>527.23699951171875</v>
      </c>
      <c r="B381">
        <v>268.5</v>
      </c>
    </row>
    <row r="382" spans="1:2" x14ac:dyDescent="0.5">
      <c r="A382">
        <v>527.24700927734375</v>
      </c>
      <c r="B382">
        <v>477.29998779296875</v>
      </c>
    </row>
    <row r="383" spans="1:2" x14ac:dyDescent="0.5">
      <c r="A383">
        <v>527.25799560546875</v>
      </c>
      <c r="B383">
        <v>1299</v>
      </c>
    </row>
    <row r="384" spans="1:2" x14ac:dyDescent="0.5">
      <c r="A384">
        <v>527.26800537109375</v>
      </c>
      <c r="B384">
        <v>7655</v>
      </c>
    </row>
    <row r="385" spans="1:2" x14ac:dyDescent="0.5">
      <c r="A385">
        <v>527.27801513671875</v>
      </c>
      <c r="B385">
        <v>41890</v>
      </c>
    </row>
    <row r="386" spans="1:2" x14ac:dyDescent="0.5">
      <c r="A386">
        <v>527.28802490234375</v>
      </c>
      <c r="B386">
        <v>100100</v>
      </c>
    </row>
    <row r="387" spans="1:2" x14ac:dyDescent="0.5">
      <c r="A387">
        <v>527.2979736328125</v>
      </c>
      <c r="B387">
        <v>110300</v>
      </c>
    </row>
    <row r="388" spans="1:2" x14ac:dyDescent="0.5">
      <c r="A388">
        <v>527.3079833984375</v>
      </c>
      <c r="B388">
        <v>55970</v>
      </c>
    </row>
    <row r="389" spans="1:2" x14ac:dyDescent="0.5">
      <c r="A389">
        <v>527.3179931640625</v>
      </c>
      <c r="B389">
        <v>11500</v>
      </c>
    </row>
    <row r="390" spans="1:2" x14ac:dyDescent="0.5">
      <c r="A390">
        <v>527.3280029296875</v>
      </c>
      <c r="B390">
        <v>1183</v>
      </c>
    </row>
    <row r="391" spans="1:2" x14ac:dyDescent="0.5">
      <c r="A391">
        <v>527.3380126953125</v>
      </c>
      <c r="B391">
        <v>519.20001220703125</v>
      </c>
    </row>
    <row r="392" spans="1:2" x14ac:dyDescent="0.5">
      <c r="A392">
        <v>527.3480224609375</v>
      </c>
      <c r="B392">
        <v>736.70001220703125</v>
      </c>
    </row>
    <row r="393" spans="1:2" x14ac:dyDescent="0.5">
      <c r="A393">
        <v>527.35797119140625</v>
      </c>
      <c r="B393">
        <v>922</v>
      </c>
    </row>
    <row r="394" spans="1:2" x14ac:dyDescent="0.5">
      <c r="A394">
        <v>527.36798095703125</v>
      </c>
      <c r="B394">
        <v>687</v>
      </c>
    </row>
    <row r="395" spans="1:2" x14ac:dyDescent="0.5">
      <c r="A395">
        <v>527.37799072265625</v>
      </c>
      <c r="B395">
        <v>338</v>
      </c>
    </row>
    <row r="396" spans="1:2" x14ac:dyDescent="0.5">
      <c r="A396">
        <v>527.38800048828125</v>
      </c>
      <c r="B396">
        <v>187.69999694824219</v>
      </c>
    </row>
    <row r="397" spans="1:2" x14ac:dyDescent="0.5">
      <c r="A397">
        <v>527.39801025390625</v>
      </c>
      <c r="B397">
        <v>221.69999694824219</v>
      </c>
    </row>
    <row r="398" spans="1:2" x14ac:dyDescent="0.5">
      <c r="A398">
        <v>527.40802001953125</v>
      </c>
      <c r="B398">
        <v>553.20001220703125</v>
      </c>
    </row>
    <row r="399" spans="1:2" x14ac:dyDescent="0.5">
      <c r="A399">
        <v>527.41802978515625</v>
      </c>
      <c r="B399">
        <v>859.20001220703125</v>
      </c>
    </row>
    <row r="400" spans="1:2" x14ac:dyDescent="0.5">
      <c r="A400">
        <v>527.427978515625</v>
      </c>
      <c r="B400">
        <v>640.5</v>
      </c>
    </row>
    <row r="401" spans="1:2" x14ac:dyDescent="0.5">
      <c r="A401">
        <v>527.43798828125</v>
      </c>
      <c r="B401">
        <v>268.5</v>
      </c>
    </row>
    <row r="402" spans="1:2" x14ac:dyDescent="0.5">
      <c r="A402">
        <v>527.447998046875</v>
      </c>
      <c r="B402">
        <v>126.80000305175781</v>
      </c>
    </row>
    <row r="403" spans="1:2" x14ac:dyDescent="0.5">
      <c r="A403">
        <v>527.4580078125</v>
      </c>
      <c r="B403">
        <v>103.80000305175781</v>
      </c>
    </row>
    <row r="404" spans="1:2" x14ac:dyDescent="0.5">
      <c r="A404">
        <v>527.468017578125</v>
      </c>
      <c r="B404">
        <v>159</v>
      </c>
    </row>
    <row r="405" spans="1:2" x14ac:dyDescent="0.5">
      <c r="A405">
        <v>527.47802734375</v>
      </c>
      <c r="B405">
        <v>222.30000305175781</v>
      </c>
    </row>
    <row r="406" spans="1:2" x14ac:dyDescent="0.5">
      <c r="A406">
        <v>527.48797607421875</v>
      </c>
      <c r="B406">
        <v>251.80000305175781</v>
      </c>
    </row>
    <row r="407" spans="1:2" x14ac:dyDescent="0.5">
      <c r="A407">
        <v>527.49798583984375</v>
      </c>
      <c r="B407">
        <v>284</v>
      </c>
    </row>
    <row r="408" spans="1:2" x14ac:dyDescent="0.5">
      <c r="A408">
        <v>527.50799560546875</v>
      </c>
      <c r="B408">
        <v>259.79998779296875</v>
      </c>
    </row>
    <row r="409" spans="1:2" x14ac:dyDescent="0.5">
      <c r="A409">
        <v>527.51800537109375</v>
      </c>
      <c r="B409">
        <v>175.19999694824219</v>
      </c>
    </row>
    <row r="410" spans="1:2" x14ac:dyDescent="0.5">
      <c r="A410">
        <v>527.52801513671875</v>
      </c>
      <c r="B410">
        <v>113.5</v>
      </c>
    </row>
    <row r="411" spans="1:2" x14ac:dyDescent="0.5">
      <c r="A411">
        <v>527.53802490234375</v>
      </c>
      <c r="B411">
        <v>104.30000305175781</v>
      </c>
    </row>
    <row r="412" spans="1:2" x14ac:dyDescent="0.5">
      <c r="A412">
        <v>527.5479736328125</v>
      </c>
      <c r="B412">
        <v>131</v>
      </c>
    </row>
    <row r="413" spans="1:2" x14ac:dyDescent="0.5">
      <c r="A413">
        <v>527.5579833984375</v>
      </c>
      <c r="B413">
        <v>149.5</v>
      </c>
    </row>
    <row r="414" spans="1:2" x14ac:dyDescent="0.5">
      <c r="A414">
        <v>527.5679931640625</v>
      </c>
      <c r="B414">
        <v>149</v>
      </c>
    </row>
    <row r="415" spans="1:2" x14ac:dyDescent="0.5">
      <c r="A415">
        <v>527.5780029296875</v>
      </c>
      <c r="B415">
        <v>176</v>
      </c>
    </row>
    <row r="416" spans="1:2" x14ac:dyDescent="0.5">
      <c r="A416">
        <v>527.5880126953125</v>
      </c>
      <c r="B416">
        <v>230</v>
      </c>
    </row>
    <row r="417" spans="1:2" x14ac:dyDescent="0.5">
      <c r="A417">
        <v>527.5980224609375</v>
      </c>
      <c r="B417">
        <v>257.20001220703125</v>
      </c>
    </row>
    <row r="418" spans="1:2" x14ac:dyDescent="0.5">
      <c r="A418">
        <v>527.60797119140625</v>
      </c>
      <c r="B418">
        <v>241</v>
      </c>
    </row>
    <row r="419" spans="1:2" x14ac:dyDescent="0.5">
      <c r="A419">
        <v>527.61798095703125</v>
      </c>
      <c r="B419">
        <v>185.69999694824219</v>
      </c>
    </row>
    <row r="420" spans="1:2" x14ac:dyDescent="0.5">
      <c r="A420">
        <v>527.62799072265625</v>
      </c>
      <c r="B420">
        <v>116.30000305175781</v>
      </c>
    </row>
    <row r="421" spans="1:2" x14ac:dyDescent="0.5">
      <c r="A421">
        <v>527.63800048828125</v>
      </c>
      <c r="B421">
        <v>89.25</v>
      </c>
    </row>
    <row r="422" spans="1:2" x14ac:dyDescent="0.5">
      <c r="A422">
        <v>527.64801025390625</v>
      </c>
      <c r="B422">
        <v>101</v>
      </c>
    </row>
    <row r="423" spans="1:2" x14ac:dyDescent="0.5">
      <c r="A423">
        <v>527.65899658203125</v>
      </c>
      <c r="B423">
        <v>156.69999694824219</v>
      </c>
    </row>
    <row r="424" spans="1:2" x14ac:dyDescent="0.5">
      <c r="A424">
        <v>527.66900634765625</v>
      </c>
      <c r="B424">
        <v>212.30000305175781</v>
      </c>
    </row>
    <row r="425" spans="1:2" x14ac:dyDescent="0.5">
      <c r="A425">
        <v>527.67901611328125</v>
      </c>
      <c r="B425">
        <v>175.5</v>
      </c>
    </row>
    <row r="426" spans="1:2" x14ac:dyDescent="0.5">
      <c r="A426">
        <v>527.68902587890625</v>
      </c>
      <c r="B426">
        <v>116.5</v>
      </c>
    </row>
    <row r="427" spans="1:2" x14ac:dyDescent="0.5">
      <c r="A427">
        <v>527.698974609375</v>
      </c>
      <c r="B427">
        <v>101.5</v>
      </c>
    </row>
    <row r="428" spans="1:2" x14ac:dyDescent="0.5">
      <c r="A428">
        <v>527.708984375</v>
      </c>
      <c r="B428">
        <v>94</v>
      </c>
    </row>
    <row r="429" spans="1:2" x14ac:dyDescent="0.5">
      <c r="A429">
        <v>527.718994140625</v>
      </c>
      <c r="B429">
        <v>119</v>
      </c>
    </row>
    <row r="430" spans="1:2" x14ac:dyDescent="0.5">
      <c r="A430">
        <v>527.72900390625</v>
      </c>
      <c r="B430">
        <v>146.19999694824219</v>
      </c>
    </row>
    <row r="431" spans="1:2" x14ac:dyDescent="0.5">
      <c r="A431">
        <v>527.739013671875</v>
      </c>
      <c r="B431">
        <v>156.30000305175781</v>
      </c>
    </row>
    <row r="432" spans="1:2" x14ac:dyDescent="0.5">
      <c r="A432">
        <v>527.7490234375</v>
      </c>
      <c r="B432">
        <v>293.29998779296875</v>
      </c>
    </row>
    <row r="433" spans="1:2" x14ac:dyDescent="0.5">
      <c r="A433">
        <v>527.75897216796875</v>
      </c>
      <c r="B433">
        <v>953.5</v>
      </c>
    </row>
    <row r="434" spans="1:2" x14ac:dyDescent="0.5">
      <c r="A434">
        <v>527.76898193359375</v>
      </c>
      <c r="B434">
        <v>3816</v>
      </c>
    </row>
    <row r="435" spans="1:2" x14ac:dyDescent="0.5">
      <c r="A435">
        <v>527.77899169921875</v>
      </c>
      <c r="B435">
        <v>15720</v>
      </c>
    </row>
    <row r="436" spans="1:2" x14ac:dyDescent="0.5">
      <c r="A436">
        <v>527.78900146484375</v>
      </c>
      <c r="B436">
        <v>35650</v>
      </c>
    </row>
    <row r="437" spans="1:2" x14ac:dyDescent="0.5">
      <c r="A437">
        <v>527.79901123046875</v>
      </c>
      <c r="B437">
        <v>40920</v>
      </c>
    </row>
    <row r="438" spans="1:2" x14ac:dyDescent="0.5">
      <c r="A438">
        <v>527.80902099609375</v>
      </c>
      <c r="B438">
        <v>23980</v>
      </c>
    </row>
    <row r="439" spans="1:2" x14ac:dyDescent="0.5">
      <c r="A439">
        <v>527.8189697265625</v>
      </c>
      <c r="B439">
        <v>7205</v>
      </c>
    </row>
    <row r="440" spans="1:2" x14ac:dyDescent="0.5">
      <c r="A440">
        <v>527.8289794921875</v>
      </c>
      <c r="B440">
        <v>1437</v>
      </c>
    </row>
    <row r="441" spans="1:2" x14ac:dyDescent="0.5">
      <c r="A441">
        <v>527.8389892578125</v>
      </c>
      <c r="B441">
        <v>507.20001220703125</v>
      </c>
    </row>
    <row r="442" spans="1:2" x14ac:dyDescent="0.5">
      <c r="A442">
        <v>527.8489990234375</v>
      </c>
      <c r="B442">
        <v>394.70001220703125</v>
      </c>
    </row>
    <row r="443" spans="1:2" x14ac:dyDescent="0.5">
      <c r="A443">
        <v>527.8590087890625</v>
      </c>
      <c r="B443">
        <v>342.20001220703125</v>
      </c>
    </row>
    <row r="444" spans="1:2" x14ac:dyDescent="0.5">
      <c r="A444">
        <v>527.8690185546875</v>
      </c>
      <c r="B444">
        <v>294.20001220703125</v>
      </c>
    </row>
    <row r="445" spans="1:2" x14ac:dyDescent="0.5">
      <c r="A445">
        <v>527.8790283203125</v>
      </c>
      <c r="B445">
        <v>219.5</v>
      </c>
    </row>
    <row r="446" spans="1:2" x14ac:dyDescent="0.5">
      <c r="A446">
        <v>527.88897705078125</v>
      </c>
      <c r="B446">
        <v>149.80000305175781</v>
      </c>
    </row>
    <row r="447" spans="1:2" x14ac:dyDescent="0.5">
      <c r="A447">
        <v>527.89898681640625</v>
      </c>
      <c r="B447">
        <v>169.80000305175781</v>
      </c>
    </row>
    <row r="448" spans="1:2" x14ac:dyDescent="0.5">
      <c r="A448">
        <v>527.90899658203125</v>
      </c>
      <c r="B448">
        <v>242.5</v>
      </c>
    </row>
    <row r="449" spans="1:2" x14ac:dyDescent="0.5">
      <c r="A449">
        <v>527.91900634765625</v>
      </c>
      <c r="B449">
        <v>272.29998779296875</v>
      </c>
    </row>
    <row r="450" spans="1:2" x14ac:dyDescent="0.5">
      <c r="A450">
        <v>527.92901611328125</v>
      </c>
      <c r="B450">
        <v>251.30000305175781</v>
      </c>
    </row>
    <row r="451" spans="1:2" x14ac:dyDescent="0.5">
      <c r="A451">
        <v>527.93902587890625</v>
      </c>
      <c r="B451">
        <v>169</v>
      </c>
    </row>
    <row r="452" spans="1:2" x14ac:dyDescent="0.5">
      <c r="A452">
        <v>527.948974609375</v>
      </c>
      <c r="B452">
        <v>103.80000305175781</v>
      </c>
    </row>
    <row r="453" spans="1:2" x14ac:dyDescent="0.5">
      <c r="A453">
        <v>527.958984375</v>
      </c>
      <c r="B453">
        <v>129.80000305175781</v>
      </c>
    </row>
    <row r="454" spans="1:2" x14ac:dyDescent="0.5">
      <c r="A454">
        <v>527.969970703125</v>
      </c>
      <c r="B454">
        <v>162.69999694824219</v>
      </c>
    </row>
    <row r="455" spans="1:2" x14ac:dyDescent="0.5">
      <c r="A455">
        <v>527.97998046875</v>
      </c>
      <c r="B455">
        <v>152.5</v>
      </c>
    </row>
    <row r="456" spans="1:2" x14ac:dyDescent="0.5">
      <c r="A456">
        <v>527.989990234375</v>
      </c>
      <c r="B456">
        <v>120.80000305175781</v>
      </c>
    </row>
    <row r="457" spans="1:2" x14ac:dyDescent="0.5">
      <c r="A457">
        <v>528</v>
      </c>
      <c r="B457">
        <v>109.5</v>
      </c>
    </row>
    <row r="458" spans="1:2" x14ac:dyDescent="0.5">
      <c r="A458">
        <v>528.010009765625</v>
      </c>
      <c r="B458">
        <v>109.69999694824219</v>
      </c>
    </row>
    <row r="459" spans="1:2" x14ac:dyDescent="0.5">
      <c r="A459">
        <v>528.02001953125</v>
      </c>
      <c r="B459">
        <v>79.75</v>
      </c>
    </row>
    <row r="460" spans="1:2" x14ac:dyDescent="0.5">
      <c r="A460">
        <v>528.030029296875</v>
      </c>
      <c r="B460">
        <v>57.5</v>
      </c>
    </row>
    <row r="461" spans="1:2" x14ac:dyDescent="0.5">
      <c r="A461">
        <v>528.03997802734375</v>
      </c>
      <c r="B461">
        <v>59</v>
      </c>
    </row>
    <row r="462" spans="1:2" x14ac:dyDescent="0.5">
      <c r="A462">
        <v>528.04998779296875</v>
      </c>
      <c r="B462">
        <v>65.75</v>
      </c>
    </row>
    <row r="463" spans="1:2" x14ac:dyDescent="0.5">
      <c r="A463">
        <v>528.05999755859375</v>
      </c>
      <c r="B463">
        <v>79.25</v>
      </c>
    </row>
    <row r="464" spans="1:2" x14ac:dyDescent="0.5">
      <c r="A464">
        <v>528.07000732421875</v>
      </c>
      <c r="B464">
        <v>72</v>
      </c>
    </row>
    <row r="465" spans="1:2" x14ac:dyDescent="0.5">
      <c r="A465">
        <v>528.08001708984375</v>
      </c>
      <c r="B465">
        <v>77</v>
      </c>
    </row>
    <row r="466" spans="1:2" x14ac:dyDescent="0.5">
      <c r="A466">
        <v>528.09002685546875</v>
      </c>
      <c r="B466">
        <v>102</v>
      </c>
    </row>
    <row r="467" spans="1:2" x14ac:dyDescent="0.5">
      <c r="A467">
        <v>528.0999755859375</v>
      </c>
      <c r="B467">
        <v>88</v>
      </c>
    </row>
    <row r="468" spans="1:2" x14ac:dyDescent="0.5">
      <c r="A468">
        <v>528.1099853515625</v>
      </c>
      <c r="B468">
        <v>68.5</v>
      </c>
    </row>
    <row r="469" spans="1:2" x14ac:dyDescent="0.5">
      <c r="A469">
        <v>528.1199951171875</v>
      </c>
      <c r="B469">
        <v>48.25</v>
      </c>
    </row>
    <row r="470" spans="1:2" x14ac:dyDescent="0.5">
      <c r="A470">
        <v>528.1300048828125</v>
      </c>
      <c r="B470">
        <v>18.5</v>
      </c>
    </row>
    <row r="471" spans="1:2" x14ac:dyDescent="0.5">
      <c r="A471">
        <v>528.1400146484375</v>
      </c>
      <c r="B471">
        <v>18.25</v>
      </c>
    </row>
    <row r="472" spans="1:2" x14ac:dyDescent="0.5">
      <c r="A472">
        <v>528.1500244140625</v>
      </c>
      <c r="B472">
        <v>30</v>
      </c>
    </row>
    <row r="473" spans="1:2" x14ac:dyDescent="0.5">
      <c r="A473">
        <v>528.15997314453125</v>
      </c>
      <c r="B473">
        <v>39</v>
      </c>
    </row>
    <row r="474" spans="1:2" x14ac:dyDescent="0.5">
      <c r="A474">
        <v>528.16998291015625</v>
      </c>
      <c r="B474">
        <v>60.25</v>
      </c>
    </row>
    <row r="475" spans="1:2" x14ac:dyDescent="0.5">
      <c r="A475">
        <v>528.17999267578125</v>
      </c>
      <c r="B475">
        <v>74.25</v>
      </c>
    </row>
    <row r="476" spans="1:2" x14ac:dyDescent="0.5">
      <c r="A476">
        <v>528.19000244140625</v>
      </c>
      <c r="B476">
        <v>57.5</v>
      </c>
    </row>
    <row r="477" spans="1:2" x14ac:dyDescent="0.5">
      <c r="A477">
        <v>528.20001220703125</v>
      </c>
      <c r="B477">
        <v>30.5</v>
      </c>
    </row>
    <row r="478" spans="1:2" x14ac:dyDescent="0.5">
      <c r="A478">
        <v>528.21002197265625</v>
      </c>
      <c r="B478">
        <v>16.25</v>
      </c>
    </row>
    <row r="479" spans="1:2" x14ac:dyDescent="0.5">
      <c r="A479">
        <v>528.219970703125</v>
      </c>
      <c r="B479">
        <v>26</v>
      </c>
    </row>
    <row r="480" spans="1:2" x14ac:dyDescent="0.5">
      <c r="A480">
        <v>528.22998046875</v>
      </c>
      <c r="B480">
        <v>48.5</v>
      </c>
    </row>
    <row r="481" spans="1:2" x14ac:dyDescent="0.5">
      <c r="A481">
        <v>528.239990234375</v>
      </c>
      <c r="B481">
        <v>54.75</v>
      </c>
    </row>
    <row r="482" spans="1:2" x14ac:dyDescent="0.5">
      <c r="A482">
        <v>528.25</v>
      </c>
      <c r="B482">
        <v>135.69999694824219</v>
      </c>
    </row>
    <row r="483" spans="1:2" x14ac:dyDescent="0.5">
      <c r="A483">
        <v>528.260009765625</v>
      </c>
      <c r="B483">
        <v>438.79998779296875</v>
      </c>
    </row>
    <row r="484" spans="1:2" x14ac:dyDescent="0.5">
      <c r="A484">
        <v>528.27099609375</v>
      </c>
      <c r="B484">
        <v>1674</v>
      </c>
    </row>
    <row r="485" spans="1:2" x14ac:dyDescent="0.5">
      <c r="A485">
        <v>528.281005859375</v>
      </c>
      <c r="B485">
        <v>5731</v>
      </c>
    </row>
    <row r="486" spans="1:2" x14ac:dyDescent="0.5">
      <c r="A486">
        <v>528.291015625</v>
      </c>
      <c r="B486">
        <v>11440</v>
      </c>
    </row>
    <row r="487" spans="1:2" x14ac:dyDescent="0.5">
      <c r="A487">
        <v>528.301025390625</v>
      </c>
      <c r="B487">
        <v>12750</v>
      </c>
    </row>
    <row r="488" spans="1:2" x14ac:dyDescent="0.5">
      <c r="A488">
        <v>528.31097412109375</v>
      </c>
      <c r="B488">
        <v>8197</v>
      </c>
    </row>
    <row r="489" spans="1:2" x14ac:dyDescent="0.5">
      <c r="A489">
        <v>528.32098388671875</v>
      </c>
      <c r="B489">
        <v>3202</v>
      </c>
    </row>
    <row r="490" spans="1:2" x14ac:dyDescent="0.5">
      <c r="A490">
        <v>528.33099365234375</v>
      </c>
      <c r="B490">
        <v>834.20001220703125</v>
      </c>
    </row>
    <row r="491" spans="1:2" x14ac:dyDescent="0.5">
      <c r="A491">
        <v>528.34100341796875</v>
      </c>
      <c r="B491">
        <v>221</v>
      </c>
    </row>
    <row r="492" spans="1:2" x14ac:dyDescent="0.5">
      <c r="A492">
        <v>528.35101318359375</v>
      </c>
      <c r="B492">
        <v>186.30000305175781</v>
      </c>
    </row>
    <row r="493" spans="1:2" x14ac:dyDescent="0.5">
      <c r="A493">
        <v>528.36102294921875</v>
      </c>
      <c r="B493">
        <v>159.69999694824219</v>
      </c>
    </row>
    <row r="494" spans="1:2" x14ac:dyDescent="0.5">
      <c r="A494">
        <v>528.3709716796875</v>
      </c>
      <c r="B494">
        <v>99.5</v>
      </c>
    </row>
    <row r="495" spans="1:2" x14ac:dyDescent="0.5">
      <c r="A495">
        <v>528.3809814453125</v>
      </c>
      <c r="B495">
        <v>62.25</v>
      </c>
    </row>
    <row r="496" spans="1:2" x14ac:dyDescent="0.5">
      <c r="A496">
        <v>528.3909912109375</v>
      </c>
      <c r="B496">
        <v>38.75</v>
      </c>
    </row>
    <row r="497" spans="1:2" x14ac:dyDescent="0.5">
      <c r="A497">
        <v>528.4010009765625</v>
      </c>
      <c r="B497">
        <v>23.5</v>
      </c>
    </row>
    <row r="498" spans="1:2" x14ac:dyDescent="0.5">
      <c r="A498">
        <v>528.4110107421875</v>
      </c>
      <c r="B498">
        <v>17.75</v>
      </c>
    </row>
    <row r="499" spans="1:2" x14ac:dyDescent="0.5">
      <c r="A499">
        <v>528.4210205078125</v>
      </c>
      <c r="B499">
        <v>28.75</v>
      </c>
    </row>
    <row r="500" spans="1:2" x14ac:dyDescent="0.5">
      <c r="A500">
        <v>528.4310302734375</v>
      </c>
      <c r="B500">
        <v>40.25</v>
      </c>
    </row>
    <row r="501" spans="1:2" x14ac:dyDescent="0.5">
      <c r="A501">
        <v>528.44097900390625</v>
      </c>
      <c r="B501">
        <v>34.75</v>
      </c>
    </row>
    <row r="502" spans="1:2" x14ac:dyDescent="0.5">
      <c r="A502">
        <v>528.45098876953125</v>
      </c>
      <c r="B502">
        <v>26.75</v>
      </c>
    </row>
    <row r="503" spans="1:2" x14ac:dyDescent="0.5">
      <c r="A503">
        <v>528.46099853515625</v>
      </c>
      <c r="B503">
        <v>33</v>
      </c>
    </row>
    <row r="504" spans="1:2" x14ac:dyDescent="0.5">
      <c r="A504">
        <v>528.47100830078125</v>
      </c>
      <c r="B504">
        <v>39</v>
      </c>
    </row>
    <row r="505" spans="1:2" x14ac:dyDescent="0.5">
      <c r="A505">
        <v>528.48101806640625</v>
      </c>
      <c r="B505">
        <v>30</v>
      </c>
    </row>
    <row r="506" spans="1:2" x14ac:dyDescent="0.5">
      <c r="A506">
        <v>528.49102783203125</v>
      </c>
      <c r="B506">
        <v>34</v>
      </c>
    </row>
    <row r="507" spans="1:2" x14ac:dyDescent="0.5">
      <c r="A507">
        <v>528.5009765625</v>
      </c>
      <c r="B507">
        <v>50</v>
      </c>
    </row>
    <row r="508" spans="1:2" x14ac:dyDescent="0.5">
      <c r="A508">
        <v>528.510986328125</v>
      </c>
      <c r="B508">
        <v>53.5</v>
      </c>
    </row>
    <row r="509" spans="1:2" x14ac:dyDescent="0.5">
      <c r="A509">
        <v>528.52099609375</v>
      </c>
      <c r="B509">
        <v>56</v>
      </c>
    </row>
    <row r="510" spans="1:2" x14ac:dyDescent="0.5">
      <c r="A510">
        <v>528.531005859375</v>
      </c>
      <c r="B510">
        <v>59</v>
      </c>
    </row>
    <row r="511" spans="1:2" x14ac:dyDescent="0.5">
      <c r="A511">
        <v>528.541015625</v>
      </c>
      <c r="B511">
        <v>67</v>
      </c>
    </row>
    <row r="512" spans="1:2" x14ac:dyDescent="0.5">
      <c r="A512">
        <v>528.552001953125</v>
      </c>
      <c r="B512">
        <v>82</v>
      </c>
    </row>
    <row r="513" spans="1:2" x14ac:dyDescent="0.5">
      <c r="A513">
        <v>528.56201171875</v>
      </c>
      <c r="B513">
        <v>76.25</v>
      </c>
    </row>
    <row r="514" spans="1:2" x14ac:dyDescent="0.5">
      <c r="A514">
        <v>528.572021484375</v>
      </c>
      <c r="B514">
        <v>59</v>
      </c>
    </row>
    <row r="515" spans="1:2" x14ac:dyDescent="0.5">
      <c r="A515">
        <v>528.58197021484375</v>
      </c>
      <c r="B515">
        <v>69</v>
      </c>
    </row>
    <row r="516" spans="1:2" x14ac:dyDescent="0.5">
      <c r="A516">
        <v>528.59197998046875</v>
      </c>
      <c r="B516">
        <v>94.5</v>
      </c>
    </row>
    <row r="517" spans="1:2" x14ac:dyDescent="0.5">
      <c r="A517">
        <v>528.60198974609375</v>
      </c>
      <c r="B517">
        <v>103.80000305175781</v>
      </c>
    </row>
    <row r="518" spans="1:2" x14ac:dyDescent="0.5">
      <c r="A518">
        <v>528.61199951171875</v>
      </c>
      <c r="B518">
        <v>82.75</v>
      </c>
    </row>
    <row r="519" spans="1:2" x14ac:dyDescent="0.5">
      <c r="A519">
        <v>528.62200927734375</v>
      </c>
      <c r="B519">
        <v>51</v>
      </c>
    </row>
    <row r="520" spans="1:2" x14ac:dyDescent="0.5">
      <c r="A520">
        <v>528.63201904296875</v>
      </c>
      <c r="B520">
        <v>36.75</v>
      </c>
    </row>
    <row r="521" spans="1:2" x14ac:dyDescent="0.5">
      <c r="A521">
        <v>528.64202880859375</v>
      </c>
      <c r="B521">
        <v>47.5</v>
      </c>
    </row>
    <row r="522" spans="1:2" x14ac:dyDescent="0.5">
      <c r="A522">
        <v>528.6519775390625</v>
      </c>
      <c r="B522">
        <v>65.75</v>
      </c>
    </row>
    <row r="523" spans="1:2" x14ac:dyDescent="0.5">
      <c r="A523">
        <v>528.6619873046875</v>
      </c>
      <c r="B523">
        <v>87.75</v>
      </c>
    </row>
    <row r="524" spans="1:2" x14ac:dyDescent="0.5">
      <c r="A524">
        <v>528.6719970703125</v>
      </c>
      <c r="B524">
        <v>151.80000305175781</v>
      </c>
    </row>
    <row r="525" spans="1:2" x14ac:dyDescent="0.5">
      <c r="A525">
        <v>528.6820068359375</v>
      </c>
      <c r="B525">
        <v>182.69999694824219</v>
      </c>
    </row>
    <row r="526" spans="1:2" x14ac:dyDescent="0.5">
      <c r="A526">
        <v>528.6920166015625</v>
      </c>
      <c r="B526">
        <v>126.30000305175781</v>
      </c>
    </row>
    <row r="527" spans="1:2" x14ac:dyDescent="0.5">
      <c r="A527">
        <v>528.7020263671875</v>
      </c>
      <c r="B527">
        <v>97</v>
      </c>
    </row>
    <row r="528" spans="1:2" x14ac:dyDescent="0.5">
      <c r="A528">
        <v>528.71197509765625</v>
      </c>
      <c r="B528">
        <v>106.69999694824219</v>
      </c>
    </row>
    <row r="529" spans="1:2" x14ac:dyDescent="0.5">
      <c r="A529">
        <v>528.72198486328125</v>
      </c>
      <c r="B529">
        <v>99</v>
      </c>
    </row>
    <row r="530" spans="1:2" x14ac:dyDescent="0.5">
      <c r="A530">
        <v>528.73199462890625</v>
      </c>
      <c r="B530">
        <v>94</v>
      </c>
    </row>
    <row r="531" spans="1:2" x14ac:dyDescent="0.5">
      <c r="A531">
        <v>528.74200439453125</v>
      </c>
      <c r="B531">
        <v>89</v>
      </c>
    </row>
    <row r="532" spans="1:2" x14ac:dyDescent="0.5">
      <c r="A532">
        <v>528.75201416015625</v>
      </c>
      <c r="B532">
        <v>146</v>
      </c>
    </row>
    <row r="533" spans="1:2" x14ac:dyDescent="0.5">
      <c r="A533">
        <v>528.76202392578125</v>
      </c>
      <c r="B533">
        <v>346.5</v>
      </c>
    </row>
    <row r="534" spans="1:2" x14ac:dyDescent="0.5">
      <c r="A534">
        <v>528.77197265625</v>
      </c>
      <c r="B534">
        <v>791</v>
      </c>
    </row>
    <row r="535" spans="1:2" x14ac:dyDescent="0.5">
      <c r="A535">
        <v>528.781982421875</v>
      </c>
      <c r="B535">
        <v>1797</v>
      </c>
    </row>
    <row r="536" spans="1:2" x14ac:dyDescent="0.5">
      <c r="A536">
        <v>528.7919921875</v>
      </c>
      <c r="B536">
        <v>3077</v>
      </c>
    </row>
    <row r="537" spans="1:2" x14ac:dyDescent="0.5">
      <c r="A537">
        <v>528.802001953125</v>
      </c>
      <c r="B537">
        <v>3327</v>
      </c>
    </row>
    <row r="538" spans="1:2" x14ac:dyDescent="0.5">
      <c r="A538">
        <v>528.81201171875</v>
      </c>
      <c r="B538">
        <v>2170</v>
      </c>
    </row>
    <row r="539" spans="1:2" x14ac:dyDescent="0.5">
      <c r="A539">
        <v>528.822998046875</v>
      </c>
      <c r="B539">
        <v>940.5</v>
      </c>
    </row>
    <row r="540" spans="1:2" x14ac:dyDescent="0.5">
      <c r="A540">
        <v>528.8330078125</v>
      </c>
      <c r="B540">
        <v>488.29998779296875</v>
      </c>
    </row>
    <row r="541" spans="1:2" x14ac:dyDescent="0.5">
      <c r="A541">
        <v>528.843017578125</v>
      </c>
      <c r="B541">
        <v>346.70001220703125</v>
      </c>
    </row>
    <row r="542" spans="1:2" x14ac:dyDescent="0.5">
      <c r="A542">
        <v>528.85302734375</v>
      </c>
      <c r="B542">
        <v>171</v>
      </c>
    </row>
    <row r="543" spans="1:2" x14ac:dyDescent="0.5">
      <c r="A543">
        <v>528.86297607421875</v>
      </c>
      <c r="B543">
        <v>104.5</v>
      </c>
    </row>
    <row r="544" spans="1:2" x14ac:dyDescent="0.5">
      <c r="A544">
        <v>528.87298583984375</v>
      </c>
      <c r="B544">
        <v>117.30000305175781</v>
      </c>
    </row>
    <row r="545" spans="1:2" x14ac:dyDescent="0.5">
      <c r="A545">
        <v>528.88299560546875</v>
      </c>
      <c r="B545">
        <v>101</v>
      </c>
    </row>
    <row r="546" spans="1:2" x14ac:dyDescent="0.5">
      <c r="A546">
        <v>528.89300537109375</v>
      </c>
      <c r="B546">
        <v>68.75</v>
      </c>
    </row>
    <row r="547" spans="1:2" x14ac:dyDescent="0.5">
      <c r="A547">
        <v>528.90301513671875</v>
      </c>
      <c r="B547">
        <v>38.5</v>
      </c>
    </row>
    <row r="548" spans="1:2" x14ac:dyDescent="0.5">
      <c r="A548">
        <v>528.91302490234375</v>
      </c>
      <c r="B548">
        <v>22</v>
      </c>
    </row>
    <row r="549" spans="1:2" x14ac:dyDescent="0.5">
      <c r="A549">
        <v>528.9229736328125</v>
      </c>
      <c r="B549">
        <v>33</v>
      </c>
    </row>
    <row r="550" spans="1:2" x14ac:dyDescent="0.5">
      <c r="A550">
        <v>528.9329833984375</v>
      </c>
      <c r="B550">
        <v>63.5</v>
      </c>
    </row>
    <row r="551" spans="1:2" x14ac:dyDescent="0.5">
      <c r="A551">
        <v>528.9429931640625</v>
      </c>
      <c r="B551">
        <v>75.5</v>
      </c>
    </row>
    <row r="552" spans="1:2" x14ac:dyDescent="0.5">
      <c r="A552">
        <v>528.9530029296875</v>
      </c>
      <c r="B552">
        <v>68</v>
      </c>
    </row>
    <row r="553" spans="1:2" x14ac:dyDescent="0.5">
      <c r="A553">
        <v>528.9630126953125</v>
      </c>
      <c r="B553">
        <v>60</v>
      </c>
    </row>
    <row r="554" spans="1:2" x14ac:dyDescent="0.5">
      <c r="A554">
        <v>528.9730224609375</v>
      </c>
      <c r="B554">
        <v>46.25</v>
      </c>
    </row>
    <row r="555" spans="1:2" x14ac:dyDescent="0.5">
      <c r="A555">
        <v>528.98297119140625</v>
      </c>
      <c r="B555">
        <v>39</v>
      </c>
    </row>
    <row r="556" spans="1:2" x14ac:dyDescent="0.5">
      <c r="A556">
        <v>528.99298095703125</v>
      </c>
      <c r="B556">
        <v>43.5</v>
      </c>
    </row>
    <row r="557" spans="1:2" x14ac:dyDescent="0.5">
      <c r="A557">
        <v>529.00299072265625</v>
      </c>
      <c r="B557">
        <v>43.75</v>
      </c>
    </row>
    <row r="558" spans="1:2" x14ac:dyDescent="0.5">
      <c r="A558">
        <v>529.01300048828125</v>
      </c>
      <c r="B558">
        <v>55.5</v>
      </c>
    </row>
    <row r="559" spans="1:2" x14ac:dyDescent="0.5">
      <c r="A559">
        <v>529.02301025390625</v>
      </c>
      <c r="B559">
        <v>91.75</v>
      </c>
    </row>
    <row r="560" spans="1:2" x14ac:dyDescent="0.5">
      <c r="A560">
        <v>529.03302001953125</v>
      </c>
      <c r="B560">
        <v>111.5</v>
      </c>
    </row>
    <row r="561" spans="1:2" x14ac:dyDescent="0.5">
      <c r="A561">
        <v>529.04302978515625</v>
      </c>
      <c r="B561">
        <v>95.5</v>
      </c>
    </row>
    <row r="562" spans="1:2" x14ac:dyDescent="0.5">
      <c r="A562">
        <v>529.052978515625</v>
      </c>
      <c r="B562">
        <v>64.25</v>
      </c>
    </row>
    <row r="563" spans="1:2" x14ac:dyDescent="0.5">
      <c r="A563">
        <v>529.06298828125</v>
      </c>
      <c r="B563">
        <v>32</v>
      </c>
    </row>
    <row r="564" spans="1:2" x14ac:dyDescent="0.5">
      <c r="A564">
        <v>529.072998046875</v>
      </c>
      <c r="B564">
        <v>16.25</v>
      </c>
    </row>
    <row r="565" spans="1:2" x14ac:dyDescent="0.5">
      <c r="A565">
        <v>529.0830078125</v>
      </c>
      <c r="B565">
        <v>16</v>
      </c>
    </row>
    <row r="566" spans="1:2" x14ac:dyDescent="0.5">
      <c r="A566">
        <v>529.093994140625</v>
      </c>
      <c r="B566">
        <v>28.25</v>
      </c>
    </row>
    <row r="567" spans="1:2" x14ac:dyDescent="0.5">
      <c r="A567">
        <v>529.10400390625</v>
      </c>
      <c r="B567">
        <v>43.5</v>
      </c>
    </row>
    <row r="568" spans="1:2" x14ac:dyDescent="0.5">
      <c r="A568">
        <v>529.114013671875</v>
      </c>
      <c r="B568">
        <v>54</v>
      </c>
    </row>
    <row r="569" spans="1:2" x14ac:dyDescent="0.5">
      <c r="A569">
        <v>529.1240234375</v>
      </c>
      <c r="B569">
        <v>59</v>
      </c>
    </row>
    <row r="570" spans="1:2" x14ac:dyDescent="0.5">
      <c r="A570">
        <v>529.13397216796875</v>
      </c>
      <c r="B570">
        <v>36.5</v>
      </c>
    </row>
    <row r="571" spans="1:2" x14ac:dyDescent="0.5">
      <c r="A571">
        <v>529.14398193359375</v>
      </c>
      <c r="B571">
        <v>7.75</v>
      </c>
    </row>
    <row r="572" spans="1:2" x14ac:dyDescent="0.5">
      <c r="A572">
        <v>529.15399169921875</v>
      </c>
      <c r="B572">
        <v>0</v>
      </c>
    </row>
    <row r="573" spans="1:2" x14ac:dyDescent="0.5">
      <c r="A573">
        <v>529.16400146484375</v>
      </c>
      <c r="B573">
        <v>0.75</v>
      </c>
    </row>
    <row r="574" spans="1:2" x14ac:dyDescent="0.5">
      <c r="A574">
        <v>529.17401123046875</v>
      </c>
      <c r="B574">
        <v>7.75</v>
      </c>
    </row>
    <row r="575" spans="1:2" x14ac:dyDescent="0.5">
      <c r="A575">
        <v>529.18402099609375</v>
      </c>
      <c r="B575">
        <v>32</v>
      </c>
    </row>
    <row r="576" spans="1:2" x14ac:dyDescent="0.5">
      <c r="A576">
        <v>529.1939697265625</v>
      </c>
      <c r="B576">
        <v>50</v>
      </c>
    </row>
    <row r="577" spans="1:2" x14ac:dyDescent="0.5">
      <c r="A577">
        <v>529.2039794921875</v>
      </c>
      <c r="B577">
        <v>53</v>
      </c>
    </row>
    <row r="578" spans="1:2" x14ac:dyDescent="0.5">
      <c r="A578">
        <v>529.2139892578125</v>
      </c>
      <c r="B578">
        <v>63</v>
      </c>
    </row>
    <row r="579" spans="1:2" x14ac:dyDescent="0.5">
      <c r="A579">
        <v>529.2239990234375</v>
      </c>
      <c r="B579">
        <v>50.5</v>
      </c>
    </row>
    <row r="580" spans="1:2" x14ac:dyDescent="0.5">
      <c r="A580">
        <v>529.2340087890625</v>
      </c>
      <c r="B580">
        <v>26.25</v>
      </c>
    </row>
    <row r="581" spans="1:2" x14ac:dyDescent="0.5">
      <c r="A581">
        <v>529.2440185546875</v>
      </c>
      <c r="B581">
        <v>30.75</v>
      </c>
    </row>
    <row r="582" spans="1:2" x14ac:dyDescent="0.5">
      <c r="A582">
        <v>529.2540283203125</v>
      </c>
      <c r="B582">
        <v>55.75</v>
      </c>
    </row>
    <row r="583" spans="1:2" x14ac:dyDescent="0.5">
      <c r="A583">
        <v>529.26397705078125</v>
      </c>
      <c r="B583">
        <v>124.19999694824219</v>
      </c>
    </row>
    <row r="584" spans="1:2" x14ac:dyDescent="0.5">
      <c r="A584">
        <v>529.27398681640625</v>
      </c>
      <c r="B584">
        <v>222</v>
      </c>
    </row>
    <row r="585" spans="1:2" x14ac:dyDescent="0.5">
      <c r="A585">
        <v>529.28399658203125</v>
      </c>
      <c r="B585">
        <v>422.5</v>
      </c>
    </row>
    <row r="586" spans="1:2" x14ac:dyDescent="0.5">
      <c r="A586">
        <v>529.29400634765625</v>
      </c>
      <c r="B586">
        <v>773.70001220703125</v>
      </c>
    </row>
  </sheetData>
  <sheetProtection sheet="1" objects="1" scenarios="1"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T586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47.5</v>
      </c>
      <c r="C1" s="2" t="s">
        <v>18</v>
      </c>
      <c r="D1">
        <v>523.7750244140625</v>
      </c>
      <c r="E1">
        <v>54450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9.8473922959970192E-2</v>
      </c>
      <c r="M1">
        <f>I$7*(L$1*J1) + $I$4</f>
        <v>47395.750676809243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47395.750676809243</v>
      </c>
      <c r="Q1">
        <f>IF(ISNUMBER(P1),P1-E1,"")</f>
        <v>-7054.2493231907574</v>
      </c>
      <c r="R1">
        <f>IF(ISNUMBER(P1),Q1*Q1,"")</f>
        <v>49762433.513737261</v>
      </c>
      <c r="S1">
        <f>IF(ISNUMBER(P1),((IF(P1&gt;E1,I$5*(P1-E1),P1-E1)))^2,"")</f>
        <v>49762433.513737261</v>
      </c>
      <c r="T1">
        <f>IF(ISNUMBER(P1),(M1*D1),"")</f>
        <v>24824710.467868581</v>
      </c>
    </row>
    <row r="2" spans="1:20" ht="14.7" thickTop="1" x14ac:dyDescent="0.5">
      <c r="A2">
        <v>523.44500732421875</v>
      </c>
      <c r="B2">
        <v>76.5</v>
      </c>
      <c r="C2" s="2" t="s">
        <v>19</v>
      </c>
      <c r="D2">
        <v>524.27398681640625</v>
      </c>
      <c r="E2">
        <v>174000</v>
      </c>
      <c r="F2" s="3" t="s">
        <v>22</v>
      </c>
      <c r="G2" s="4">
        <v>3.77392578125</v>
      </c>
      <c r="H2" t="s">
        <v>431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0.25203776717848325</v>
      </c>
      <c r="M2">
        <f>I$7*((L$1*J2)+(L$2*J1)) + $I$4</f>
        <v>149789.16877684655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149789.16877684655</v>
      </c>
      <c r="Q2">
        <f t="shared" ref="Q2:Q30" si="4">IF(ISNUMBER(P2),P2-E2,"")</f>
        <v>-24210.831223153451</v>
      </c>
      <c r="R2">
        <f t="shared" ref="R2:R30" si="5">IF(ISNUMBER(P2),Q2*Q2,"")</f>
        <v>586164348.51602209</v>
      </c>
      <c r="S2">
        <f t="shared" ref="S2:S30" si="6">IF(ISNUMBER(P2),((IF(P2&gt;E2,I$5*(P2-E2),P2-E2)))^2,"")</f>
        <v>586164348.51602209</v>
      </c>
      <c r="T2">
        <f t="shared" ref="T2:T30" si="7">IF(ISNUMBER(P2),(M2*D2),"")</f>
        <v>78530564.696552902</v>
      </c>
    </row>
    <row r="3" spans="1:20" x14ac:dyDescent="0.5">
      <c r="A3">
        <v>523.45501708984375</v>
      </c>
      <c r="B3">
        <v>86.75</v>
      </c>
      <c r="D3">
        <v>524.78399658203125</v>
      </c>
      <c r="E3">
        <v>211800</v>
      </c>
      <c r="F3" s="7" t="s">
        <v>16</v>
      </c>
      <c r="G3" s="8">
        <f>IF(ISBLANK(G2),"",$G$2*$G$6)</f>
        <v>7.5478515625</v>
      </c>
      <c r="H3" t="s">
        <v>432</v>
      </c>
      <c r="I3">
        <v>11.885304062499927</v>
      </c>
      <c r="J3">
        <f>'hidden params'!J3</f>
        <v>0.20220994369181175</v>
      </c>
      <c r="K3">
        <f t="shared" si="0"/>
        <v>2</v>
      </c>
      <c r="L3">
        <f t="shared" si="1"/>
        <v>0.29539985643271544</v>
      </c>
      <c r="M3">
        <f>I$7*((L$1*J3)+(L$2*J2)+(L$3*J1)) + $I$4</f>
        <v>224660.38557724591</v>
      </c>
      <c r="N3">
        <f t="shared" si="2"/>
        <v>0</v>
      </c>
      <c r="O3">
        <f>I$10*((N$1*J3)+(N$2*J2)+(N$3*J1)) + $I$4</f>
        <v>0</v>
      </c>
      <c r="P3">
        <f t="shared" si="3"/>
        <v>224660.38557724591</v>
      </c>
      <c r="Q3">
        <f t="shared" si="4"/>
        <v>12860.385577245906</v>
      </c>
      <c r="R3">
        <f t="shared" si="5"/>
        <v>165389517.19543454</v>
      </c>
      <c r="S3">
        <f t="shared" si="6"/>
        <v>165389517.19543454</v>
      </c>
      <c r="T3">
        <f t="shared" si="7"/>
        <v>117898175.01688723</v>
      </c>
    </row>
    <row r="4" spans="1:20" x14ac:dyDescent="0.5">
      <c r="A4">
        <v>523.46502685546875</v>
      </c>
      <c r="B4">
        <v>74.75</v>
      </c>
      <c r="D4">
        <v>525.28497314453125</v>
      </c>
      <c r="E4">
        <v>198000</v>
      </c>
      <c r="F4" s="5" t="s">
        <v>23</v>
      </c>
      <c r="G4" s="6">
        <v>525.2569580078125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0.20961055348759308</v>
      </c>
      <c r="M4">
        <f>I$7*((L$1*J4)+(L$2*J3)+(L$3*J2)+(L$4*J1)) + $I$4</f>
        <v>213189.04179706701</v>
      </c>
      <c r="N4">
        <f t="shared" si="2"/>
        <v>0</v>
      </c>
      <c r="O4">
        <f>I$10*((N$1*J4)+(N$2*J3)+(N$3*J2)+(N$4*J1)) + $I$4</f>
        <v>0</v>
      </c>
      <c r="P4">
        <f t="shared" si="3"/>
        <v>213189.04179706701</v>
      </c>
      <c r="Q4">
        <f t="shared" si="4"/>
        <v>15189.04179706701</v>
      </c>
      <c r="R4">
        <f t="shared" si="5"/>
        <v>230706990.71304861</v>
      </c>
      <c r="S4">
        <f t="shared" si="6"/>
        <v>230706990.71304861</v>
      </c>
      <c r="T4">
        <f t="shared" si="7"/>
        <v>111985000.09508069</v>
      </c>
    </row>
    <row r="5" spans="1:20" ht="14.7" thickBot="1" x14ac:dyDescent="0.55000000000000004">
      <c r="A5">
        <v>523.4749755859375</v>
      </c>
      <c r="B5">
        <v>72.25</v>
      </c>
      <c r="D5">
        <v>525.78497314453125</v>
      </c>
      <c r="E5">
        <v>140300</v>
      </c>
      <c r="F5" s="9" t="s">
        <v>24</v>
      </c>
      <c r="G5" s="10">
        <f>($G$4-1.00794)*$G$6</f>
        <v>1048.4980360156251</v>
      </c>
      <c r="H5" t="s">
        <v>433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0.10026734953657529</v>
      </c>
      <c r="M5">
        <f>I$7*((L$1*J5)+(L$2*J4)+(L$3*J3)+(L$4*J2)+(L$5*J1)) + $I$4</f>
        <v>144057.56664922231</v>
      </c>
      <c r="N5">
        <f t="shared" si="2"/>
        <v>0</v>
      </c>
      <c r="O5">
        <f>I$10*((N$1*J5)+(N$2*J4)+(N$3*J3)+(N$4*J2)+(N$5*J1)) + $I$4</f>
        <v>0</v>
      </c>
      <c r="P5">
        <f t="shared" si="3"/>
        <v>144057.56664922231</v>
      </c>
      <c r="Q5">
        <f t="shared" si="4"/>
        <v>3757.5666492223099</v>
      </c>
      <c r="R5">
        <f t="shared" si="5"/>
        <v>14119307.123347778</v>
      </c>
      <c r="S5">
        <f t="shared" si="6"/>
        <v>14119307.123347778</v>
      </c>
      <c r="T5">
        <f t="shared" si="7"/>
        <v>75743303.81192787</v>
      </c>
    </row>
    <row r="6" spans="1:20" ht="14.7" thickTop="1" x14ac:dyDescent="0.5">
      <c r="A6">
        <v>523.4849853515625</v>
      </c>
      <c r="B6">
        <v>83.5</v>
      </c>
      <c r="D6">
        <v>526.2860107421875</v>
      </c>
      <c r="E6">
        <v>95170</v>
      </c>
      <c r="F6" t="s">
        <v>25</v>
      </c>
      <c r="G6">
        <v>2</v>
      </c>
      <c r="H6" t="s">
        <v>434</v>
      </c>
      <c r="I6">
        <f>SUM(S1:S30)</f>
        <v>2875527224.6655645</v>
      </c>
      <c r="J6">
        <f>'hidden params'!J6</f>
        <v>1.5654537401586068E-3</v>
      </c>
      <c r="K6">
        <f t="shared" si="0"/>
        <v>5</v>
      </c>
      <c r="L6">
        <f t="shared" si="1"/>
        <v>3.4051955920066913E-2</v>
      </c>
      <c r="M6">
        <f>I$7*((L$1*J6)+(L$2*J5)+(L$3*J4)+(L$4*J3)+(L$5*J2)+(L$6*J1)) + $I$4</f>
        <v>74019.680749210616</v>
      </c>
      <c r="N6">
        <f t="shared" si="2"/>
        <v>0</v>
      </c>
      <c r="O6">
        <f>I$10*((N$1*J6)+(N$2*J5)+(N$3*J4)+(N$4*J3)+(N$5*J2)+(N$6*J1)) + $I$4</f>
        <v>0</v>
      </c>
      <c r="P6">
        <f t="shared" si="3"/>
        <v>74019.680749210616</v>
      </c>
      <c r="Q6">
        <f t="shared" si="4"/>
        <v>-21150.319250789384</v>
      </c>
      <c r="R6">
        <f t="shared" si="5"/>
        <v>447336004.410312</v>
      </c>
      <c r="S6">
        <f t="shared" si="6"/>
        <v>447336004.410312</v>
      </c>
      <c r="T6">
        <f t="shared" si="7"/>
        <v>38955522.497912347</v>
      </c>
    </row>
    <row r="7" spans="1:20" x14ac:dyDescent="0.5">
      <c r="A7">
        <v>523.4949951171875</v>
      </c>
      <c r="B7">
        <v>86</v>
      </c>
      <c r="D7">
        <v>526.7860107421875</v>
      </c>
      <c r="E7">
        <v>60800</v>
      </c>
      <c r="F7" t="s">
        <v>26</v>
      </c>
      <c r="G7" s="11">
        <v>0.10000000149011612</v>
      </c>
      <c r="H7" t="s">
        <v>435</v>
      </c>
      <c r="I7">
        <v>481302.55454609735</v>
      </c>
      <c r="J7">
        <f>'hidden params'!J7</f>
        <v>2.2288478874357397E-4</v>
      </c>
      <c r="K7">
        <f t="shared" si="0"/>
        <v>6</v>
      </c>
      <c r="L7">
        <f t="shared" si="1"/>
        <v>8.4148818637532694E-3</v>
      </c>
      <c r="M7">
        <f>I$7*((L$1*J7)+(L$2*J6)+(L$3*J5)+(L$4*J4)+(L$5*J3)+(L$6*J2)+(L$7*J1)) + $I$4</f>
        <v>30181.030003866792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30181.030003866792</v>
      </c>
      <c r="Q7">
        <f t="shared" si="4"/>
        <v>-30618.969996133208</v>
      </c>
      <c r="R7">
        <f t="shared" si="5"/>
        <v>937521323.62410557</v>
      </c>
      <c r="S7">
        <f t="shared" si="6"/>
        <v>937521323.62410557</v>
      </c>
      <c r="T7">
        <f t="shared" si="7"/>
        <v>15898944.395827254</v>
      </c>
    </row>
    <row r="8" spans="1:20" x14ac:dyDescent="0.5">
      <c r="A8">
        <v>523.5050048828125</v>
      </c>
      <c r="B8">
        <v>73.5</v>
      </c>
      <c r="D8">
        <v>527.2979736328125</v>
      </c>
      <c r="E8">
        <v>29490</v>
      </c>
      <c r="F8" t="s">
        <v>27</v>
      </c>
      <c r="G8" s="11">
        <v>2.9999999329447746E-2</v>
      </c>
      <c r="H8" t="s">
        <v>436</v>
      </c>
      <c r="I8">
        <v>0.17718813361301658</v>
      </c>
      <c r="J8">
        <f>'hidden params'!J8</f>
        <v>2.8200854503395628E-5</v>
      </c>
      <c r="K8">
        <f t="shared" si="0"/>
        <v>7</v>
      </c>
      <c r="L8">
        <f t="shared" si="1"/>
        <v>1.5235368954381518E-3</v>
      </c>
      <c r="M8">
        <f>I$7*((L$1*J8)+(L$2*J7)+(L$3*J6)+(L$4*J5)+(L$5*J4)+(L$6*J3)+(L$7*J2)+(L$8*J1)) + $I$4</f>
        <v>10071.131358974711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10071.131358974711</v>
      </c>
      <c r="Q8">
        <f t="shared" si="4"/>
        <v>-19418.868641025289</v>
      </c>
      <c r="R8">
        <f t="shared" si="5"/>
        <v>377092459.29739535</v>
      </c>
      <c r="S8">
        <f t="shared" si="6"/>
        <v>377092459.29739535</v>
      </c>
      <c r="T8">
        <f t="shared" si="7"/>
        <v>5310487.1577772386</v>
      </c>
    </row>
    <row r="9" spans="1:20" x14ac:dyDescent="0.5">
      <c r="A9">
        <v>523.5150146484375</v>
      </c>
      <c r="B9">
        <v>68.75</v>
      </c>
      <c r="D9">
        <v>527.79901123046875</v>
      </c>
      <c r="E9">
        <v>11000</v>
      </c>
      <c r="F9" t="s">
        <v>28</v>
      </c>
      <c r="G9">
        <v>6</v>
      </c>
      <c r="H9" t="s">
        <v>441</v>
      </c>
      <c r="I9">
        <f>I3*I8</f>
        <v>2.1059348442575656</v>
      </c>
      <c r="J9">
        <f>'hidden params'!J9</f>
        <v>3.2198967658273084E-6</v>
      </c>
      <c r="K9">
        <f t="shared" si="0"/>
        <v>8</v>
      </c>
      <c r="L9">
        <f t="shared" si="1"/>
        <v>2.0034969042396949E-4</v>
      </c>
      <c r="M9">
        <f>I$7*((L$1*J9)+(L$2*J8)+(L$3*J7)+(L$4*J6)+(L$5*J5)+(L$6*J4)+(L$7*J3)+(L$8*J2)+(L$9*J1)) + $I$4</f>
        <v>2817.0406810412719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2817.0406810412719</v>
      </c>
      <c r="Q9">
        <f t="shared" si="4"/>
        <v>-8182.9593189587285</v>
      </c>
      <c r="R9">
        <f t="shared" si="5"/>
        <v>66960823.215733498</v>
      </c>
      <c r="S9">
        <f t="shared" si="6"/>
        <v>66960823.215733498</v>
      </c>
      <c r="T9">
        <f t="shared" si="7"/>
        <v>1486831.2860495895</v>
      </c>
    </row>
    <row r="10" spans="1:20" x14ac:dyDescent="0.5">
      <c r="A10">
        <v>523.5250244140625</v>
      </c>
      <c r="B10">
        <v>78.25</v>
      </c>
      <c r="D10">
        <f>D9 + (1/$G$6)</f>
        <v>528.29901123046875</v>
      </c>
      <c r="E10">
        <v>0</v>
      </c>
      <c r="F10" s="2" t="s">
        <v>19</v>
      </c>
      <c r="G10">
        <v>523.74920654296875</v>
      </c>
      <c r="H10" t="s">
        <v>446</v>
      </c>
      <c r="J10">
        <f>'hidden params'!J10</f>
        <v>3.3555566333987669E-7</v>
      </c>
      <c r="K10">
        <f t="shared" si="0"/>
        <v>9</v>
      </c>
      <c r="L10">
        <f t="shared" si="1"/>
        <v>1.8625385300388388E-5</v>
      </c>
      <c r="M10">
        <f>I$7*((L1*J$10)+(L2*J$9)+(L3*J$8)+(L4*J$7)+(L5*J$6)+(L6*J$5)+(L7*J$4)+(L8*J$3)+(L9*J$2)+(L10*J$1)) + $I$4</f>
        <v>673.61555176014213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673.61555176014213</v>
      </c>
      <c r="Q10">
        <f t="shared" si="4"/>
        <v>673.61555176014213</v>
      </c>
      <c r="R10">
        <f t="shared" si="5"/>
        <v>453757.91157312074</v>
      </c>
      <c r="S10">
        <f t="shared" si="6"/>
        <v>453757.91157312074</v>
      </c>
      <c r="T10">
        <f t="shared" si="7"/>
        <v>355870.42994434974</v>
      </c>
    </row>
    <row r="11" spans="1:20" x14ac:dyDescent="0.5">
      <c r="A11">
        <v>523.53497314453125</v>
      </c>
      <c r="B11">
        <v>104.80000305175781</v>
      </c>
      <c r="D11">
        <f>D10 + (1/$G$6)</f>
        <v>528.79901123046875</v>
      </c>
      <c r="E11">
        <v>0</v>
      </c>
      <c r="F11" s="2" t="s">
        <v>29</v>
      </c>
      <c r="G11">
        <v>527.52313232421875</v>
      </c>
      <c r="H11" t="s">
        <v>447</v>
      </c>
      <c r="J11">
        <f>'hidden params'!J11</f>
        <v>3.2197744332767282E-8</v>
      </c>
      <c r="K11">
        <f t="shared" si="0"/>
        <v>10</v>
      </c>
      <c r="L11">
        <f t="shared" si="1"/>
        <v>1.1572599944177235E-6</v>
      </c>
      <c r="M11">
        <f t="shared" ref="M11:M30" si="8">I$7*((L2*J$10)+(L3*J$9)+(L4*J$8)+(L5*J$7)+(L6*J$6)+(L7*J$5)+(L8*J$4)+(L9*J$3)+(L10*J$2)+(L11*J$1)) + $I$4</f>
        <v>140.00422518273851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140.00422518273851</v>
      </c>
      <c r="Q11">
        <f t="shared" si="4"/>
        <v>140.00422518273851</v>
      </c>
      <c r="R11">
        <f t="shared" si="5"/>
        <v>19601.183069018953</v>
      </c>
      <c r="S11">
        <f t="shared" si="6"/>
        <v>19601.183069018953</v>
      </c>
      <c r="T11">
        <f t="shared" si="7"/>
        <v>74034.09584472001</v>
      </c>
    </row>
    <row r="12" spans="1:20" x14ac:dyDescent="0.5">
      <c r="A12">
        <v>523.54498291015625</v>
      </c>
      <c r="B12">
        <v>128.80000305175781</v>
      </c>
      <c r="D12">
        <f>D11 + (1/$G$6)</f>
        <v>529.29901123046875</v>
      </c>
      <c r="E12">
        <v>0</v>
      </c>
      <c r="F12" t="s">
        <v>30</v>
      </c>
      <c r="G12" t="s">
        <v>31</v>
      </c>
      <c r="J12">
        <f>'hidden params'!J12</f>
        <v>2.82920264901344E-9</v>
      </c>
      <c r="K12">
        <f t="shared" si="0"/>
        <v>11</v>
      </c>
      <c r="L12">
        <f t="shared" si="1"/>
        <v>4.2712377435490691E-8</v>
      </c>
      <c r="M12">
        <f t="shared" si="8"/>
        <v>25.650765791388878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25.650765791388878</v>
      </c>
      <c r="Q12">
        <f t="shared" si="4"/>
        <v>25.650765791388878</v>
      </c>
      <c r="R12">
        <f t="shared" si="5"/>
        <v>657.96178568468588</v>
      </c>
      <c r="S12">
        <f t="shared" si="6"/>
        <v>657.96178568468588</v>
      </c>
      <c r="T12">
        <f t="shared" si="7"/>
        <v>13576.924970686465</v>
      </c>
    </row>
    <row r="13" spans="1:20" x14ac:dyDescent="0.5">
      <c r="A13">
        <v>523.55499267578125</v>
      </c>
      <c r="B13">
        <v>143</v>
      </c>
      <c r="E13">
        <v>0</v>
      </c>
      <c r="F13">
        <v>21180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4.1901837822256809</v>
      </c>
      <c r="N13">
        <f t="shared" si="2"/>
        <v>0</v>
      </c>
      <c r="O13">
        <f>I$10*((N$4*J10)+(N$5*J9)+(N$6*J8)+(N$7*J7)+(N$8*J6)+(N$9*J5)+(N$10*J4)+(N$11*J3)+(N$12*J2)+(N$13*J1)) + $I$4</f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523.56500244140625</v>
      </c>
      <c r="B14">
        <v>128</v>
      </c>
      <c r="E14">
        <v>0</v>
      </c>
      <c r="F14">
        <v>21180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0.61485768730559565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79.75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8.1083299195483086E-2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88</v>
      </c>
      <c r="E16">
        <v>0</v>
      </c>
      <c r="F16">
        <v>187934957.8789331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9.5060748033965088E-3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109.30000305175781</v>
      </c>
      <c r="E17">
        <v>0</v>
      </c>
      <c r="F17">
        <v>187934957.87920636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9.6567987923150964E-4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68.75</v>
      </c>
      <c r="E18">
        <v>0</v>
      </c>
      <c r="F18">
        <v>187934957.87890995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8.1511451895759391E-5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49.75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5.3812690408898818E-6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101.80000305175781</v>
      </c>
      <c r="E20">
        <v>0</v>
      </c>
      <c r="F20">
        <v>0.23053637443246688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2.5309515799161588E-7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161.30000305175781</v>
      </c>
      <c r="E21">
        <v>0</v>
      </c>
      <c r="F21">
        <v>0.59765113543890258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6.8982111756427506E-9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174</v>
      </c>
      <c r="E22">
        <v>0</v>
      </c>
      <c r="F22">
        <v>394987.11407635314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181.30000305175781</v>
      </c>
      <c r="E23">
        <v>0</v>
      </c>
      <c r="F23">
        <v>7.2200180556582074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159.69999694824219</v>
      </c>
      <c r="E24">
        <v>0</v>
      </c>
      <c r="F24">
        <v>7.2200180556582074</v>
      </c>
      <c r="H24" t="s">
        <v>442</v>
      </c>
      <c r="I24">
        <v>2875527224.6655645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98.75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84.25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83.5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107.5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195.80000305175781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334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568</v>
      </c>
      <c r="J31">
        <f>'hidden params'!J31</f>
        <v>0</v>
      </c>
    </row>
    <row r="32" spans="1:20" x14ac:dyDescent="0.5">
      <c r="A32">
        <v>523.7449951171875</v>
      </c>
      <c r="B32">
        <v>2872</v>
      </c>
      <c r="J32">
        <f>'hidden params'!J32</f>
        <v>0</v>
      </c>
    </row>
    <row r="33" spans="1:20" x14ac:dyDescent="0.5">
      <c r="A33">
        <v>523.7550048828125</v>
      </c>
      <c r="B33">
        <v>15560</v>
      </c>
    </row>
    <row r="34" spans="1:20" x14ac:dyDescent="0.5">
      <c r="A34">
        <v>523.7650146484375</v>
      </c>
      <c r="B34">
        <v>41560</v>
      </c>
      <c r="L34" t="s">
        <v>467</v>
      </c>
      <c r="M34" t="s">
        <v>468</v>
      </c>
      <c r="N34" t="s">
        <v>469</v>
      </c>
      <c r="O34" t="s">
        <v>470</v>
      </c>
      <c r="P34" t="s">
        <v>471</v>
      </c>
    </row>
    <row r="35" spans="1:20" x14ac:dyDescent="0.5">
      <c r="A35">
        <v>523.7750244140625</v>
      </c>
      <c r="B35">
        <v>54450</v>
      </c>
      <c r="L35">
        <v>0.99868513269837034</v>
      </c>
      <c r="M35">
        <v>0.99237196310380127</v>
      </c>
      <c r="N35">
        <v>0.99977394525411689</v>
      </c>
      <c r="O35">
        <v>0.99737199427276158</v>
      </c>
      <c r="P35">
        <v>0.99518198950006309</v>
      </c>
    </row>
    <row r="36" spans="1:20" x14ac:dyDescent="0.5">
      <c r="A36">
        <v>523.78497314453125</v>
      </c>
      <c r="B36">
        <v>35870</v>
      </c>
      <c r="J36" t="s">
        <v>473</v>
      </c>
      <c r="K36" t="s">
        <v>474</v>
      </c>
      <c r="L36" t="s">
        <v>475</v>
      </c>
      <c r="M36" t="s">
        <v>476</v>
      </c>
      <c r="N36" t="s">
        <v>468</v>
      </c>
      <c r="O36" t="s">
        <v>469</v>
      </c>
      <c r="P36" t="s">
        <v>464</v>
      </c>
      <c r="Q36" t="s">
        <v>465</v>
      </c>
      <c r="R36" t="s">
        <v>477</v>
      </c>
      <c r="S36" t="s">
        <v>464</v>
      </c>
      <c r="T36" t="s">
        <v>465</v>
      </c>
    </row>
    <row r="37" spans="1:20" x14ac:dyDescent="0.5">
      <c r="A37">
        <v>523.79498291015625</v>
      </c>
      <c r="B37">
        <v>12090</v>
      </c>
      <c r="J37">
        <v>7.2200179100036621</v>
      </c>
      <c r="K37">
        <v>9.4458261910668799</v>
      </c>
      <c r="L37">
        <v>0.76436065664978969</v>
      </c>
      <c r="M37">
        <v>2.4469118511449697</v>
      </c>
      <c r="N37">
        <v>-15.893086140773436</v>
      </c>
      <c r="O37">
        <v>30.333121960780758</v>
      </c>
      <c r="P37">
        <v>0.47363085851136366</v>
      </c>
      <c r="Q37" s="12" t="s">
        <v>472</v>
      </c>
      <c r="R37">
        <v>130.82829307084211</v>
      </c>
      <c r="S37">
        <v>0.99391023833661407</v>
      </c>
      <c r="T37" s="12" t="s">
        <v>472</v>
      </c>
    </row>
    <row r="38" spans="1:20" x14ac:dyDescent="0.5">
      <c r="A38">
        <v>523.80499267578125</v>
      </c>
      <c r="B38">
        <v>2733</v>
      </c>
      <c r="J38">
        <v>0.23053637443246688</v>
      </c>
      <c r="K38">
        <v>0.24137400445731272</v>
      </c>
      <c r="L38">
        <v>0.95510026007476512</v>
      </c>
      <c r="M38">
        <v>2.4469118511449697</v>
      </c>
      <c r="N38">
        <v>-0.36008453763245035</v>
      </c>
      <c r="O38">
        <v>0.82115728649738406</v>
      </c>
      <c r="P38">
        <v>0.37640737905825744</v>
      </c>
      <c r="Q38" s="12" t="s">
        <v>472</v>
      </c>
      <c r="R38">
        <v>104.70104991089838</v>
      </c>
      <c r="S38">
        <v>0.98132497813541519</v>
      </c>
      <c r="T38" s="12" t="s">
        <v>472</v>
      </c>
    </row>
    <row r="39" spans="1:20" x14ac:dyDescent="0.5">
      <c r="A39">
        <v>523.81500244140625</v>
      </c>
      <c r="B39">
        <v>885.70001220703125</v>
      </c>
      <c r="J39">
        <v>394987.11407635314</v>
      </c>
      <c r="K39">
        <v>114720.58690769855</v>
      </c>
      <c r="L39">
        <v>3.4430360297419882</v>
      </c>
      <c r="M39">
        <v>2.4469118511449697</v>
      </c>
      <c r="N39">
        <v>114275.9504015991</v>
      </c>
      <c r="O39">
        <v>675698.27775110723</v>
      </c>
      <c r="P39">
        <v>1.3749713213506518E-2</v>
      </c>
      <c r="Q39" t="s">
        <v>466</v>
      </c>
      <c r="R39">
        <v>29.044134053832057</v>
      </c>
      <c r="S39">
        <v>0.2139172543066212</v>
      </c>
      <c r="T39" s="12" t="s">
        <v>472</v>
      </c>
    </row>
    <row r="40" spans="1:20" x14ac:dyDescent="0.5">
      <c r="A40">
        <v>523.82501220703125</v>
      </c>
      <c r="B40">
        <v>697.79998779296875</v>
      </c>
      <c r="J40">
        <v>7.2200179100036621</v>
      </c>
      <c r="K40">
        <v>2.240234057566072</v>
      </c>
      <c r="L40">
        <v>3.2228855219922572</v>
      </c>
      <c r="M40">
        <v>2.4469118511449697</v>
      </c>
      <c r="N40">
        <v>1.7383626452066583</v>
      </c>
      <c r="O40">
        <v>12.701673174800666</v>
      </c>
      <c r="P40">
        <v>1.8071452501739745E-2</v>
      </c>
      <c r="Q40" t="s">
        <v>466</v>
      </c>
      <c r="R40">
        <v>31.028095573864523</v>
      </c>
      <c r="S40">
        <v>0.26075409391275872</v>
      </c>
      <c r="T40" s="12" t="s">
        <v>472</v>
      </c>
    </row>
    <row r="41" spans="1:20" x14ac:dyDescent="0.5">
      <c r="A41">
        <v>523.83502197265625</v>
      </c>
      <c r="B41">
        <v>853</v>
      </c>
      <c r="I41" t="s">
        <v>462</v>
      </c>
      <c r="J41">
        <v>0.59765113543890258</v>
      </c>
      <c r="K41">
        <v>0.3004473202382737</v>
      </c>
      <c r="L41">
        <v>1.9892044134889519</v>
      </c>
      <c r="M41">
        <v>2.4469118511449697</v>
      </c>
      <c r="N41">
        <v>-0.13751697309687722</v>
      </c>
      <c r="O41">
        <v>1.3328192439746824</v>
      </c>
      <c r="P41">
        <v>9.3819423838563717E-2</v>
      </c>
      <c r="Q41" s="12" t="s">
        <v>472</v>
      </c>
      <c r="R41">
        <v>50.271354377605498</v>
      </c>
      <c r="S41">
        <v>0.68703459991563964</v>
      </c>
      <c r="T41" s="12" t="s">
        <v>472</v>
      </c>
    </row>
    <row r="42" spans="1:20" x14ac:dyDescent="0.5">
      <c r="A42">
        <v>523.844970703125</v>
      </c>
      <c r="B42">
        <v>869.5</v>
      </c>
      <c r="I42" t="s">
        <v>463</v>
      </c>
      <c r="J42">
        <v>129854.65724135276</v>
      </c>
      <c r="K42">
        <v>115387.16392194697</v>
      </c>
      <c r="L42">
        <v>1.1253821727449014</v>
      </c>
      <c r="M42">
        <v>2.4469118511449697</v>
      </c>
      <c r="N42">
        <v>-152487.56162926654</v>
      </c>
      <c r="O42">
        <v>412196.87611197209</v>
      </c>
      <c r="P42">
        <v>0.30341969443737693</v>
      </c>
      <c r="Q42" s="12" t="s">
        <v>472</v>
      </c>
      <c r="R42">
        <v>88.858702778356289</v>
      </c>
      <c r="S42">
        <v>0.95993158552338942</v>
      </c>
      <c r="T42" s="12" t="s">
        <v>472</v>
      </c>
    </row>
    <row r="43" spans="1:20" x14ac:dyDescent="0.5">
      <c r="A43">
        <v>523.85498046875</v>
      </c>
      <c r="B43">
        <v>614</v>
      </c>
      <c r="F43">
        <v>66.158828329873259</v>
      </c>
    </row>
    <row r="44" spans="1:20" x14ac:dyDescent="0.5">
      <c r="A44">
        <v>523.864990234375</v>
      </c>
      <c r="B44">
        <v>333.5</v>
      </c>
      <c r="F44">
        <f xml:space="preserve"> $F$51 / 2</f>
        <v>66.158828329873259</v>
      </c>
    </row>
    <row r="45" spans="1:20" x14ac:dyDescent="0.5">
      <c r="A45">
        <v>523.875</v>
      </c>
      <c r="B45">
        <v>215.80000305175781</v>
      </c>
    </row>
    <row r="46" spans="1:20" x14ac:dyDescent="0.5">
      <c r="A46">
        <v>523.885009765625</v>
      </c>
      <c r="B46">
        <v>189.80000305175781</v>
      </c>
    </row>
    <row r="47" spans="1:20" x14ac:dyDescent="0.5">
      <c r="A47">
        <v>523.89501953125</v>
      </c>
      <c r="B47">
        <v>211.80000305175781</v>
      </c>
      <c r="I47" t="s">
        <v>478</v>
      </c>
      <c r="J47" t="s">
        <v>479</v>
      </c>
      <c r="K47" t="s">
        <v>461</v>
      </c>
    </row>
    <row r="48" spans="1:20" x14ac:dyDescent="0.5">
      <c r="A48">
        <v>523.905029296875</v>
      </c>
      <c r="B48">
        <v>250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523.91497802734375</v>
      </c>
      <c r="B49">
        <v>200.5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523.92498779296875</v>
      </c>
      <c r="B50">
        <v>139.5</v>
      </c>
      <c r="E50" t="s">
        <v>437</v>
      </c>
      <c r="F50">
        <f>MEDIAN(F54:F67)</f>
        <v>92.25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523.93499755859375</v>
      </c>
      <c r="B51">
        <v>162.69999694824219</v>
      </c>
      <c r="E51" t="s">
        <v>438</v>
      </c>
      <c r="F51">
        <f>AVERAGE(F54:F67)</f>
        <v>132.31765665974652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523.94500732421875</v>
      </c>
      <c r="B52">
        <v>189.80000305175781</v>
      </c>
      <c r="E52" t="s">
        <v>439</v>
      </c>
      <c r="F52">
        <f>SUM(E$1:E$11)</f>
        <v>975010</v>
      </c>
    </row>
    <row r="53" spans="1:11" x14ac:dyDescent="0.5">
      <c r="A53">
        <v>523.95501708984375</v>
      </c>
      <c r="B53">
        <v>164.30000305175781</v>
      </c>
      <c r="E53" t="s">
        <v>440</v>
      </c>
      <c r="F53">
        <f>ABS(F52/F50)</f>
        <v>10569.214092140921</v>
      </c>
    </row>
    <row r="54" spans="1:11" x14ac:dyDescent="0.5">
      <c r="A54">
        <v>523.96502685546875</v>
      </c>
      <c r="B54">
        <v>140.30000305175781</v>
      </c>
      <c r="F54">
        <f>AVERAGE(B1:B10)</f>
        <v>74.775000000000006</v>
      </c>
    </row>
    <row r="55" spans="1:11" x14ac:dyDescent="0.5">
      <c r="A55">
        <v>523.9749755859375</v>
      </c>
      <c r="B55">
        <v>147.19999694824219</v>
      </c>
      <c r="F55">
        <v>170</v>
      </c>
    </row>
    <row r="56" spans="1:11" x14ac:dyDescent="0.5">
      <c r="A56">
        <v>523.9849853515625</v>
      </c>
      <c r="B56">
        <v>141.80000305175781</v>
      </c>
      <c r="F56">
        <v>249.30000305175781</v>
      </c>
    </row>
    <row r="57" spans="1:11" x14ac:dyDescent="0.5">
      <c r="A57">
        <v>523.9949951171875</v>
      </c>
      <c r="B57">
        <v>124.5</v>
      </c>
      <c r="F57">
        <v>282.79998779296875</v>
      </c>
    </row>
    <row r="58" spans="1:11" x14ac:dyDescent="0.5">
      <c r="A58">
        <v>524.0050048828125</v>
      </c>
      <c r="B58">
        <v>119.80000305175781</v>
      </c>
      <c r="F58">
        <v>205.80000305175781</v>
      </c>
    </row>
    <row r="59" spans="1:11" x14ac:dyDescent="0.5">
      <c r="A59">
        <v>524.0150146484375</v>
      </c>
      <c r="B59">
        <v>149.80000305175781</v>
      </c>
      <c r="F59">
        <v>227.69999694824219</v>
      </c>
    </row>
    <row r="60" spans="1:11" x14ac:dyDescent="0.5">
      <c r="A60">
        <v>524.0250244140625</v>
      </c>
      <c r="B60">
        <v>170</v>
      </c>
      <c r="F60">
        <v>171.5</v>
      </c>
    </row>
    <row r="61" spans="1:11" x14ac:dyDescent="0.5">
      <c r="A61">
        <v>524.03497314453125</v>
      </c>
      <c r="B61">
        <v>114.80000305175781</v>
      </c>
      <c r="F61">
        <v>63.25</v>
      </c>
    </row>
    <row r="62" spans="1:11" x14ac:dyDescent="0.5">
      <c r="A62">
        <v>524.04498291015625</v>
      </c>
      <c r="B62">
        <v>84.5</v>
      </c>
      <c r="F62">
        <v>92.25</v>
      </c>
    </row>
    <row r="63" spans="1:11" x14ac:dyDescent="0.5">
      <c r="A63">
        <v>524.05499267578125</v>
      </c>
      <c r="B63">
        <v>128</v>
      </c>
      <c r="F63">
        <v>53.75</v>
      </c>
    </row>
    <row r="64" spans="1:11" x14ac:dyDescent="0.5">
      <c r="A64">
        <v>524.06500244140625</v>
      </c>
      <c r="B64">
        <v>192.80000305175781</v>
      </c>
      <c r="F64">
        <v>21.25</v>
      </c>
    </row>
    <row r="65" spans="1:6" x14ac:dyDescent="0.5">
      <c r="A65">
        <v>524.07501220703125</v>
      </c>
      <c r="B65">
        <v>214.80000305175781</v>
      </c>
      <c r="F65">
        <v>57.75</v>
      </c>
    </row>
    <row r="66" spans="1:6" x14ac:dyDescent="0.5">
      <c r="A66">
        <v>524.08502197265625</v>
      </c>
      <c r="B66">
        <v>183.30000305175781</v>
      </c>
      <c r="F66">
        <f>AVERAGE(B$576:B$586)</f>
        <v>50.004545731977984</v>
      </c>
    </row>
    <row r="67" spans="1:6" x14ac:dyDescent="0.5">
      <c r="A67">
        <v>524.094970703125</v>
      </c>
      <c r="B67">
        <v>175.5</v>
      </c>
    </row>
    <row r="68" spans="1:6" x14ac:dyDescent="0.5">
      <c r="A68">
        <v>524.10400390625</v>
      </c>
      <c r="B68">
        <v>196.5</v>
      </c>
    </row>
    <row r="69" spans="1:6" x14ac:dyDescent="0.5">
      <c r="A69">
        <v>524.114990234375</v>
      </c>
      <c r="B69">
        <v>193.80000305175781</v>
      </c>
    </row>
    <row r="70" spans="1:6" x14ac:dyDescent="0.5">
      <c r="A70">
        <v>524.125</v>
      </c>
      <c r="B70">
        <v>180</v>
      </c>
    </row>
    <row r="71" spans="1:6" x14ac:dyDescent="0.5">
      <c r="A71">
        <v>524.135009765625</v>
      </c>
      <c r="B71">
        <v>200.69999694824219</v>
      </c>
    </row>
    <row r="72" spans="1:6" x14ac:dyDescent="0.5">
      <c r="A72">
        <v>524.14398193359375</v>
      </c>
      <c r="B72">
        <v>198</v>
      </c>
    </row>
    <row r="73" spans="1:6" x14ac:dyDescent="0.5">
      <c r="A73">
        <v>524.15399169921875</v>
      </c>
      <c r="B73">
        <v>205.5</v>
      </c>
    </row>
    <row r="74" spans="1:6" x14ac:dyDescent="0.5">
      <c r="A74">
        <v>524.16400146484375</v>
      </c>
      <c r="B74">
        <v>252</v>
      </c>
    </row>
    <row r="75" spans="1:6" x14ac:dyDescent="0.5">
      <c r="A75">
        <v>524.17401123046875</v>
      </c>
      <c r="B75">
        <v>227.5</v>
      </c>
    </row>
    <row r="76" spans="1:6" x14ac:dyDescent="0.5">
      <c r="A76">
        <v>524.18402099609375</v>
      </c>
      <c r="B76">
        <v>171</v>
      </c>
    </row>
    <row r="77" spans="1:6" x14ac:dyDescent="0.5">
      <c r="A77">
        <v>524.1939697265625</v>
      </c>
      <c r="B77">
        <v>174.80000305175781</v>
      </c>
    </row>
    <row r="78" spans="1:6" x14ac:dyDescent="0.5">
      <c r="A78">
        <v>524.2039794921875</v>
      </c>
      <c r="B78">
        <v>196</v>
      </c>
    </row>
    <row r="79" spans="1:6" x14ac:dyDescent="0.5">
      <c r="A79">
        <v>524.2139892578125</v>
      </c>
      <c r="B79">
        <v>218.5</v>
      </c>
    </row>
    <row r="80" spans="1:6" x14ac:dyDescent="0.5">
      <c r="A80">
        <v>524.2239990234375</v>
      </c>
      <c r="B80">
        <v>290</v>
      </c>
    </row>
    <row r="81" spans="1:2" x14ac:dyDescent="0.5">
      <c r="A81">
        <v>524.2340087890625</v>
      </c>
      <c r="B81">
        <v>549.5</v>
      </c>
    </row>
    <row r="82" spans="1:2" x14ac:dyDescent="0.5">
      <c r="A82">
        <v>524.2440185546875</v>
      </c>
      <c r="B82">
        <v>1948</v>
      </c>
    </row>
    <row r="83" spans="1:2" x14ac:dyDescent="0.5">
      <c r="A83">
        <v>524.2540283203125</v>
      </c>
      <c r="B83">
        <v>18840</v>
      </c>
    </row>
    <row r="84" spans="1:2" x14ac:dyDescent="0.5">
      <c r="A84">
        <v>524.26397705078125</v>
      </c>
      <c r="B84">
        <v>93130</v>
      </c>
    </row>
    <row r="85" spans="1:2" x14ac:dyDescent="0.5">
      <c r="A85">
        <v>524.27398681640625</v>
      </c>
      <c r="B85">
        <v>174000</v>
      </c>
    </row>
    <row r="86" spans="1:2" x14ac:dyDescent="0.5">
      <c r="A86">
        <v>524.28399658203125</v>
      </c>
      <c r="B86">
        <v>141500</v>
      </c>
    </row>
    <row r="87" spans="1:2" x14ac:dyDescent="0.5">
      <c r="A87">
        <v>524.29400634765625</v>
      </c>
      <c r="B87">
        <v>48970</v>
      </c>
    </row>
    <row r="88" spans="1:2" x14ac:dyDescent="0.5">
      <c r="A88">
        <v>524.30401611328125</v>
      </c>
      <c r="B88">
        <v>6341</v>
      </c>
    </row>
    <row r="89" spans="1:2" x14ac:dyDescent="0.5">
      <c r="A89">
        <v>524.31402587890625</v>
      </c>
      <c r="B89">
        <v>975.5</v>
      </c>
    </row>
    <row r="90" spans="1:2" x14ac:dyDescent="0.5">
      <c r="A90">
        <v>524.323974609375</v>
      </c>
      <c r="B90">
        <v>809.79998779296875</v>
      </c>
    </row>
    <row r="91" spans="1:2" x14ac:dyDescent="0.5">
      <c r="A91">
        <v>524.333984375</v>
      </c>
      <c r="B91">
        <v>1505</v>
      </c>
    </row>
    <row r="92" spans="1:2" x14ac:dyDescent="0.5">
      <c r="A92">
        <v>524.343994140625</v>
      </c>
      <c r="B92">
        <v>1853</v>
      </c>
    </row>
    <row r="93" spans="1:2" x14ac:dyDescent="0.5">
      <c r="A93">
        <v>524.35400390625</v>
      </c>
      <c r="B93">
        <v>1393</v>
      </c>
    </row>
    <row r="94" spans="1:2" x14ac:dyDescent="0.5">
      <c r="A94">
        <v>524.364013671875</v>
      </c>
      <c r="B94">
        <v>709.79998779296875</v>
      </c>
    </row>
    <row r="95" spans="1:2" x14ac:dyDescent="0.5">
      <c r="A95">
        <v>524.3740234375</v>
      </c>
      <c r="B95">
        <v>334</v>
      </c>
    </row>
    <row r="96" spans="1:2" x14ac:dyDescent="0.5">
      <c r="A96">
        <v>524.38397216796875</v>
      </c>
      <c r="B96">
        <v>288.5</v>
      </c>
    </row>
    <row r="97" spans="1:19" x14ac:dyDescent="0.5">
      <c r="A97">
        <v>524.39398193359375</v>
      </c>
      <c r="B97">
        <v>416.79998779296875</v>
      </c>
      <c r="J97" t="s">
        <v>456</v>
      </c>
      <c r="K97">
        <f>AVERAGE(K101:K120)</f>
        <v>1.4964238074108429</v>
      </c>
      <c r="L97">
        <f t="shared" ref="L97:P97" si="9">AVERAGE(L101:L120)</f>
        <v>352042.15366782044</v>
      </c>
      <c r="M97">
        <f t="shared" si="9"/>
        <v>4.0245719079196052</v>
      </c>
      <c r="N97">
        <f t="shared" si="9"/>
        <v>167480.35525415931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524.40399169921875</v>
      </c>
      <c r="B98">
        <v>457.5</v>
      </c>
      <c r="J98" t="s">
        <v>457</v>
      </c>
      <c r="K98">
        <f>K99/AVERAGE(K101:K120)</f>
        <v>0.19260744208787867</v>
      </c>
      <c r="L98">
        <f t="shared" ref="L98:P98" si="10">L99/AVERAGE(L101:L120)</f>
        <v>0.19559943532892507</v>
      </c>
      <c r="M98">
        <f t="shared" si="10"/>
        <v>0.12563738446994438</v>
      </c>
      <c r="N98">
        <f t="shared" si="10"/>
        <v>0.36231020184512142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524.41400146484375</v>
      </c>
      <c r="B99">
        <v>318.5</v>
      </c>
      <c r="J99" t="s">
        <v>448</v>
      </c>
      <c r="K99">
        <f>STDEV(K101:K120)</f>
        <v>0.28822236182480682</v>
      </c>
      <c r="L99">
        <f t="shared" ref="L99:P99" si="11">STDEV(L101:L120)</f>
        <v>68859.246469404345</v>
      </c>
      <c r="M99">
        <f t="shared" si="11"/>
        <v>0.50563668812223306</v>
      </c>
      <c r="N99">
        <f t="shared" si="11"/>
        <v>60679.841317227103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524.42401123046875</v>
      </c>
      <c r="B100">
        <v>195.5</v>
      </c>
      <c r="J100" t="s">
        <v>449</v>
      </c>
      <c r="K100" t="s">
        <v>450</v>
      </c>
      <c r="L100" t="s">
        <v>451</v>
      </c>
      <c r="M100" t="s">
        <v>452</v>
      </c>
      <c r="N100" t="s">
        <v>453</v>
      </c>
      <c r="O100" t="s">
        <v>454</v>
      </c>
      <c r="P100" t="s">
        <v>455</v>
      </c>
      <c r="Q100" t="s">
        <v>458</v>
      </c>
      <c r="R100" t="s">
        <v>459</v>
      </c>
      <c r="S100" t="s">
        <v>460</v>
      </c>
    </row>
    <row r="101" spans="1:19" x14ac:dyDescent="0.5">
      <c r="A101">
        <v>524.43402099609375</v>
      </c>
      <c r="B101">
        <v>138.80000305175781</v>
      </c>
      <c r="J101">
        <v>1</v>
      </c>
      <c r="K101">
        <v>1.5671612904239633</v>
      </c>
      <c r="L101">
        <v>365857.39511836361</v>
      </c>
      <c r="M101">
        <v>4.1794869395040335</v>
      </c>
      <c r="N101">
        <v>146833.23297595812</v>
      </c>
      <c r="Q101">
        <f>L101/SUM(P101,N101,L101)</f>
        <v>0.71360265834829228</v>
      </c>
      <c r="R101">
        <f>N101/SUM(P101,N101,L101)</f>
        <v>0.28639734165170783</v>
      </c>
      <c r="S101">
        <f>P101/SUM(P101,N101,L101)</f>
        <v>0</v>
      </c>
    </row>
    <row r="102" spans="1:19" x14ac:dyDescent="0.5">
      <c r="A102">
        <v>524.4439697265625</v>
      </c>
      <c r="B102">
        <v>166.80000305175781</v>
      </c>
      <c r="J102">
        <v>2</v>
      </c>
      <c r="K102">
        <v>0.80844117745394994</v>
      </c>
      <c r="L102">
        <v>186497.94601327431</v>
      </c>
      <c r="M102">
        <v>3.1080557451053119</v>
      </c>
      <c r="N102">
        <v>316720.95408065547</v>
      </c>
      <c r="Q102">
        <f t="shared" ref="Q102:Q110" si="12">L102/SUM(P102,N102,L102)</f>
        <v>0.37060997903390153</v>
      </c>
      <c r="R102">
        <f t="shared" ref="R102:R110" si="13">N102/SUM(P102,N102,L102)</f>
        <v>0.62939002096609842</v>
      </c>
      <c r="S102">
        <f t="shared" ref="S102:S110" si="14">P102/SUM(P102,N102,L102)</f>
        <v>0</v>
      </c>
    </row>
    <row r="103" spans="1:19" x14ac:dyDescent="0.5">
      <c r="A103">
        <v>524.4539794921875</v>
      </c>
      <c r="B103">
        <v>431.29998779296875</v>
      </c>
      <c r="J103">
        <v>3</v>
      </c>
      <c r="K103">
        <v>1.5394132282691755</v>
      </c>
      <c r="L103">
        <v>328857.23997957358</v>
      </c>
      <c r="M103">
        <v>3.5905411686763848</v>
      </c>
      <c r="N103">
        <v>182963.74949401393</v>
      </c>
      <c r="Q103">
        <f t="shared" si="12"/>
        <v>0.64252394243894961</v>
      </c>
      <c r="R103">
        <f t="shared" si="13"/>
        <v>0.35747605756105039</v>
      </c>
      <c r="S103">
        <f t="shared" si="14"/>
        <v>0</v>
      </c>
    </row>
    <row r="104" spans="1:19" x14ac:dyDescent="0.5">
      <c r="A104">
        <v>524.4639892578125</v>
      </c>
      <c r="B104">
        <v>805.29998779296875</v>
      </c>
      <c r="J104">
        <v>4</v>
      </c>
      <c r="K104">
        <v>1.3823623142806356</v>
      </c>
      <c r="L104">
        <v>335644.73194330587</v>
      </c>
      <c r="M104">
        <v>3.9614297707690893</v>
      </c>
      <c r="N104">
        <v>180289.47908431361</v>
      </c>
      <c r="Q104">
        <f t="shared" si="12"/>
        <v>0.65055723146325306</v>
      </c>
      <c r="R104">
        <f t="shared" si="13"/>
        <v>0.34944276853674699</v>
      </c>
      <c r="S104">
        <f t="shared" si="14"/>
        <v>0</v>
      </c>
    </row>
    <row r="105" spans="1:19" x14ac:dyDescent="0.5">
      <c r="A105">
        <v>524.4739990234375</v>
      </c>
      <c r="B105">
        <v>810.70001220703125</v>
      </c>
      <c r="J105">
        <v>5</v>
      </c>
      <c r="K105">
        <v>1.8936556826761486</v>
      </c>
      <c r="L105">
        <v>447582.4717527586</v>
      </c>
      <c r="M105">
        <v>5.0707165212141669</v>
      </c>
      <c r="N105">
        <v>79881.863259842823</v>
      </c>
      <c r="Q105">
        <f t="shared" si="12"/>
        <v>0.84855494872855353</v>
      </c>
      <c r="R105">
        <f t="shared" si="13"/>
        <v>0.15144505127144642</v>
      </c>
      <c r="S105">
        <f t="shared" si="14"/>
        <v>0</v>
      </c>
    </row>
    <row r="106" spans="1:19" x14ac:dyDescent="0.5">
      <c r="A106">
        <v>524.4840087890625</v>
      </c>
      <c r="B106">
        <v>422</v>
      </c>
      <c r="J106">
        <v>6</v>
      </c>
      <c r="K106">
        <v>1.5286866854077268</v>
      </c>
      <c r="L106">
        <v>392372.20250199275</v>
      </c>
      <c r="M106">
        <v>4.1898486059636415</v>
      </c>
      <c r="N106">
        <v>150743.72350525856</v>
      </c>
      <c r="Q106">
        <f t="shared" si="12"/>
        <v>0.7224465049046529</v>
      </c>
      <c r="R106">
        <f t="shared" si="13"/>
        <v>0.27755349509534721</v>
      </c>
      <c r="S106">
        <f t="shared" si="14"/>
        <v>0</v>
      </c>
    </row>
    <row r="107" spans="1:19" x14ac:dyDescent="0.5">
      <c r="A107">
        <v>524.4940185546875</v>
      </c>
      <c r="B107">
        <v>173</v>
      </c>
      <c r="J107">
        <v>7</v>
      </c>
      <c r="K107">
        <v>1.6095407268387159</v>
      </c>
      <c r="L107">
        <v>382843.83088149229</v>
      </c>
      <c r="M107">
        <v>4.0051265419094531</v>
      </c>
      <c r="N107">
        <v>151132.61832540549</v>
      </c>
      <c r="Q107">
        <f t="shared" si="12"/>
        <v>0.71696763302973554</v>
      </c>
      <c r="R107">
        <f t="shared" si="13"/>
        <v>0.28303236697026452</v>
      </c>
      <c r="S107">
        <f t="shared" si="14"/>
        <v>0</v>
      </c>
    </row>
    <row r="108" spans="1:19" x14ac:dyDescent="0.5">
      <c r="A108">
        <v>524.5040283203125</v>
      </c>
      <c r="B108">
        <v>166.80000305175781</v>
      </c>
      <c r="J108">
        <v>8</v>
      </c>
      <c r="K108">
        <v>1.650092687021802</v>
      </c>
      <c r="L108">
        <v>359580.22235051659</v>
      </c>
      <c r="M108">
        <v>3.9937784967234902</v>
      </c>
      <c r="N108">
        <v>154085.69893277512</v>
      </c>
      <c r="Q108">
        <f t="shared" si="12"/>
        <v>0.70002740585199275</v>
      </c>
      <c r="R108">
        <f t="shared" si="13"/>
        <v>0.29997259414800731</v>
      </c>
      <c r="S108">
        <f t="shared" si="14"/>
        <v>0</v>
      </c>
    </row>
    <row r="109" spans="1:19" x14ac:dyDescent="0.5">
      <c r="A109">
        <v>524.51397705078125</v>
      </c>
      <c r="B109">
        <v>210.69999694824219</v>
      </c>
      <c r="J109">
        <v>9</v>
      </c>
      <c r="K109">
        <v>1.3204074958479208</v>
      </c>
      <c r="L109">
        <v>326198.38206057379</v>
      </c>
      <c r="M109">
        <v>3.8316833004769686</v>
      </c>
      <c r="N109">
        <v>182297.57564201724</v>
      </c>
      <c r="Q109">
        <f t="shared" si="12"/>
        <v>0.64149650969567906</v>
      </c>
      <c r="R109">
        <f t="shared" si="13"/>
        <v>0.35850349030432094</v>
      </c>
      <c r="S109">
        <f t="shared" si="14"/>
        <v>0</v>
      </c>
    </row>
    <row r="110" spans="1:19" x14ac:dyDescent="0.5">
      <c r="A110">
        <v>524.52398681640625</v>
      </c>
      <c r="B110">
        <v>249.30000305175781</v>
      </c>
      <c r="J110">
        <v>10</v>
      </c>
      <c r="K110">
        <v>1.664476785888392</v>
      </c>
      <c r="L110">
        <v>394987.11407635314</v>
      </c>
      <c r="M110">
        <v>4.3150519888535053</v>
      </c>
      <c r="N110">
        <v>129854.65724135276</v>
      </c>
      <c r="Q110">
        <f t="shared" si="12"/>
        <v>0.75258322729280824</v>
      </c>
      <c r="R110">
        <f t="shared" si="13"/>
        <v>0.24741677270719178</v>
      </c>
      <c r="S110">
        <f t="shared" si="14"/>
        <v>0</v>
      </c>
    </row>
    <row r="111" spans="1:19" x14ac:dyDescent="0.5">
      <c r="A111">
        <v>524.53399658203125</v>
      </c>
      <c r="B111">
        <v>238.80000305175781</v>
      </c>
      <c r="J111">
        <v>11</v>
      </c>
    </row>
    <row r="112" spans="1:19" x14ac:dyDescent="0.5">
      <c r="A112">
        <v>524.54400634765625</v>
      </c>
      <c r="B112">
        <v>259.5</v>
      </c>
      <c r="J112">
        <v>12</v>
      </c>
    </row>
    <row r="113" spans="1:10" x14ac:dyDescent="0.5">
      <c r="A113">
        <v>524.55401611328125</v>
      </c>
      <c r="B113">
        <v>257.20001220703125</v>
      </c>
      <c r="J113">
        <v>13</v>
      </c>
    </row>
    <row r="114" spans="1:10" x14ac:dyDescent="0.5">
      <c r="A114">
        <v>524.56402587890625</v>
      </c>
      <c r="B114">
        <v>170.80000305175781</v>
      </c>
      <c r="J114">
        <v>14</v>
      </c>
    </row>
    <row r="115" spans="1:10" x14ac:dyDescent="0.5">
      <c r="A115">
        <v>524.573974609375</v>
      </c>
      <c r="B115">
        <v>185.69999694824219</v>
      </c>
      <c r="J115">
        <v>15</v>
      </c>
    </row>
    <row r="116" spans="1:10" x14ac:dyDescent="0.5">
      <c r="A116">
        <v>524.583984375</v>
      </c>
      <c r="B116">
        <v>279.29998779296875</v>
      </c>
      <c r="J116">
        <v>16</v>
      </c>
    </row>
    <row r="117" spans="1:10" x14ac:dyDescent="0.5">
      <c r="A117">
        <v>524.593994140625</v>
      </c>
      <c r="B117">
        <v>280.79998779296875</v>
      </c>
      <c r="J117">
        <v>17</v>
      </c>
    </row>
    <row r="118" spans="1:10" x14ac:dyDescent="0.5">
      <c r="A118">
        <v>524.60400390625</v>
      </c>
      <c r="B118">
        <v>200.69999694824219</v>
      </c>
      <c r="J118">
        <v>18</v>
      </c>
    </row>
    <row r="119" spans="1:10" x14ac:dyDescent="0.5">
      <c r="A119">
        <v>524.614013671875</v>
      </c>
      <c r="B119">
        <v>160.30000305175781</v>
      </c>
      <c r="J119">
        <v>19</v>
      </c>
    </row>
    <row r="120" spans="1:10" x14ac:dyDescent="0.5">
      <c r="A120">
        <v>524.6240234375</v>
      </c>
      <c r="B120">
        <v>191.80000305175781</v>
      </c>
      <c r="J120">
        <v>20</v>
      </c>
    </row>
    <row r="121" spans="1:10" x14ac:dyDescent="0.5">
      <c r="A121">
        <v>524.63397216796875</v>
      </c>
      <c r="B121">
        <v>182.69999694824219</v>
      </c>
    </row>
    <row r="122" spans="1:10" x14ac:dyDescent="0.5">
      <c r="A122">
        <v>524.64398193359375</v>
      </c>
      <c r="B122">
        <v>119.80000305175781</v>
      </c>
    </row>
    <row r="123" spans="1:10" x14ac:dyDescent="0.5">
      <c r="A123">
        <v>524.65399169921875</v>
      </c>
      <c r="B123">
        <v>104.80000305175781</v>
      </c>
    </row>
    <row r="124" spans="1:10" x14ac:dyDescent="0.5">
      <c r="A124">
        <v>524.66400146484375</v>
      </c>
      <c r="B124">
        <v>166.80000305175781</v>
      </c>
    </row>
    <row r="125" spans="1:10" x14ac:dyDescent="0.5">
      <c r="A125">
        <v>524.67401123046875</v>
      </c>
      <c r="B125">
        <v>298</v>
      </c>
    </row>
    <row r="126" spans="1:10" x14ac:dyDescent="0.5">
      <c r="A126">
        <v>524.68402099609375</v>
      </c>
      <c r="B126">
        <v>432.5</v>
      </c>
    </row>
    <row r="127" spans="1:10" x14ac:dyDescent="0.5">
      <c r="A127">
        <v>524.6939697265625</v>
      </c>
      <c r="B127">
        <v>464</v>
      </c>
    </row>
    <row r="128" spans="1:10" x14ac:dyDescent="0.5">
      <c r="A128">
        <v>524.7039794921875</v>
      </c>
      <c r="B128">
        <v>440</v>
      </c>
    </row>
    <row r="129" spans="1:2" x14ac:dyDescent="0.5">
      <c r="A129">
        <v>524.7139892578125</v>
      </c>
      <c r="B129">
        <v>460.29998779296875</v>
      </c>
    </row>
    <row r="130" spans="1:2" x14ac:dyDescent="0.5">
      <c r="A130">
        <v>524.7239990234375</v>
      </c>
      <c r="B130">
        <v>468.79998779296875</v>
      </c>
    </row>
    <row r="131" spans="1:2" x14ac:dyDescent="0.5">
      <c r="A131">
        <v>524.7340087890625</v>
      </c>
      <c r="B131">
        <v>520.20001220703125</v>
      </c>
    </row>
    <row r="132" spans="1:2" x14ac:dyDescent="0.5">
      <c r="A132">
        <v>524.7440185546875</v>
      </c>
      <c r="B132">
        <v>1394</v>
      </c>
    </row>
    <row r="133" spans="1:2" x14ac:dyDescent="0.5">
      <c r="A133">
        <v>524.7540283203125</v>
      </c>
      <c r="B133">
        <v>12980</v>
      </c>
    </row>
    <row r="134" spans="1:2" x14ac:dyDescent="0.5">
      <c r="A134">
        <v>524.76397705078125</v>
      </c>
      <c r="B134">
        <v>89390</v>
      </c>
    </row>
    <row r="135" spans="1:2" x14ac:dyDescent="0.5">
      <c r="A135">
        <v>524.77398681640625</v>
      </c>
      <c r="B135">
        <v>211200</v>
      </c>
    </row>
    <row r="136" spans="1:2" x14ac:dyDescent="0.5">
      <c r="A136">
        <v>524.78399658203125</v>
      </c>
      <c r="B136">
        <v>211800</v>
      </c>
    </row>
    <row r="137" spans="1:2" x14ac:dyDescent="0.5">
      <c r="A137">
        <v>524.79400634765625</v>
      </c>
      <c r="B137">
        <v>89990</v>
      </c>
    </row>
    <row r="138" spans="1:2" x14ac:dyDescent="0.5">
      <c r="A138">
        <v>524.80401611328125</v>
      </c>
      <c r="B138">
        <v>12820</v>
      </c>
    </row>
    <row r="139" spans="1:2" x14ac:dyDescent="0.5">
      <c r="A139">
        <v>524.81402587890625</v>
      </c>
      <c r="B139">
        <v>1428</v>
      </c>
    </row>
    <row r="140" spans="1:2" x14ac:dyDescent="0.5">
      <c r="A140">
        <v>524.823974609375</v>
      </c>
      <c r="B140">
        <v>949.79998779296875</v>
      </c>
    </row>
    <row r="141" spans="1:2" x14ac:dyDescent="0.5">
      <c r="A141">
        <v>524.833984375</v>
      </c>
      <c r="B141">
        <v>1591</v>
      </c>
    </row>
    <row r="142" spans="1:2" x14ac:dyDescent="0.5">
      <c r="A142">
        <v>524.843994140625</v>
      </c>
      <c r="B142">
        <v>2203</v>
      </c>
    </row>
    <row r="143" spans="1:2" x14ac:dyDescent="0.5">
      <c r="A143">
        <v>524.85400390625</v>
      </c>
      <c r="B143">
        <v>1728</v>
      </c>
    </row>
    <row r="144" spans="1:2" x14ac:dyDescent="0.5">
      <c r="A144">
        <v>524.864013671875</v>
      </c>
      <c r="B144">
        <v>844</v>
      </c>
    </row>
    <row r="145" spans="1:2" x14ac:dyDescent="0.5">
      <c r="A145">
        <v>524.8740234375</v>
      </c>
      <c r="B145">
        <v>394</v>
      </c>
    </row>
    <row r="146" spans="1:2" x14ac:dyDescent="0.5">
      <c r="A146">
        <v>524.88397216796875</v>
      </c>
      <c r="B146">
        <v>512</v>
      </c>
    </row>
    <row r="147" spans="1:2" x14ac:dyDescent="0.5">
      <c r="A147">
        <v>524.89398193359375</v>
      </c>
      <c r="B147">
        <v>1320</v>
      </c>
    </row>
    <row r="148" spans="1:2" x14ac:dyDescent="0.5">
      <c r="A148">
        <v>524.90399169921875</v>
      </c>
      <c r="B148">
        <v>1828</v>
      </c>
    </row>
    <row r="149" spans="1:2" x14ac:dyDescent="0.5">
      <c r="A149">
        <v>524.91400146484375</v>
      </c>
      <c r="B149">
        <v>1166</v>
      </c>
    </row>
    <row r="150" spans="1:2" x14ac:dyDescent="0.5">
      <c r="A150">
        <v>524.92401123046875</v>
      </c>
      <c r="B150">
        <v>340.5</v>
      </c>
    </row>
    <row r="151" spans="1:2" x14ac:dyDescent="0.5">
      <c r="A151">
        <v>524.93402099609375</v>
      </c>
      <c r="B151">
        <v>162</v>
      </c>
    </row>
    <row r="152" spans="1:2" x14ac:dyDescent="0.5">
      <c r="A152">
        <v>524.9439697265625</v>
      </c>
      <c r="B152">
        <v>262.5</v>
      </c>
    </row>
    <row r="153" spans="1:2" x14ac:dyDescent="0.5">
      <c r="A153">
        <v>524.9539794921875</v>
      </c>
      <c r="B153">
        <v>448.20001220703125</v>
      </c>
    </row>
    <row r="154" spans="1:2" x14ac:dyDescent="0.5">
      <c r="A154">
        <v>524.9639892578125</v>
      </c>
      <c r="B154">
        <v>976</v>
      </c>
    </row>
    <row r="155" spans="1:2" x14ac:dyDescent="0.5">
      <c r="A155">
        <v>524.9739990234375</v>
      </c>
      <c r="B155">
        <v>1298</v>
      </c>
    </row>
    <row r="156" spans="1:2" x14ac:dyDescent="0.5">
      <c r="A156">
        <v>524.9840087890625</v>
      </c>
      <c r="B156">
        <v>891.20001220703125</v>
      </c>
    </row>
    <row r="157" spans="1:2" x14ac:dyDescent="0.5">
      <c r="A157">
        <v>524.9940185546875</v>
      </c>
      <c r="B157">
        <v>423</v>
      </c>
    </row>
    <row r="158" spans="1:2" x14ac:dyDescent="0.5">
      <c r="A158">
        <v>525.0040283203125</v>
      </c>
      <c r="B158">
        <v>235.69999694824219</v>
      </c>
    </row>
    <row r="159" spans="1:2" x14ac:dyDescent="0.5">
      <c r="A159">
        <v>525.01397705078125</v>
      </c>
      <c r="B159">
        <v>211.19999694824219</v>
      </c>
    </row>
    <row r="160" spans="1:2" x14ac:dyDescent="0.5">
      <c r="A160">
        <v>525.02398681640625</v>
      </c>
      <c r="B160">
        <v>263.79998779296875</v>
      </c>
    </row>
    <row r="161" spans="1:2" x14ac:dyDescent="0.5">
      <c r="A161">
        <v>525.03399658203125</v>
      </c>
      <c r="B161">
        <v>282.79998779296875</v>
      </c>
    </row>
    <row r="162" spans="1:2" x14ac:dyDescent="0.5">
      <c r="A162">
        <v>525.04400634765625</v>
      </c>
      <c r="B162">
        <v>290.20001220703125</v>
      </c>
    </row>
    <row r="163" spans="1:2" x14ac:dyDescent="0.5">
      <c r="A163">
        <v>525.05401611328125</v>
      </c>
      <c r="B163">
        <v>272.79998779296875</v>
      </c>
    </row>
    <row r="164" spans="1:2" x14ac:dyDescent="0.5">
      <c r="A164">
        <v>525.06402587890625</v>
      </c>
      <c r="B164">
        <v>246.69999694824219</v>
      </c>
    </row>
    <row r="165" spans="1:2" x14ac:dyDescent="0.5">
      <c r="A165">
        <v>525.073974609375</v>
      </c>
      <c r="B165">
        <v>288.5</v>
      </c>
    </row>
    <row r="166" spans="1:2" x14ac:dyDescent="0.5">
      <c r="A166">
        <v>525.083984375</v>
      </c>
      <c r="B166">
        <v>364</v>
      </c>
    </row>
    <row r="167" spans="1:2" x14ac:dyDescent="0.5">
      <c r="A167">
        <v>525.093994140625</v>
      </c>
      <c r="B167">
        <v>334.5</v>
      </c>
    </row>
    <row r="168" spans="1:2" x14ac:dyDescent="0.5">
      <c r="A168">
        <v>525.10400390625</v>
      </c>
      <c r="B168">
        <v>207.5</v>
      </c>
    </row>
    <row r="169" spans="1:2" x14ac:dyDescent="0.5">
      <c r="A169">
        <v>525.114013671875</v>
      </c>
      <c r="B169">
        <v>145</v>
      </c>
    </row>
    <row r="170" spans="1:2" x14ac:dyDescent="0.5">
      <c r="A170">
        <v>525.1240234375</v>
      </c>
      <c r="B170">
        <v>164.5</v>
      </c>
    </row>
    <row r="171" spans="1:2" x14ac:dyDescent="0.5">
      <c r="A171">
        <v>525.13397216796875</v>
      </c>
      <c r="B171">
        <v>179.5</v>
      </c>
    </row>
    <row r="172" spans="1:2" x14ac:dyDescent="0.5">
      <c r="A172">
        <v>525.14398193359375</v>
      </c>
      <c r="B172">
        <v>203.30000305175781</v>
      </c>
    </row>
    <row r="173" spans="1:2" x14ac:dyDescent="0.5">
      <c r="A173">
        <v>525.15399169921875</v>
      </c>
      <c r="B173">
        <v>238.80000305175781</v>
      </c>
    </row>
    <row r="174" spans="1:2" x14ac:dyDescent="0.5">
      <c r="A174">
        <v>525.16400146484375</v>
      </c>
      <c r="B174">
        <v>255.80000305175781</v>
      </c>
    </row>
    <row r="175" spans="1:2" x14ac:dyDescent="0.5">
      <c r="A175">
        <v>525.17401123046875</v>
      </c>
      <c r="B175">
        <v>275</v>
      </c>
    </row>
    <row r="176" spans="1:2" x14ac:dyDescent="0.5">
      <c r="A176">
        <v>525.18499755859375</v>
      </c>
      <c r="B176">
        <v>334</v>
      </c>
    </row>
    <row r="177" spans="1:2" x14ac:dyDescent="0.5">
      <c r="A177">
        <v>525.19500732421875</v>
      </c>
      <c r="B177">
        <v>397.29998779296875</v>
      </c>
    </row>
    <row r="178" spans="1:2" x14ac:dyDescent="0.5">
      <c r="A178">
        <v>525.2039794921875</v>
      </c>
      <c r="B178">
        <v>368</v>
      </c>
    </row>
    <row r="179" spans="1:2" x14ac:dyDescent="0.5">
      <c r="A179">
        <v>525.2139892578125</v>
      </c>
      <c r="B179">
        <v>295.79998779296875</v>
      </c>
    </row>
    <row r="180" spans="1:2" x14ac:dyDescent="0.5">
      <c r="A180">
        <v>525.2239990234375</v>
      </c>
      <c r="B180">
        <v>334</v>
      </c>
    </row>
    <row r="181" spans="1:2" x14ac:dyDescent="0.5">
      <c r="A181">
        <v>525.2340087890625</v>
      </c>
      <c r="B181">
        <v>467.29998779296875</v>
      </c>
    </row>
    <row r="182" spans="1:2" x14ac:dyDescent="0.5">
      <c r="A182">
        <v>525.2449951171875</v>
      </c>
      <c r="B182">
        <v>1048</v>
      </c>
    </row>
    <row r="183" spans="1:2" x14ac:dyDescent="0.5">
      <c r="A183">
        <v>525.2550048828125</v>
      </c>
      <c r="B183">
        <v>6213</v>
      </c>
    </row>
    <row r="184" spans="1:2" x14ac:dyDescent="0.5">
      <c r="A184">
        <v>525.2650146484375</v>
      </c>
      <c r="B184">
        <v>53180</v>
      </c>
    </row>
    <row r="185" spans="1:2" x14ac:dyDescent="0.5">
      <c r="A185">
        <v>525.2750244140625</v>
      </c>
      <c r="B185">
        <v>159400</v>
      </c>
    </row>
    <row r="186" spans="1:2" x14ac:dyDescent="0.5">
      <c r="A186">
        <v>525.28497314453125</v>
      </c>
      <c r="B186">
        <v>198000</v>
      </c>
    </row>
    <row r="187" spans="1:2" x14ac:dyDescent="0.5">
      <c r="A187">
        <v>525.29400634765625</v>
      </c>
      <c r="B187">
        <v>105200</v>
      </c>
    </row>
    <row r="188" spans="1:2" x14ac:dyDescent="0.5">
      <c r="A188">
        <v>525.30499267578125</v>
      </c>
      <c r="B188">
        <v>20330</v>
      </c>
    </row>
    <row r="189" spans="1:2" x14ac:dyDescent="0.5">
      <c r="A189">
        <v>525.31500244140625</v>
      </c>
      <c r="B189">
        <v>1722</v>
      </c>
    </row>
    <row r="190" spans="1:2" x14ac:dyDescent="0.5">
      <c r="A190">
        <v>525.32501220703125</v>
      </c>
      <c r="B190">
        <v>458.79998779296875</v>
      </c>
    </row>
    <row r="191" spans="1:2" x14ac:dyDescent="0.5">
      <c r="A191">
        <v>525.33502197265625</v>
      </c>
      <c r="B191">
        <v>855.70001220703125</v>
      </c>
    </row>
    <row r="192" spans="1:2" x14ac:dyDescent="0.5">
      <c r="A192">
        <v>525.344970703125</v>
      </c>
      <c r="B192">
        <v>1635</v>
      </c>
    </row>
    <row r="193" spans="1:2" x14ac:dyDescent="0.5">
      <c r="A193">
        <v>525.35498046875</v>
      </c>
      <c r="B193">
        <v>1544</v>
      </c>
    </row>
    <row r="194" spans="1:2" x14ac:dyDescent="0.5">
      <c r="A194">
        <v>525.364990234375</v>
      </c>
      <c r="B194">
        <v>723.20001220703125</v>
      </c>
    </row>
    <row r="195" spans="1:2" x14ac:dyDescent="0.5">
      <c r="A195">
        <v>525.375</v>
      </c>
      <c r="B195">
        <v>276.29998779296875</v>
      </c>
    </row>
    <row r="196" spans="1:2" x14ac:dyDescent="0.5">
      <c r="A196">
        <v>525.385009765625</v>
      </c>
      <c r="B196">
        <v>377.29998779296875</v>
      </c>
    </row>
    <row r="197" spans="1:2" x14ac:dyDescent="0.5">
      <c r="A197">
        <v>525.39501953125</v>
      </c>
      <c r="B197">
        <v>1040</v>
      </c>
    </row>
    <row r="198" spans="1:2" x14ac:dyDescent="0.5">
      <c r="A198">
        <v>525.405029296875</v>
      </c>
      <c r="B198">
        <v>1765</v>
      </c>
    </row>
    <row r="199" spans="1:2" x14ac:dyDescent="0.5">
      <c r="A199">
        <v>525.41497802734375</v>
      </c>
      <c r="B199">
        <v>1428</v>
      </c>
    </row>
    <row r="200" spans="1:2" x14ac:dyDescent="0.5">
      <c r="A200">
        <v>525.42498779296875</v>
      </c>
      <c r="B200">
        <v>554</v>
      </c>
    </row>
    <row r="201" spans="1:2" x14ac:dyDescent="0.5">
      <c r="A201">
        <v>525.43499755859375</v>
      </c>
      <c r="B201">
        <v>172.80000305175781</v>
      </c>
    </row>
    <row r="202" spans="1:2" x14ac:dyDescent="0.5">
      <c r="A202">
        <v>525.44500732421875</v>
      </c>
      <c r="B202">
        <v>144</v>
      </c>
    </row>
    <row r="203" spans="1:2" x14ac:dyDescent="0.5">
      <c r="A203">
        <v>525.45501708984375</v>
      </c>
      <c r="B203">
        <v>213.5</v>
      </c>
    </row>
    <row r="204" spans="1:2" x14ac:dyDescent="0.5">
      <c r="A204">
        <v>525.46502685546875</v>
      </c>
      <c r="B204">
        <v>467</v>
      </c>
    </row>
    <row r="205" spans="1:2" x14ac:dyDescent="0.5">
      <c r="A205">
        <v>525.4749755859375</v>
      </c>
      <c r="B205">
        <v>708.5</v>
      </c>
    </row>
    <row r="206" spans="1:2" x14ac:dyDescent="0.5">
      <c r="A206">
        <v>525.4849853515625</v>
      </c>
      <c r="B206">
        <v>585.5</v>
      </c>
    </row>
    <row r="207" spans="1:2" x14ac:dyDescent="0.5">
      <c r="A207">
        <v>525.4949951171875</v>
      </c>
      <c r="B207">
        <v>319.5</v>
      </c>
    </row>
    <row r="208" spans="1:2" x14ac:dyDescent="0.5">
      <c r="A208">
        <v>525.5050048828125</v>
      </c>
      <c r="B208">
        <v>186.69999694824219</v>
      </c>
    </row>
    <row r="209" spans="1:2" x14ac:dyDescent="0.5">
      <c r="A209">
        <v>525.5150146484375</v>
      </c>
      <c r="B209">
        <v>184</v>
      </c>
    </row>
    <row r="210" spans="1:2" x14ac:dyDescent="0.5">
      <c r="A210">
        <v>525.5250244140625</v>
      </c>
      <c r="B210">
        <v>225.69999694824219</v>
      </c>
    </row>
    <row r="211" spans="1:2" x14ac:dyDescent="0.5">
      <c r="A211">
        <v>525.53497314453125</v>
      </c>
      <c r="B211">
        <v>205.80000305175781</v>
      </c>
    </row>
    <row r="212" spans="1:2" x14ac:dyDescent="0.5">
      <c r="A212">
        <v>525.54498291015625</v>
      </c>
      <c r="B212">
        <v>200</v>
      </c>
    </row>
    <row r="213" spans="1:2" x14ac:dyDescent="0.5">
      <c r="A213">
        <v>525.55499267578125</v>
      </c>
      <c r="B213">
        <v>261.20001220703125</v>
      </c>
    </row>
    <row r="214" spans="1:2" x14ac:dyDescent="0.5">
      <c r="A214">
        <v>525.56500244140625</v>
      </c>
      <c r="B214">
        <v>313</v>
      </c>
    </row>
    <row r="215" spans="1:2" x14ac:dyDescent="0.5">
      <c r="A215">
        <v>525.57501220703125</v>
      </c>
      <c r="B215">
        <v>287.29998779296875</v>
      </c>
    </row>
    <row r="216" spans="1:2" x14ac:dyDescent="0.5">
      <c r="A216">
        <v>525.58502197265625</v>
      </c>
      <c r="B216">
        <v>240</v>
      </c>
    </row>
    <row r="217" spans="1:2" x14ac:dyDescent="0.5">
      <c r="A217">
        <v>525.594970703125</v>
      </c>
      <c r="B217">
        <v>227.30000305175781</v>
      </c>
    </row>
    <row r="218" spans="1:2" x14ac:dyDescent="0.5">
      <c r="A218">
        <v>525.60498046875</v>
      </c>
      <c r="B218">
        <v>186.69999694824219</v>
      </c>
    </row>
    <row r="219" spans="1:2" x14ac:dyDescent="0.5">
      <c r="A219">
        <v>525.614990234375</v>
      </c>
      <c r="B219">
        <v>123.19999694824219</v>
      </c>
    </row>
    <row r="220" spans="1:2" x14ac:dyDescent="0.5">
      <c r="A220">
        <v>525.625</v>
      </c>
      <c r="B220">
        <v>91</v>
      </c>
    </row>
    <row r="221" spans="1:2" x14ac:dyDescent="0.5">
      <c r="A221">
        <v>525.635009765625</v>
      </c>
      <c r="B221">
        <v>103.80000305175781</v>
      </c>
    </row>
    <row r="222" spans="1:2" x14ac:dyDescent="0.5">
      <c r="A222">
        <v>525.64501953125</v>
      </c>
      <c r="B222">
        <v>154.30000305175781</v>
      </c>
    </row>
    <row r="223" spans="1:2" x14ac:dyDescent="0.5">
      <c r="A223">
        <v>525.655029296875</v>
      </c>
      <c r="B223">
        <v>204</v>
      </c>
    </row>
    <row r="224" spans="1:2" x14ac:dyDescent="0.5">
      <c r="A224">
        <v>525.66497802734375</v>
      </c>
      <c r="B224">
        <v>215.80000305175781</v>
      </c>
    </row>
    <row r="225" spans="1:2" x14ac:dyDescent="0.5">
      <c r="A225">
        <v>525.67498779296875</v>
      </c>
      <c r="B225">
        <v>185.5</v>
      </c>
    </row>
    <row r="226" spans="1:2" x14ac:dyDescent="0.5">
      <c r="A226">
        <v>525.68499755859375</v>
      </c>
      <c r="B226">
        <v>179.30000305175781</v>
      </c>
    </row>
    <row r="227" spans="1:2" x14ac:dyDescent="0.5">
      <c r="A227">
        <v>525.69500732421875</v>
      </c>
      <c r="B227">
        <v>247.30000305175781</v>
      </c>
    </row>
    <row r="228" spans="1:2" x14ac:dyDescent="0.5">
      <c r="A228">
        <v>525.70501708984375</v>
      </c>
      <c r="B228">
        <v>284.79998779296875</v>
      </c>
    </row>
    <row r="229" spans="1:2" x14ac:dyDescent="0.5">
      <c r="A229">
        <v>525.71502685546875</v>
      </c>
      <c r="B229">
        <v>252.30000305175781</v>
      </c>
    </row>
    <row r="230" spans="1:2" x14ac:dyDescent="0.5">
      <c r="A230">
        <v>525.7249755859375</v>
      </c>
      <c r="B230">
        <v>274.5</v>
      </c>
    </row>
    <row r="231" spans="1:2" x14ac:dyDescent="0.5">
      <c r="A231">
        <v>525.7349853515625</v>
      </c>
      <c r="B231">
        <v>385.70001220703125</v>
      </c>
    </row>
    <row r="232" spans="1:2" x14ac:dyDescent="0.5">
      <c r="A232">
        <v>525.7449951171875</v>
      </c>
      <c r="B232">
        <v>664.79998779296875</v>
      </c>
    </row>
    <row r="233" spans="1:2" x14ac:dyDescent="0.5">
      <c r="A233">
        <v>525.7550048828125</v>
      </c>
      <c r="B233">
        <v>3648</v>
      </c>
    </row>
    <row r="234" spans="1:2" x14ac:dyDescent="0.5">
      <c r="A234">
        <v>525.7650146484375</v>
      </c>
      <c r="B234">
        <v>28720</v>
      </c>
    </row>
    <row r="235" spans="1:2" x14ac:dyDescent="0.5">
      <c r="A235">
        <v>525.7750244140625</v>
      </c>
      <c r="B235">
        <v>96280</v>
      </c>
    </row>
    <row r="236" spans="1:2" x14ac:dyDescent="0.5">
      <c r="A236">
        <v>525.78497314453125</v>
      </c>
      <c r="B236">
        <v>140300</v>
      </c>
    </row>
    <row r="237" spans="1:2" x14ac:dyDescent="0.5">
      <c r="A237">
        <v>525.79498291015625</v>
      </c>
      <c r="B237">
        <v>93580</v>
      </c>
    </row>
    <row r="238" spans="1:2" x14ac:dyDescent="0.5">
      <c r="A238">
        <v>525.80499267578125</v>
      </c>
      <c r="B238">
        <v>27070</v>
      </c>
    </row>
    <row r="239" spans="1:2" x14ac:dyDescent="0.5">
      <c r="A239">
        <v>525.81500244140625</v>
      </c>
      <c r="B239">
        <v>3360</v>
      </c>
    </row>
    <row r="240" spans="1:2" x14ac:dyDescent="0.5">
      <c r="A240">
        <v>525.82501220703125</v>
      </c>
      <c r="B240">
        <v>739.5</v>
      </c>
    </row>
    <row r="241" spans="1:2" x14ac:dyDescent="0.5">
      <c r="A241">
        <v>525.83502197265625</v>
      </c>
      <c r="B241">
        <v>932.79998779296875</v>
      </c>
    </row>
    <row r="242" spans="1:2" x14ac:dyDescent="0.5">
      <c r="A242">
        <v>525.844970703125</v>
      </c>
      <c r="B242">
        <v>1245</v>
      </c>
    </row>
    <row r="243" spans="1:2" x14ac:dyDescent="0.5">
      <c r="A243">
        <v>525.85498046875</v>
      </c>
      <c r="B243">
        <v>1154</v>
      </c>
    </row>
    <row r="244" spans="1:2" x14ac:dyDescent="0.5">
      <c r="A244">
        <v>525.864990234375</v>
      </c>
      <c r="B244">
        <v>641.5</v>
      </c>
    </row>
    <row r="245" spans="1:2" x14ac:dyDescent="0.5">
      <c r="A245">
        <v>525.875</v>
      </c>
      <c r="B245">
        <v>280</v>
      </c>
    </row>
    <row r="246" spans="1:2" x14ac:dyDescent="0.5">
      <c r="A246">
        <v>525.885009765625</v>
      </c>
      <c r="B246">
        <v>239.80000305175781</v>
      </c>
    </row>
    <row r="247" spans="1:2" x14ac:dyDescent="0.5">
      <c r="A247">
        <v>525.89501953125</v>
      </c>
      <c r="B247">
        <v>603</v>
      </c>
    </row>
    <row r="248" spans="1:2" x14ac:dyDescent="0.5">
      <c r="A248">
        <v>525.905029296875</v>
      </c>
      <c r="B248">
        <v>1125</v>
      </c>
    </row>
    <row r="249" spans="1:2" x14ac:dyDescent="0.5">
      <c r="A249">
        <v>525.91497802734375</v>
      </c>
      <c r="B249">
        <v>1031</v>
      </c>
    </row>
    <row r="250" spans="1:2" x14ac:dyDescent="0.5">
      <c r="A250">
        <v>525.92498779296875</v>
      </c>
      <c r="B250">
        <v>496</v>
      </c>
    </row>
    <row r="251" spans="1:2" x14ac:dyDescent="0.5">
      <c r="A251">
        <v>525.93499755859375</v>
      </c>
      <c r="B251">
        <v>167.80000305175781</v>
      </c>
    </row>
    <row r="252" spans="1:2" x14ac:dyDescent="0.5">
      <c r="A252">
        <v>525.94500732421875</v>
      </c>
      <c r="B252">
        <v>111.69999694824219</v>
      </c>
    </row>
    <row r="253" spans="1:2" x14ac:dyDescent="0.5">
      <c r="A253">
        <v>525.95501708984375</v>
      </c>
      <c r="B253">
        <v>145.5</v>
      </c>
    </row>
    <row r="254" spans="1:2" x14ac:dyDescent="0.5">
      <c r="A254">
        <v>525.96502685546875</v>
      </c>
      <c r="B254">
        <v>260.70001220703125</v>
      </c>
    </row>
    <row r="255" spans="1:2" x14ac:dyDescent="0.5">
      <c r="A255">
        <v>525.9749755859375</v>
      </c>
      <c r="B255">
        <v>425.29998779296875</v>
      </c>
    </row>
    <row r="256" spans="1:2" x14ac:dyDescent="0.5">
      <c r="A256">
        <v>525.9849853515625</v>
      </c>
      <c r="B256">
        <v>457</v>
      </c>
    </row>
    <row r="257" spans="1:2" x14ac:dyDescent="0.5">
      <c r="A257">
        <v>525.9949951171875</v>
      </c>
      <c r="B257">
        <v>388.5</v>
      </c>
    </row>
    <row r="258" spans="1:2" x14ac:dyDescent="0.5">
      <c r="A258">
        <v>526.0050048828125</v>
      </c>
      <c r="B258">
        <v>326.5</v>
      </c>
    </row>
    <row r="259" spans="1:2" x14ac:dyDescent="0.5">
      <c r="A259">
        <v>526.0150146484375</v>
      </c>
      <c r="B259">
        <v>245.30000305175781</v>
      </c>
    </row>
    <row r="260" spans="1:2" x14ac:dyDescent="0.5">
      <c r="A260">
        <v>526.0250244140625</v>
      </c>
      <c r="B260">
        <v>209.5</v>
      </c>
    </row>
    <row r="261" spans="1:2" x14ac:dyDescent="0.5">
      <c r="A261">
        <v>526.03497314453125</v>
      </c>
      <c r="B261">
        <v>227.69999694824219</v>
      </c>
    </row>
    <row r="262" spans="1:2" x14ac:dyDescent="0.5">
      <c r="A262">
        <v>526.04498291015625</v>
      </c>
      <c r="B262">
        <v>200</v>
      </c>
    </row>
    <row r="263" spans="1:2" x14ac:dyDescent="0.5">
      <c r="A263">
        <v>526.05499267578125</v>
      </c>
      <c r="B263">
        <v>149.80000305175781</v>
      </c>
    </row>
    <row r="264" spans="1:2" x14ac:dyDescent="0.5">
      <c r="A264">
        <v>526.06500244140625</v>
      </c>
      <c r="B264">
        <v>149</v>
      </c>
    </row>
    <row r="265" spans="1:2" x14ac:dyDescent="0.5">
      <c r="A265">
        <v>526.07501220703125</v>
      </c>
      <c r="B265">
        <v>177.30000305175781</v>
      </c>
    </row>
    <row r="266" spans="1:2" x14ac:dyDescent="0.5">
      <c r="A266">
        <v>526.08502197265625</v>
      </c>
      <c r="B266">
        <v>171.80000305175781</v>
      </c>
    </row>
    <row r="267" spans="1:2" x14ac:dyDescent="0.5">
      <c r="A267">
        <v>526.094970703125</v>
      </c>
      <c r="B267">
        <v>132.69999694824219</v>
      </c>
    </row>
    <row r="268" spans="1:2" x14ac:dyDescent="0.5">
      <c r="A268">
        <v>526.10498046875</v>
      </c>
      <c r="B268">
        <v>108.30000305175781</v>
      </c>
    </row>
    <row r="269" spans="1:2" x14ac:dyDescent="0.5">
      <c r="A269">
        <v>526.114990234375</v>
      </c>
      <c r="B269">
        <v>118.80000305175781</v>
      </c>
    </row>
    <row r="270" spans="1:2" x14ac:dyDescent="0.5">
      <c r="A270">
        <v>526.125</v>
      </c>
      <c r="B270">
        <v>121.19999694824219</v>
      </c>
    </row>
    <row r="271" spans="1:2" x14ac:dyDescent="0.5">
      <c r="A271">
        <v>526.135009765625</v>
      </c>
      <c r="B271">
        <v>96.25</v>
      </c>
    </row>
    <row r="272" spans="1:2" x14ac:dyDescent="0.5">
      <c r="A272">
        <v>526.14501953125</v>
      </c>
      <c r="B272">
        <v>65.25</v>
      </c>
    </row>
    <row r="273" spans="1:2" x14ac:dyDescent="0.5">
      <c r="A273">
        <v>526.155029296875</v>
      </c>
      <c r="B273">
        <v>65</v>
      </c>
    </row>
    <row r="274" spans="1:2" x14ac:dyDescent="0.5">
      <c r="A274">
        <v>526.16497802734375</v>
      </c>
      <c r="B274">
        <v>88</v>
      </c>
    </row>
    <row r="275" spans="1:2" x14ac:dyDescent="0.5">
      <c r="A275">
        <v>526.17498779296875</v>
      </c>
      <c r="B275">
        <v>109.69999694824219</v>
      </c>
    </row>
    <row r="276" spans="1:2" x14ac:dyDescent="0.5">
      <c r="A276">
        <v>526.18499755859375</v>
      </c>
      <c r="B276">
        <v>137.5</v>
      </c>
    </row>
    <row r="277" spans="1:2" x14ac:dyDescent="0.5">
      <c r="A277">
        <v>526.19500732421875</v>
      </c>
      <c r="B277">
        <v>135.30000305175781</v>
      </c>
    </row>
    <row r="278" spans="1:2" x14ac:dyDescent="0.5">
      <c r="A278">
        <v>526.20501708984375</v>
      </c>
      <c r="B278">
        <v>116.30000305175781</v>
      </c>
    </row>
    <row r="279" spans="1:2" x14ac:dyDescent="0.5">
      <c r="A279">
        <v>526.21502685546875</v>
      </c>
      <c r="B279">
        <v>161</v>
      </c>
    </row>
    <row r="280" spans="1:2" x14ac:dyDescent="0.5">
      <c r="A280">
        <v>526.2249755859375</v>
      </c>
      <c r="B280">
        <v>273.70001220703125</v>
      </c>
    </row>
    <row r="281" spans="1:2" x14ac:dyDescent="0.5">
      <c r="A281">
        <v>526.2349853515625</v>
      </c>
      <c r="B281">
        <v>369</v>
      </c>
    </row>
    <row r="282" spans="1:2" x14ac:dyDescent="0.5">
      <c r="A282">
        <v>526.2449951171875</v>
      </c>
      <c r="B282">
        <v>658.5</v>
      </c>
    </row>
    <row r="283" spans="1:2" x14ac:dyDescent="0.5">
      <c r="A283">
        <v>526.2550048828125</v>
      </c>
      <c r="B283">
        <v>2212</v>
      </c>
    </row>
    <row r="284" spans="1:2" x14ac:dyDescent="0.5">
      <c r="A284">
        <v>526.2659912109375</v>
      </c>
      <c r="B284">
        <v>13310</v>
      </c>
    </row>
    <row r="285" spans="1:2" x14ac:dyDescent="0.5">
      <c r="A285">
        <v>526.2760009765625</v>
      </c>
      <c r="B285">
        <v>53160</v>
      </c>
    </row>
    <row r="286" spans="1:2" x14ac:dyDescent="0.5">
      <c r="A286">
        <v>526.2860107421875</v>
      </c>
      <c r="B286">
        <v>95170</v>
      </c>
    </row>
    <row r="287" spans="1:2" x14ac:dyDescent="0.5">
      <c r="A287">
        <v>526.2960205078125</v>
      </c>
      <c r="B287">
        <v>79720</v>
      </c>
    </row>
    <row r="288" spans="1:2" x14ac:dyDescent="0.5">
      <c r="A288">
        <v>526.3060302734375</v>
      </c>
      <c r="B288">
        <v>30690</v>
      </c>
    </row>
    <row r="289" spans="1:2" x14ac:dyDescent="0.5">
      <c r="A289">
        <v>526.31597900390625</v>
      </c>
      <c r="B289">
        <v>5182</v>
      </c>
    </row>
    <row r="290" spans="1:2" x14ac:dyDescent="0.5">
      <c r="A290">
        <v>526.32598876953125</v>
      </c>
      <c r="B290">
        <v>911</v>
      </c>
    </row>
    <row r="291" spans="1:2" x14ac:dyDescent="0.5">
      <c r="A291">
        <v>526.33599853515625</v>
      </c>
      <c r="B291">
        <v>594</v>
      </c>
    </row>
    <row r="292" spans="1:2" x14ac:dyDescent="0.5">
      <c r="A292">
        <v>526.34600830078125</v>
      </c>
      <c r="B292">
        <v>733</v>
      </c>
    </row>
    <row r="293" spans="1:2" x14ac:dyDescent="0.5">
      <c r="A293">
        <v>526.35601806640625</v>
      </c>
      <c r="B293">
        <v>708.79998779296875</v>
      </c>
    </row>
    <row r="294" spans="1:2" x14ac:dyDescent="0.5">
      <c r="A294">
        <v>526.36602783203125</v>
      </c>
      <c r="B294">
        <v>445.20001220703125</v>
      </c>
    </row>
    <row r="295" spans="1:2" x14ac:dyDescent="0.5">
      <c r="A295">
        <v>526.3759765625</v>
      </c>
      <c r="B295">
        <v>231</v>
      </c>
    </row>
    <row r="296" spans="1:2" x14ac:dyDescent="0.5">
      <c r="A296">
        <v>526.385986328125</v>
      </c>
      <c r="B296">
        <v>221</v>
      </c>
    </row>
    <row r="297" spans="1:2" x14ac:dyDescent="0.5">
      <c r="A297">
        <v>526.39599609375</v>
      </c>
      <c r="B297">
        <v>346.70001220703125</v>
      </c>
    </row>
    <row r="298" spans="1:2" x14ac:dyDescent="0.5">
      <c r="A298">
        <v>526.406005859375</v>
      </c>
      <c r="B298">
        <v>482</v>
      </c>
    </row>
    <row r="299" spans="1:2" x14ac:dyDescent="0.5">
      <c r="A299">
        <v>526.416015625</v>
      </c>
      <c r="B299">
        <v>439.5</v>
      </c>
    </row>
    <row r="300" spans="1:2" x14ac:dyDescent="0.5">
      <c r="A300">
        <v>526.426025390625</v>
      </c>
      <c r="B300">
        <v>215</v>
      </c>
    </row>
    <row r="301" spans="1:2" x14ac:dyDescent="0.5">
      <c r="A301">
        <v>526.43597412109375</v>
      </c>
      <c r="B301">
        <v>101.80000305175781</v>
      </c>
    </row>
    <row r="302" spans="1:2" x14ac:dyDescent="0.5">
      <c r="A302">
        <v>526.44598388671875</v>
      </c>
      <c r="B302">
        <v>132.5</v>
      </c>
    </row>
    <row r="303" spans="1:2" x14ac:dyDescent="0.5">
      <c r="A303">
        <v>526.45599365234375</v>
      </c>
      <c r="B303">
        <v>119.80000305175781</v>
      </c>
    </row>
    <row r="304" spans="1:2" x14ac:dyDescent="0.5">
      <c r="A304">
        <v>526.46600341796875</v>
      </c>
      <c r="B304">
        <v>115.80000305175781</v>
      </c>
    </row>
    <row r="305" spans="1:2" x14ac:dyDescent="0.5">
      <c r="A305">
        <v>526.47601318359375</v>
      </c>
      <c r="B305">
        <v>179.30000305175781</v>
      </c>
    </row>
    <row r="306" spans="1:2" x14ac:dyDescent="0.5">
      <c r="A306">
        <v>526.48602294921875</v>
      </c>
      <c r="B306">
        <v>192</v>
      </c>
    </row>
    <row r="307" spans="1:2" x14ac:dyDescent="0.5">
      <c r="A307">
        <v>526.4959716796875</v>
      </c>
      <c r="B307">
        <v>142.80000305175781</v>
      </c>
    </row>
    <row r="308" spans="1:2" x14ac:dyDescent="0.5">
      <c r="A308">
        <v>526.5059814453125</v>
      </c>
      <c r="B308">
        <v>110.30000305175781</v>
      </c>
    </row>
    <row r="309" spans="1:2" x14ac:dyDescent="0.5">
      <c r="A309">
        <v>526.5159912109375</v>
      </c>
      <c r="B309">
        <v>99</v>
      </c>
    </row>
    <row r="310" spans="1:2" x14ac:dyDescent="0.5">
      <c r="A310">
        <v>526.5260009765625</v>
      </c>
      <c r="B310">
        <v>131.5</v>
      </c>
    </row>
    <row r="311" spans="1:2" x14ac:dyDescent="0.5">
      <c r="A311">
        <v>526.5360107421875</v>
      </c>
      <c r="B311">
        <v>171.5</v>
      </c>
    </row>
    <row r="312" spans="1:2" x14ac:dyDescent="0.5">
      <c r="A312">
        <v>526.5460205078125</v>
      </c>
      <c r="B312">
        <v>159.30000305175781</v>
      </c>
    </row>
    <row r="313" spans="1:2" x14ac:dyDescent="0.5">
      <c r="A313">
        <v>526.5560302734375</v>
      </c>
      <c r="B313">
        <v>115.5</v>
      </c>
    </row>
    <row r="314" spans="1:2" x14ac:dyDescent="0.5">
      <c r="A314">
        <v>526.56597900390625</v>
      </c>
      <c r="B314">
        <v>118</v>
      </c>
    </row>
    <row r="315" spans="1:2" x14ac:dyDescent="0.5">
      <c r="A315">
        <v>526.57598876953125</v>
      </c>
      <c r="B315">
        <v>163</v>
      </c>
    </row>
    <row r="316" spans="1:2" x14ac:dyDescent="0.5">
      <c r="A316">
        <v>526.58599853515625</v>
      </c>
      <c r="B316">
        <v>161.30000305175781</v>
      </c>
    </row>
    <row r="317" spans="1:2" x14ac:dyDescent="0.5">
      <c r="A317">
        <v>526.59600830078125</v>
      </c>
      <c r="B317">
        <v>111.69999694824219</v>
      </c>
    </row>
    <row r="318" spans="1:2" x14ac:dyDescent="0.5">
      <c r="A318">
        <v>526.60601806640625</v>
      </c>
      <c r="B318">
        <v>82</v>
      </c>
    </row>
    <row r="319" spans="1:2" x14ac:dyDescent="0.5">
      <c r="A319">
        <v>526.61602783203125</v>
      </c>
      <c r="B319">
        <v>102.30000305175781</v>
      </c>
    </row>
    <row r="320" spans="1:2" x14ac:dyDescent="0.5">
      <c r="A320">
        <v>526.6259765625</v>
      </c>
      <c r="B320">
        <v>97</v>
      </c>
    </row>
    <row r="321" spans="1:2" x14ac:dyDescent="0.5">
      <c r="A321">
        <v>526.635986328125</v>
      </c>
      <c r="B321">
        <v>67.25</v>
      </c>
    </row>
    <row r="322" spans="1:2" x14ac:dyDescent="0.5">
      <c r="A322">
        <v>526.64599609375</v>
      </c>
      <c r="B322">
        <v>80.5</v>
      </c>
    </row>
    <row r="323" spans="1:2" x14ac:dyDescent="0.5">
      <c r="A323">
        <v>526.656005859375</v>
      </c>
      <c r="B323">
        <v>132.30000305175781</v>
      </c>
    </row>
    <row r="324" spans="1:2" x14ac:dyDescent="0.5">
      <c r="A324">
        <v>526.666015625</v>
      </c>
      <c r="B324">
        <v>167.30000305175781</v>
      </c>
    </row>
    <row r="325" spans="1:2" x14ac:dyDescent="0.5">
      <c r="A325">
        <v>526.676025390625</v>
      </c>
      <c r="B325">
        <v>137</v>
      </c>
    </row>
    <row r="326" spans="1:2" x14ac:dyDescent="0.5">
      <c r="A326">
        <v>526.68597412109375</v>
      </c>
      <c r="B326">
        <v>111.69999694824219</v>
      </c>
    </row>
    <row r="327" spans="1:2" x14ac:dyDescent="0.5">
      <c r="A327">
        <v>526.69598388671875</v>
      </c>
      <c r="B327">
        <v>132.69999694824219</v>
      </c>
    </row>
    <row r="328" spans="1:2" x14ac:dyDescent="0.5">
      <c r="A328">
        <v>526.70599365234375</v>
      </c>
      <c r="B328">
        <v>167.30000305175781</v>
      </c>
    </row>
    <row r="329" spans="1:2" x14ac:dyDescent="0.5">
      <c r="A329">
        <v>526.71600341796875</v>
      </c>
      <c r="B329">
        <v>202.69999694824219</v>
      </c>
    </row>
    <row r="330" spans="1:2" x14ac:dyDescent="0.5">
      <c r="A330">
        <v>526.72601318359375</v>
      </c>
      <c r="B330">
        <v>204.69999694824219</v>
      </c>
    </row>
    <row r="331" spans="1:2" x14ac:dyDescent="0.5">
      <c r="A331">
        <v>526.73602294921875</v>
      </c>
      <c r="B331">
        <v>201</v>
      </c>
    </row>
    <row r="332" spans="1:2" x14ac:dyDescent="0.5">
      <c r="A332">
        <v>526.7459716796875</v>
      </c>
      <c r="B332">
        <v>344</v>
      </c>
    </row>
    <row r="333" spans="1:2" x14ac:dyDescent="0.5">
      <c r="A333">
        <v>526.7559814453125</v>
      </c>
      <c r="B333">
        <v>1399</v>
      </c>
    </row>
    <row r="334" spans="1:2" x14ac:dyDescent="0.5">
      <c r="A334">
        <v>526.7659912109375</v>
      </c>
      <c r="B334">
        <v>7652</v>
      </c>
    </row>
    <row r="335" spans="1:2" x14ac:dyDescent="0.5">
      <c r="A335">
        <v>526.7760009765625</v>
      </c>
      <c r="B335">
        <v>30730</v>
      </c>
    </row>
    <row r="336" spans="1:2" x14ac:dyDescent="0.5">
      <c r="A336">
        <v>526.7860107421875</v>
      </c>
      <c r="B336">
        <v>60800</v>
      </c>
    </row>
    <row r="337" spans="1:2" x14ac:dyDescent="0.5">
      <c r="A337">
        <v>526.7960205078125</v>
      </c>
      <c r="B337">
        <v>58880</v>
      </c>
    </row>
    <row r="338" spans="1:2" x14ac:dyDescent="0.5">
      <c r="A338">
        <v>526.8060302734375</v>
      </c>
      <c r="B338">
        <v>27620</v>
      </c>
    </row>
    <row r="339" spans="1:2" x14ac:dyDescent="0.5">
      <c r="A339">
        <v>526.81597900390625</v>
      </c>
      <c r="B339">
        <v>6296</v>
      </c>
    </row>
    <row r="340" spans="1:2" x14ac:dyDescent="0.5">
      <c r="A340">
        <v>526.8270263671875</v>
      </c>
      <c r="B340">
        <v>1374</v>
      </c>
    </row>
    <row r="341" spans="1:2" x14ac:dyDescent="0.5">
      <c r="A341">
        <v>526.83697509765625</v>
      </c>
      <c r="B341">
        <v>739.79998779296875</v>
      </c>
    </row>
    <row r="342" spans="1:2" x14ac:dyDescent="0.5">
      <c r="A342">
        <v>526.84698486328125</v>
      </c>
      <c r="B342">
        <v>705.5</v>
      </c>
    </row>
    <row r="343" spans="1:2" x14ac:dyDescent="0.5">
      <c r="A343">
        <v>526.85699462890625</v>
      </c>
      <c r="B343">
        <v>666</v>
      </c>
    </row>
    <row r="344" spans="1:2" x14ac:dyDescent="0.5">
      <c r="A344">
        <v>526.86700439453125</v>
      </c>
      <c r="B344">
        <v>526.29998779296875</v>
      </c>
    </row>
    <row r="345" spans="1:2" x14ac:dyDescent="0.5">
      <c r="A345">
        <v>526.87701416015625</v>
      </c>
      <c r="B345">
        <v>333.5</v>
      </c>
    </row>
    <row r="346" spans="1:2" x14ac:dyDescent="0.5">
      <c r="A346">
        <v>526.88702392578125</v>
      </c>
      <c r="B346">
        <v>288.79998779296875</v>
      </c>
    </row>
    <row r="347" spans="1:2" x14ac:dyDescent="0.5">
      <c r="A347">
        <v>526.89697265625</v>
      </c>
      <c r="B347">
        <v>350.5</v>
      </c>
    </row>
    <row r="348" spans="1:2" x14ac:dyDescent="0.5">
      <c r="A348">
        <v>526.906982421875</v>
      </c>
      <c r="B348">
        <v>349</v>
      </c>
    </row>
    <row r="349" spans="1:2" x14ac:dyDescent="0.5">
      <c r="A349">
        <v>526.9169921875</v>
      </c>
      <c r="B349">
        <v>281</v>
      </c>
    </row>
    <row r="350" spans="1:2" x14ac:dyDescent="0.5">
      <c r="A350">
        <v>526.927001953125</v>
      </c>
      <c r="B350">
        <v>212.30000305175781</v>
      </c>
    </row>
    <row r="351" spans="1:2" x14ac:dyDescent="0.5">
      <c r="A351">
        <v>526.93701171875</v>
      </c>
      <c r="B351">
        <v>161.69999694824219</v>
      </c>
    </row>
    <row r="352" spans="1:2" x14ac:dyDescent="0.5">
      <c r="A352">
        <v>526.947021484375</v>
      </c>
      <c r="B352">
        <v>127.80000305175781</v>
      </c>
    </row>
    <row r="353" spans="1:2" x14ac:dyDescent="0.5">
      <c r="A353">
        <v>526.95697021484375</v>
      </c>
      <c r="B353">
        <v>92.25</v>
      </c>
    </row>
    <row r="354" spans="1:2" x14ac:dyDescent="0.5">
      <c r="A354">
        <v>526.96697998046875</v>
      </c>
      <c r="B354">
        <v>98.5</v>
      </c>
    </row>
    <row r="355" spans="1:2" x14ac:dyDescent="0.5">
      <c r="A355">
        <v>526.97698974609375</v>
      </c>
      <c r="B355">
        <v>161</v>
      </c>
    </row>
    <row r="356" spans="1:2" x14ac:dyDescent="0.5">
      <c r="A356">
        <v>526.98699951171875</v>
      </c>
      <c r="B356">
        <v>164.30000305175781</v>
      </c>
    </row>
    <row r="357" spans="1:2" x14ac:dyDescent="0.5">
      <c r="A357">
        <v>526.99700927734375</v>
      </c>
      <c r="B357">
        <v>114.80000305175781</v>
      </c>
    </row>
    <row r="358" spans="1:2" x14ac:dyDescent="0.5">
      <c r="A358">
        <v>527.00701904296875</v>
      </c>
      <c r="B358">
        <v>94.75</v>
      </c>
    </row>
    <row r="359" spans="1:2" x14ac:dyDescent="0.5">
      <c r="A359">
        <v>527.01702880859375</v>
      </c>
      <c r="B359">
        <v>81.75</v>
      </c>
    </row>
    <row r="360" spans="1:2" x14ac:dyDescent="0.5">
      <c r="A360">
        <v>527.0269775390625</v>
      </c>
      <c r="B360">
        <v>63.25</v>
      </c>
    </row>
    <row r="361" spans="1:2" x14ac:dyDescent="0.5">
      <c r="A361">
        <v>527.0369873046875</v>
      </c>
      <c r="B361">
        <v>66.25</v>
      </c>
    </row>
    <row r="362" spans="1:2" x14ac:dyDescent="0.5">
      <c r="A362">
        <v>527.0469970703125</v>
      </c>
      <c r="B362">
        <v>83.25</v>
      </c>
    </row>
    <row r="363" spans="1:2" x14ac:dyDescent="0.5">
      <c r="A363">
        <v>527.0570068359375</v>
      </c>
      <c r="B363">
        <v>112.30000305175781</v>
      </c>
    </row>
    <row r="364" spans="1:2" x14ac:dyDescent="0.5">
      <c r="A364">
        <v>527.0670166015625</v>
      </c>
      <c r="B364">
        <v>154.80000305175781</v>
      </c>
    </row>
    <row r="365" spans="1:2" x14ac:dyDescent="0.5">
      <c r="A365">
        <v>527.0770263671875</v>
      </c>
      <c r="B365">
        <v>150.80000305175781</v>
      </c>
    </row>
    <row r="366" spans="1:2" x14ac:dyDescent="0.5">
      <c r="A366">
        <v>527.08697509765625</v>
      </c>
      <c r="B366">
        <v>110</v>
      </c>
    </row>
    <row r="367" spans="1:2" x14ac:dyDescent="0.5">
      <c r="A367">
        <v>527.09698486328125</v>
      </c>
      <c r="B367">
        <v>91</v>
      </c>
    </row>
    <row r="368" spans="1:2" x14ac:dyDescent="0.5">
      <c r="A368">
        <v>527.10699462890625</v>
      </c>
      <c r="B368">
        <v>84.75</v>
      </c>
    </row>
    <row r="369" spans="1:2" x14ac:dyDescent="0.5">
      <c r="A369">
        <v>527.11700439453125</v>
      </c>
      <c r="B369">
        <v>100.80000305175781</v>
      </c>
    </row>
    <row r="370" spans="1:2" x14ac:dyDescent="0.5">
      <c r="A370">
        <v>527.12701416015625</v>
      </c>
      <c r="B370">
        <v>122.80000305175781</v>
      </c>
    </row>
    <row r="371" spans="1:2" x14ac:dyDescent="0.5">
      <c r="A371">
        <v>527.13702392578125</v>
      </c>
      <c r="B371">
        <v>101</v>
      </c>
    </row>
    <row r="372" spans="1:2" x14ac:dyDescent="0.5">
      <c r="A372">
        <v>527.14697265625</v>
      </c>
      <c r="B372">
        <v>68.25</v>
      </c>
    </row>
    <row r="373" spans="1:2" x14ac:dyDescent="0.5">
      <c r="A373">
        <v>527.156982421875</v>
      </c>
      <c r="B373">
        <v>44.75</v>
      </c>
    </row>
    <row r="374" spans="1:2" x14ac:dyDescent="0.5">
      <c r="A374">
        <v>527.1669921875</v>
      </c>
      <c r="B374">
        <v>27.75</v>
      </c>
    </row>
    <row r="375" spans="1:2" x14ac:dyDescent="0.5">
      <c r="A375">
        <v>527.177001953125</v>
      </c>
      <c r="B375">
        <v>47.5</v>
      </c>
    </row>
    <row r="376" spans="1:2" x14ac:dyDescent="0.5">
      <c r="A376">
        <v>527.18701171875</v>
      </c>
      <c r="B376">
        <v>92.5</v>
      </c>
    </row>
    <row r="377" spans="1:2" x14ac:dyDescent="0.5">
      <c r="A377">
        <v>527.197021484375</v>
      </c>
      <c r="B377">
        <v>117.80000305175781</v>
      </c>
    </row>
    <row r="378" spans="1:2" x14ac:dyDescent="0.5">
      <c r="A378">
        <v>527.20697021484375</v>
      </c>
      <c r="B378">
        <v>108.30000305175781</v>
      </c>
    </row>
    <row r="379" spans="1:2" x14ac:dyDescent="0.5">
      <c r="A379">
        <v>527.21697998046875</v>
      </c>
      <c r="B379">
        <v>116.5</v>
      </c>
    </row>
    <row r="380" spans="1:2" x14ac:dyDescent="0.5">
      <c r="A380">
        <v>527.22698974609375</v>
      </c>
      <c r="B380">
        <v>153.30000305175781</v>
      </c>
    </row>
    <row r="381" spans="1:2" x14ac:dyDescent="0.5">
      <c r="A381">
        <v>527.23699951171875</v>
      </c>
      <c r="B381">
        <v>185.5</v>
      </c>
    </row>
    <row r="382" spans="1:2" x14ac:dyDescent="0.5">
      <c r="A382">
        <v>527.24700927734375</v>
      </c>
      <c r="B382">
        <v>280.5</v>
      </c>
    </row>
    <row r="383" spans="1:2" x14ac:dyDescent="0.5">
      <c r="A383">
        <v>527.25799560546875</v>
      </c>
      <c r="B383">
        <v>922.70001220703125</v>
      </c>
    </row>
    <row r="384" spans="1:2" x14ac:dyDescent="0.5">
      <c r="A384">
        <v>527.26800537109375</v>
      </c>
      <c r="B384">
        <v>4064</v>
      </c>
    </row>
    <row r="385" spans="1:2" x14ac:dyDescent="0.5">
      <c r="A385">
        <v>527.27801513671875</v>
      </c>
      <c r="B385">
        <v>13960</v>
      </c>
    </row>
    <row r="386" spans="1:2" x14ac:dyDescent="0.5">
      <c r="A386">
        <v>527.28802490234375</v>
      </c>
      <c r="B386">
        <v>27700</v>
      </c>
    </row>
    <row r="387" spans="1:2" x14ac:dyDescent="0.5">
      <c r="A387">
        <v>527.2979736328125</v>
      </c>
      <c r="B387">
        <v>29490</v>
      </c>
    </row>
    <row r="388" spans="1:2" x14ac:dyDescent="0.5">
      <c r="A388">
        <v>527.3079833984375</v>
      </c>
      <c r="B388">
        <v>16410</v>
      </c>
    </row>
    <row r="389" spans="1:2" x14ac:dyDescent="0.5">
      <c r="A389">
        <v>527.3179931640625</v>
      </c>
      <c r="B389">
        <v>4835</v>
      </c>
    </row>
    <row r="390" spans="1:2" x14ac:dyDescent="0.5">
      <c r="A390">
        <v>527.3280029296875</v>
      </c>
      <c r="B390">
        <v>1051</v>
      </c>
    </row>
    <row r="391" spans="1:2" x14ac:dyDescent="0.5">
      <c r="A391">
        <v>527.3380126953125</v>
      </c>
      <c r="B391">
        <v>282.5</v>
      </c>
    </row>
    <row r="392" spans="1:2" x14ac:dyDescent="0.5">
      <c r="A392">
        <v>527.3480224609375</v>
      </c>
      <c r="B392">
        <v>158.69999694824219</v>
      </c>
    </row>
    <row r="393" spans="1:2" x14ac:dyDescent="0.5">
      <c r="A393">
        <v>527.35797119140625</v>
      </c>
      <c r="B393">
        <v>180.80000305175781</v>
      </c>
    </row>
    <row r="394" spans="1:2" x14ac:dyDescent="0.5">
      <c r="A394">
        <v>527.36798095703125</v>
      </c>
      <c r="B394">
        <v>170.5</v>
      </c>
    </row>
    <row r="395" spans="1:2" x14ac:dyDescent="0.5">
      <c r="A395">
        <v>527.37799072265625</v>
      </c>
      <c r="B395">
        <v>121.5</v>
      </c>
    </row>
    <row r="396" spans="1:2" x14ac:dyDescent="0.5">
      <c r="A396">
        <v>527.38800048828125</v>
      </c>
      <c r="B396">
        <v>81.75</v>
      </c>
    </row>
    <row r="397" spans="1:2" x14ac:dyDescent="0.5">
      <c r="A397">
        <v>527.39801025390625</v>
      </c>
      <c r="B397">
        <v>81.75</v>
      </c>
    </row>
    <row r="398" spans="1:2" x14ac:dyDescent="0.5">
      <c r="A398">
        <v>527.40802001953125</v>
      </c>
      <c r="B398">
        <v>131.5</v>
      </c>
    </row>
    <row r="399" spans="1:2" x14ac:dyDescent="0.5">
      <c r="A399">
        <v>527.41802978515625</v>
      </c>
      <c r="B399">
        <v>150.80000305175781</v>
      </c>
    </row>
    <row r="400" spans="1:2" x14ac:dyDescent="0.5">
      <c r="A400">
        <v>527.427978515625</v>
      </c>
      <c r="B400">
        <v>110.69999694824219</v>
      </c>
    </row>
    <row r="401" spans="1:2" x14ac:dyDescent="0.5">
      <c r="A401">
        <v>527.43798828125</v>
      </c>
      <c r="B401">
        <v>74.5</v>
      </c>
    </row>
    <row r="402" spans="1:2" x14ac:dyDescent="0.5">
      <c r="A402">
        <v>527.447998046875</v>
      </c>
      <c r="B402">
        <v>49.25</v>
      </c>
    </row>
    <row r="403" spans="1:2" x14ac:dyDescent="0.5">
      <c r="A403">
        <v>527.4580078125</v>
      </c>
      <c r="B403">
        <v>36</v>
      </c>
    </row>
    <row r="404" spans="1:2" x14ac:dyDescent="0.5">
      <c r="A404">
        <v>527.468017578125</v>
      </c>
      <c r="B404">
        <v>48.5</v>
      </c>
    </row>
    <row r="405" spans="1:2" x14ac:dyDescent="0.5">
      <c r="A405">
        <v>527.47802734375</v>
      </c>
      <c r="B405">
        <v>61.25</v>
      </c>
    </row>
    <row r="406" spans="1:2" x14ac:dyDescent="0.5">
      <c r="A406">
        <v>527.48797607421875</v>
      </c>
      <c r="B406">
        <v>59.25</v>
      </c>
    </row>
    <row r="407" spans="1:2" x14ac:dyDescent="0.5">
      <c r="A407">
        <v>527.49798583984375</v>
      </c>
      <c r="B407">
        <v>42</v>
      </c>
    </row>
    <row r="408" spans="1:2" x14ac:dyDescent="0.5">
      <c r="A408">
        <v>527.50799560546875</v>
      </c>
      <c r="B408">
        <v>43.75</v>
      </c>
    </row>
    <row r="409" spans="1:2" x14ac:dyDescent="0.5">
      <c r="A409">
        <v>527.51800537109375</v>
      </c>
      <c r="B409">
        <v>89.25</v>
      </c>
    </row>
    <row r="410" spans="1:2" x14ac:dyDescent="0.5">
      <c r="A410">
        <v>527.52801513671875</v>
      </c>
      <c r="B410">
        <v>124.5</v>
      </c>
    </row>
    <row r="411" spans="1:2" x14ac:dyDescent="0.5">
      <c r="A411">
        <v>527.53802490234375</v>
      </c>
      <c r="B411">
        <v>119.80000305175781</v>
      </c>
    </row>
    <row r="412" spans="1:2" x14ac:dyDescent="0.5">
      <c r="A412">
        <v>527.5479736328125</v>
      </c>
      <c r="B412">
        <v>92.25</v>
      </c>
    </row>
    <row r="413" spans="1:2" x14ac:dyDescent="0.5">
      <c r="A413">
        <v>527.5579833984375</v>
      </c>
      <c r="B413">
        <v>50.75</v>
      </c>
    </row>
    <row r="414" spans="1:2" x14ac:dyDescent="0.5">
      <c r="A414">
        <v>527.5679931640625</v>
      </c>
      <c r="B414">
        <v>30.25</v>
      </c>
    </row>
    <row r="415" spans="1:2" x14ac:dyDescent="0.5">
      <c r="A415">
        <v>527.5780029296875</v>
      </c>
      <c r="B415">
        <v>28</v>
      </c>
    </row>
    <row r="416" spans="1:2" x14ac:dyDescent="0.5">
      <c r="A416">
        <v>527.5880126953125</v>
      </c>
      <c r="B416">
        <v>23</v>
      </c>
    </row>
    <row r="417" spans="1:2" x14ac:dyDescent="0.5">
      <c r="A417">
        <v>527.5980224609375</v>
      </c>
      <c r="B417">
        <v>47.75</v>
      </c>
    </row>
    <row r="418" spans="1:2" x14ac:dyDescent="0.5">
      <c r="A418">
        <v>527.60797119140625</v>
      </c>
      <c r="B418">
        <v>90.75</v>
      </c>
    </row>
    <row r="419" spans="1:2" x14ac:dyDescent="0.5">
      <c r="A419">
        <v>527.61798095703125</v>
      </c>
      <c r="B419">
        <v>89.25</v>
      </c>
    </row>
    <row r="420" spans="1:2" x14ac:dyDescent="0.5">
      <c r="A420">
        <v>527.62799072265625</v>
      </c>
      <c r="B420">
        <v>59</v>
      </c>
    </row>
    <row r="421" spans="1:2" x14ac:dyDescent="0.5">
      <c r="A421">
        <v>527.63800048828125</v>
      </c>
      <c r="B421">
        <v>47</v>
      </c>
    </row>
    <row r="422" spans="1:2" x14ac:dyDescent="0.5">
      <c r="A422">
        <v>527.64801025390625</v>
      </c>
      <c r="B422">
        <v>59.5</v>
      </c>
    </row>
    <row r="423" spans="1:2" x14ac:dyDescent="0.5">
      <c r="A423">
        <v>527.65899658203125</v>
      </c>
      <c r="B423">
        <v>79.75</v>
      </c>
    </row>
    <row r="424" spans="1:2" x14ac:dyDescent="0.5">
      <c r="A424">
        <v>527.66900634765625</v>
      </c>
      <c r="B424">
        <v>92.5</v>
      </c>
    </row>
    <row r="425" spans="1:2" x14ac:dyDescent="0.5">
      <c r="A425">
        <v>527.67901611328125</v>
      </c>
      <c r="B425">
        <v>90.25</v>
      </c>
    </row>
    <row r="426" spans="1:2" x14ac:dyDescent="0.5">
      <c r="A426">
        <v>527.68902587890625</v>
      </c>
      <c r="B426">
        <v>77</v>
      </c>
    </row>
    <row r="427" spans="1:2" x14ac:dyDescent="0.5">
      <c r="A427">
        <v>527.698974609375</v>
      </c>
      <c r="B427">
        <v>85.5</v>
      </c>
    </row>
    <row r="428" spans="1:2" x14ac:dyDescent="0.5">
      <c r="A428">
        <v>527.708984375</v>
      </c>
      <c r="B428">
        <v>84.5</v>
      </c>
    </row>
    <row r="429" spans="1:2" x14ac:dyDescent="0.5">
      <c r="A429">
        <v>527.718994140625</v>
      </c>
      <c r="B429">
        <v>60.75</v>
      </c>
    </row>
    <row r="430" spans="1:2" x14ac:dyDescent="0.5">
      <c r="A430">
        <v>527.72900390625</v>
      </c>
      <c r="B430">
        <v>66.75</v>
      </c>
    </row>
    <row r="431" spans="1:2" x14ac:dyDescent="0.5">
      <c r="A431">
        <v>527.739013671875</v>
      </c>
      <c r="B431">
        <v>108.69999694824219</v>
      </c>
    </row>
    <row r="432" spans="1:2" x14ac:dyDescent="0.5">
      <c r="A432">
        <v>527.7490234375</v>
      </c>
      <c r="B432">
        <v>190.30000305175781</v>
      </c>
    </row>
    <row r="433" spans="1:2" x14ac:dyDescent="0.5">
      <c r="A433">
        <v>527.75897216796875</v>
      </c>
      <c r="B433">
        <v>467</v>
      </c>
    </row>
    <row r="434" spans="1:2" x14ac:dyDescent="0.5">
      <c r="A434">
        <v>527.76898193359375</v>
      </c>
      <c r="B434">
        <v>1623</v>
      </c>
    </row>
    <row r="435" spans="1:2" x14ac:dyDescent="0.5">
      <c r="A435">
        <v>527.77899169921875</v>
      </c>
      <c r="B435">
        <v>5107</v>
      </c>
    </row>
    <row r="436" spans="1:2" x14ac:dyDescent="0.5">
      <c r="A436">
        <v>527.78900146484375</v>
      </c>
      <c r="B436">
        <v>9860</v>
      </c>
    </row>
    <row r="437" spans="1:2" x14ac:dyDescent="0.5">
      <c r="A437">
        <v>527.79901123046875</v>
      </c>
      <c r="B437">
        <v>11000</v>
      </c>
    </row>
    <row r="438" spans="1:2" x14ac:dyDescent="0.5">
      <c r="A438">
        <v>527.80902099609375</v>
      </c>
      <c r="B438">
        <v>7358</v>
      </c>
    </row>
    <row r="439" spans="1:2" x14ac:dyDescent="0.5">
      <c r="A439">
        <v>527.8189697265625</v>
      </c>
      <c r="B439">
        <v>3190</v>
      </c>
    </row>
    <row r="440" spans="1:2" x14ac:dyDescent="0.5">
      <c r="A440">
        <v>527.8289794921875</v>
      </c>
      <c r="B440">
        <v>1022</v>
      </c>
    </row>
    <row r="441" spans="1:2" x14ac:dyDescent="0.5">
      <c r="A441">
        <v>527.8389892578125</v>
      </c>
      <c r="B441">
        <v>340.20001220703125</v>
      </c>
    </row>
    <row r="442" spans="1:2" x14ac:dyDescent="0.5">
      <c r="A442">
        <v>527.8489990234375</v>
      </c>
      <c r="B442">
        <v>218.80000305175781</v>
      </c>
    </row>
    <row r="443" spans="1:2" x14ac:dyDescent="0.5">
      <c r="A443">
        <v>527.8590087890625</v>
      </c>
      <c r="B443">
        <v>173.5</v>
      </c>
    </row>
    <row r="444" spans="1:2" x14ac:dyDescent="0.5">
      <c r="A444">
        <v>527.8690185546875</v>
      </c>
      <c r="B444">
        <v>126.5</v>
      </c>
    </row>
    <row r="445" spans="1:2" x14ac:dyDescent="0.5">
      <c r="A445">
        <v>527.8790283203125</v>
      </c>
      <c r="B445">
        <v>100</v>
      </c>
    </row>
    <row r="446" spans="1:2" x14ac:dyDescent="0.5">
      <c r="A446">
        <v>527.88897705078125</v>
      </c>
      <c r="B446">
        <v>82</v>
      </c>
    </row>
    <row r="447" spans="1:2" x14ac:dyDescent="0.5">
      <c r="A447">
        <v>527.89898681640625</v>
      </c>
      <c r="B447">
        <v>56.5</v>
      </c>
    </row>
    <row r="448" spans="1:2" x14ac:dyDescent="0.5">
      <c r="A448">
        <v>527.90899658203125</v>
      </c>
      <c r="B448">
        <v>49</v>
      </c>
    </row>
    <row r="449" spans="1:2" x14ac:dyDescent="0.5">
      <c r="A449">
        <v>527.91900634765625</v>
      </c>
      <c r="B449">
        <v>46.25</v>
      </c>
    </row>
    <row r="450" spans="1:2" x14ac:dyDescent="0.5">
      <c r="A450">
        <v>527.92901611328125</v>
      </c>
      <c r="B450">
        <v>33.75</v>
      </c>
    </row>
    <row r="451" spans="1:2" x14ac:dyDescent="0.5">
      <c r="A451">
        <v>527.93902587890625</v>
      </c>
      <c r="B451">
        <v>58.5</v>
      </c>
    </row>
    <row r="452" spans="1:2" x14ac:dyDescent="0.5">
      <c r="A452">
        <v>527.948974609375</v>
      </c>
      <c r="B452">
        <v>94.75</v>
      </c>
    </row>
    <row r="453" spans="1:2" x14ac:dyDescent="0.5">
      <c r="A453">
        <v>527.958984375</v>
      </c>
      <c r="B453">
        <v>89.75</v>
      </c>
    </row>
    <row r="454" spans="1:2" x14ac:dyDescent="0.5">
      <c r="A454">
        <v>527.969970703125</v>
      </c>
      <c r="B454">
        <v>76.5</v>
      </c>
    </row>
    <row r="455" spans="1:2" x14ac:dyDescent="0.5">
      <c r="A455">
        <v>527.97998046875</v>
      </c>
      <c r="B455">
        <v>76.5</v>
      </c>
    </row>
    <row r="456" spans="1:2" x14ac:dyDescent="0.5">
      <c r="A456">
        <v>527.989990234375</v>
      </c>
      <c r="B456">
        <v>82.75</v>
      </c>
    </row>
    <row r="457" spans="1:2" x14ac:dyDescent="0.5">
      <c r="A457">
        <v>528</v>
      </c>
      <c r="B457">
        <v>109.5</v>
      </c>
    </row>
    <row r="458" spans="1:2" x14ac:dyDescent="0.5">
      <c r="A458">
        <v>528.010009765625</v>
      </c>
      <c r="B458">
        <v>129.30000305175781</v>
      </c>
    </row>
    <row r="459" spans="1:2" x14ac:dyDescent="0.5">
      <c r="A459">
        <v>528.02001953125</v>
      </c>
      <c r="B459">
        <v>102.80000305175781</v>
      </c>
    </row>
    <row r="460" spans="1:2" x14ac:dyDescent="0.5">
      <c r="A460">
        <v>528.030029296875</v>
      </c>
      <c r="B460">
        <v>67</v>
      </c>
    </row>
    <row r="461" spans="1:2" x14ac:dyDescent="0.5">
      <c r="A461">
        <v>528.03997802734375</v>
      </c>
      <c r="B461">
        <v>53.75</v>
      </c>
    </row>
    <row r="462" spans="1:2" x14ac:dyDescent="0.5">
      <c r="A462">
        <v>528.04998779296875</v>
      </c>
      <c r="B462">
        <v>55.5</v>
      </c>
    </row>
    <row r="463" spans="1:2" x14ac:dyDescent="0.5">
      <c r="A463">
        <v>528.05999755859375</v>
      </c>
      <c r="B463">
        <v>48</v>
      </c>
    </row>
    <row r="464" spans="1:2" x14ac:dyDescent="0.5">
      <c r="A464">
        <v>528.07000732421875</v>
      </c>
      <c r="B464">
        <v>28.5</v>
      </c>
    </row>
    <row r="465" spans="1:2" x14ac:dyDescent="0.5">
      <c r="A465">
        <v>528.08001708984375</v>
      </c>
      <c r="B465">
        <v>21.25</v>
      </c>
    </row>
    <row r="466" spans="1:2" x14ac:dyDescent="0.5">
      <c r="A466">
        <v>528.09002685546875</v>
      </c>
      <c r="B466">
        <v>25</v>
      </c>
    </row>
    <row r="467" spans="1:2" x14ac:dyDescent="0.5">
      <c r="A467">
        <v>528.0999755859375</v>
      </c>
      <c r="B467">
        <v>27.25</v>
      </c>
    </row>
    <row r="468" spans="1:2" x14ac:dyDescent="0.5">
      <c r="A468">
        <v>528.1099853515625</v>
      </c>
      <c r="B468">
        <v>30</v>
      </c>
    </row>
    <row r="469" spans="1:2" x14ac:dyDescent="0.5">
      <c r="A469">
        <v>528.1199951171875</v>
      </c>
      <c r="B469">
        <v>45</v>
      </c>
    </row>
    <row r="470" spans="1:2" x14ac:dyDescent="0.5">
      <c r="A470">
        <v>528.1300048828125</v>
      </c>
      <c r="B470">
        <v>61.75</v>
      </c>
    </row>
    <row r="471" spans="1:2" x14ac:dyDescent="0.5">
      <c r="A471">
        <v>528.1400146484375</v>
      </c>
      <c r="B471">
        <v>53.5</v>
      </c>
    </row>
    <row r="472" spans="1:2" x14ac:dyDescent="0.5">
      <c r="A472">
        <v>528.1500244140625</v>
      </c>
      <c r="B472">
        <v>64.75</v>
      </c>
    </row>
    <row r="473" spans="1:2" x14ac:dyDescent="0.5">
      <c r="A473">
        <v>528.15997314453125</v>
      </c>
      <c r="B473">
        <v>117.80000305175781</v>
      </c>
    </row>
    <row r="474" spans="1:2" x14ac:dyDescent="0.5">
      <c r="A474">
        <v>528.16998291015625</v>
      </c>
      <c r="B474">
        <v>112.5</v>
      </c>
    </row>
    <row r="475" spans="1:2" x14ac:dyDescent="0.5">
      <c r="A475">
        <v>528.17999267578125</v>
      </c>
      <c r="B475">
        <v>59.75</v>
      </c>
    </row>
    <row r="476" spans="1:2" x14ac:dyDescent="0.5">
      <c r="A476">
        <v>528.19000244140625</v>
      </c>
      <c r="B476">
        <v>41.25</v>
      </c>
    </row>
    <row r="477" spans="1:2" x14ac:dyDescent="0.5">
      <c r="A477">
        <v>528.20001220703125</v>
      </c>
      <c r="B477">
        <v>43.25</v>
      </c>
    </row>
    <row r="478" spans="1:2" x14ac:dyDescent="0.5">
      <c r="A478">
        <v>528.21002197265625</v>
      </c>
      <c r="B478">
        <v>47.75</v>
      </c>
    </row>
    <row r="479" spans="1:2" x14ac:dyDescent="0.5">
      <c r="A479">
        <v>528.219970703125</v>
      </c>
      <c r="B479">
        <v>37.5</v>
      </c>
    </row>
    <row r="480" spans="1:2" x14ac:dyDescent="0.5">
      <c r="A480">
        <v>528.22998046875</v>
      </c>
      <c r="B480">
        <v>29</v>
      </c>
    </row>
    <row r="481" spans="1:2" x14ac:dyDescent="0.5">
      <c r="A481">
        <v>528.239990234375</v>
      </c>
      <c r="B481">
        <v>69.25</v>
      </c>
    </row>
    <row r="482" spans="1:2" x14ac:dyDescent="0.5">
      <c r="A482">
        <v>528.25</v>
      </c>
      <c r="B482">
        <v>131</v>
      </c>
    </row>
    <row r="483" spans="1:2" x14ac:dyDescent="0.5">
      <c r="A483">
        <v>528.260009765625</v>
      </c>
      <c r="B483">
        <v>205</v>
      </c>
    </row>
    <row r="484" spans="1:2" x14ac:dyDescent="0.5">
      <c r="A484">
        <v>528.27099609375</v>
      </c>
      <c r="B484">
        <v>609.29998779296875</v>
      </c>
    </row>
    <row r="485" spans="1:2" x14ac:dyDescent="0.5">
      <c r="A485">
        <v>528.281005859375</v>
      </c>
      <c r="B485">
        <v>1669</v>
      </c>
    </row>
    <row r="486" spans="1:2" x14ac:dyDescent="0.5">
      <c r="A486">
        <v>528.291015625</v>
      </c>
      <c r="B486">
        <v>2757</v>
      </c>
    </row>
    <row r="487" spans="1:2" x14ac:dyDescent="0.5">
      <c r="A487">
        <v>528.301025390625</v>
      </c>
      <c r="B487">
        <v>2764</v>
      </c>
    </row>
    <row r="488" spans="1:2" x14ac:dyDescent="0.5">
      <c r="A488">
        <v>528.31097412109375</v>
      </c>
      <c r="B488">
        <v>1793</v>
      </c>
    </row>
    <row r="489" spans="1:2" x14ac:dyDescent="0.5">
      <c r="A489">
        <v>528.32098388671875</v>
      </c>
      <c r="B489">
        <v>864.5</v>
      </c>
    </row>
    <row r="490" spans="1:2" x14ac:dyDescent="0.5">
      <c r="A490">
        <v>528.33099365234375</v>
      </c>
      <c r="B490">
        <v>372</v>
      </c>
    </row>
    <row r="491" spans="1:2" x14ac:dyDescent="0.5">
      <c r="A491">
        <v>528.34100341796875</v>
      </c>
      <c r="B491">
        <v>177.5</v>
      </c>
    </row>
    <row r="492" spans="1:2" x14ac:dyDescent="0.5">
      <c r="A492">
        <v>528.35101318359375</v>
      </c>
      <c r="B492">
        <v>128.5</v>
      </c>
    </row>
    <row r="493" spans="1:2" x14ac:dyDescent="0.5">
      <c r="A493">
        <v>528.36102294921875</v>
      </c>
      <c r="B493">
        <v>99</v>
      </c>
    </row>
    <row r="494" spans="1:2" x14ac:dyDescent="0.5">
      <c r="A494">
        <v>528.3709716796875</v>
      </c>
      <c r="B494">
        <v>68</v>
      </c>
    </row>
    <row r="495" spans="1:2" x14ac:dyDescent="0.5">
      <c r="A495">
        <v>528.3809814453125</v>
      </c>
      <c r="B495">
        <v>51.5</v>
      </c>
    </row>
    <row r="496" spans="1:2" x14ac:dyDescent="0.5">
      <c r="A496">
        <v>528.3909912109375</v>
      </c>
      <c r="B496">
        <v>38</v>
      </c>
    </row>
    <row r="497" spans="1:2" x14ac:dyDescent="0.5">
      <c r="A497">
        <v>528.4010009765625</v>
      </c>
      <c r="B497">
        <v>28.25</v>
      </c>
    </row>
    <row r="498" spans="1:2" x14ac:dyDescent="0.5">
      <c r="A498">
        <v>528.4110107421875</v>
      </c>
      <c r="B498">
        <v>19.25</v>
      </c>
    </row>
    <row r="499" spans="1:2" x14ac:dyDescent="0.5">
      <c r="A499">
        <v>528.4210205078125</v>
      </c>
      <c r="B499">
        <v>12</v>
      </c>
    </row>
    <row r="500" spans="1:2" x14ac:dyDescent="0.5">
      <c r="A500">
        <v>528.4310302734375</v>
      </c>
      <c r="B500">
        <v>19.25</v>
      </c>
    </row>
    <row r="501" spans="1:2" x14ac:dyDescent="0.5">
      <c r="A501">
        <v>528.44097900390625</v>
      </c>
      <c r="B501">
        <v>23.75</v>
      </c>
    </row>
    <row r="502" spans="1:2" x14ac:dyDescent="0.5">
      <c r="A502">
        <v>528.45098876953125</v>
      </c>
      <c r="B502">
        <v>37.25</v>
      </c>
    </row>
    <row r="503" spans="1:2" x14ac:dyDescent="0.5">
      <c r="A503">
        <v>528.46099853515625</v>
      </c>
      <c r="B503">
        <v>54.5</v>
      </c>
    </row>
    <row r="504" spans="1:2" x14ac:dyDescent="0.5">
      <c r="A504">
        <v>528.47100830078125</v>
      </c>
      <c r="B504">
        <v>41.5</v>
      </c>
    </row>
    <row r="505" spans="1:2" x14ac:dyDescent="0.5">
      <c r="A505">
        <v>528.48101806640625</v>
      </c>
      <c r="B505">
        <v>27.75</v>
      </c>
    </row>
    <row r="506" spans="1:2" x14ac:dyDescent="0.5">
      <c r="A506">
        <v>528.49102783203125</v>
      </c>
      <c r="B506">
        <v>20.5</v>
      </c>
    </row>
    <row r="507" spans="1:2" x14ac:dyDescent="0.5">
      <c r="A507">
        <v>528.5009765625</v>
      </c>
      <c r="B507">
        <v>8.75</v>
      </c>
    </row>
    <row r="508" spans="1:2" x14ac:dyDescent="0.5">
      <c r="A508">
        <v>528.510986328125</v>
      </c>
      <c r="B508">
        <v>15.25</v>
      </c>
    </row>
    <row r="509" spans="1:2" x14ac:dyDescent="0.5">
      <c r="A509">
        <v>528.52099609375</v>
      </c>
      <c r="B509">
        <v>34</v>
      </c>
    </row>
    <row r="510" spans="1:2" x14ac:dyDescent="0.5">
      <c r="A510">
        <v>528.531005859375</v>
      </c>
      <c r="B510">
        <v>37</v>
      </c>
    </row>
    <row r="511" spans="1:2" x14ac:dyDescent="0.5">
      <c r="A511">
        <v>528.541015625</v>
      </c>
      <c r="B511">
        <v>21.25</v>
      </c>
    </row>
    <row r="512" spans="1:2" x14ac:dyDescent="0.5">
      <c r="A512">
        <v>528.552001953125</v>
      </c>
      <c r="B512">
        <v>11.25</v>
      </c>
    </row>
    <row r="513" spans="1:2" x14ac:dyDescent="0.5">
      <c r="A513">
        <v>528.56201171875</v>
      </c>
      <c r="B513">
        <v>16.25</v>
      </c>
    </row>
    <row r="514" spans="1:2" x14ac:dyDescent="0.5">
      <c r="A514">
        <v>528.572021484375</v>
      </c>
      <c r="B514">
        <v>16</v>
      </c>
    </row>
    <row r="515" spans="1:2" x14ac:dyDescent="0.5">
      <c r="A515">
        <v>528.58197021484375</v>
      </c>
      <c r="B515">
        <v>5.5</v>
      </c>
    </row>
    <row r="516" spans="1:2" x14ac:dyDescent="0.5">
      <c r="A516">
        <v>528.59197998046875</v>
      </c>
      <c r="B516">
        <v>5.25</v>
      </c>
    </row>
    <row r="517" spans="1:2" x14ac:dyDescent="0.5">
      <c r="A517">
        <v>528.60198974609375</v>
      </c>
      <c r="B517">
        <v>14.75</v>
      </c>
    </row>
    <row r="518" spans="1:2" x14ac:dyDescent="0.5">
      <c r="A518">
        <v>528.61199951171875</v>
      </c>
      <c r="B518">
        <v>20</v>
      </c>
    </row>
    <row r="519" spans="1:2" x14ac:dyDescent="0.5">
      <c r="A519">
        <v>528.62200927734375</v>
      </c>
      <c r="B519">
        <v>17</v>
      </c>
    </row>
    <row r="520" spans="1:2" x14ac:dyDescent="0.5">
      <c r="A520">
        <v>528.63201904296875</v>
      </c>
      <c r="B520">
        <v>12</v>
      </c>
    </row>
    <row r="521" spans="1:2" x14ac:dyDescent="0.5">
      <c r="A521">
        <v>528.64202880859375</v>
      </c>
      <c r="B521">
        <v>20</v>
      </c>
    </row>
    <row r="522" spans="1:2" x14ac:dyDescent="0.5">
      <c r="A522">
        <v>528.6519775390625</v>
      </c>
      <c r="B522">
        <v>35.75</v>
      </c>
    </row>
    <row r="523" spans="1:2" x14ac:dyDescent="0.5">
      <c r="A523">
        <v>528.6619873046875</v>
      </c>
      <c r="B523">
        <v>51</v>
      </c>
    </row>
    <row r="524" spans="1:2" x14ac:dyDescent="0.5">
      <c r="A524">
        <v>528.6719970703125</v>
      </c>
      <c r="B524">
        <v>54.5</v>
      </c>
    </row>
    <row r="525" spans="1:2" x14ac:dyDescent="0.5">
      <c r="A525">
        <v>528.6820068359375</v>
      </c>
      <c r="B525">
        <v>39.5</v>
      </c>
    </row>
    <row r="526" spans="1:2" x14ac:dyDescent="0.5">
      <c r="A526">
        <v>528.6920166015625</v>
      </c>
      <c r="B526">
        <v>24</v>
      </c>
    </row>
    <row r="527" spans="1:2" x14ac:dyDescent="0.5">
      <c r="A527">
        <v>528.7020263671875</v>
      </c>
      <c r="B527">
        <v>22</v>
      </c>
    </row>
    <row r="528" spans="1:2" x14ac:dyDescent="0.5">
      <c r="A528">
        <v>528.71197509765625</v>
      </c>
      <c r="B528">
        <v>29</v>
      </c>
    </row>
    <row r="529" spans="1:2" x14ac:dyDescent="0.5">
      <c r="A529">
        <v>528.72198486328125</v>
      </c>
      <c r="B529">
        <v>65</v>
      </c>
    </row>
    <row r="530" spans="1:2" x14ac:dyDescent="0.5">
      <c r="A530">
        <v>528.73199462890625</v>
      </c>
      <c r="B530">
        <v>158</v>
      </c>
    </row>
    <row r="531" spans="1:2" x14ac:dyDescent="0.5">
      <c r="A531">
        <v>528.74200439453125</v>
      </c>
      <c r="B531">
        <v>231</v>
      </c>
    </row>
    <row r="532" spans="1:2" x14ac:dyDescent="0.5">
      <c r="A532">
        <v>528.75201416015625</v>
      </c>
      <c r="B532">
        <v>226.80000305175781</v>
      </c>
    </row>
    <row r="533" spans="1:2" x14ac:dyDescent="0.5">
      <c r="A533">
        <v>528.76202392578125</v>
      </c>
      <c r="B533">
        <v>266.29998779296875</v>
      </c>
    </row>
    <row r="534" spans="1:2" x14ac:dyDescent="0.5">
      <c r="A534">
        <v>528.77197265625</v>
      </c>
      <c r="B534">
        <v>401.5</v>
      </c>
    </row>
    <row r="535" spans="1:2" x14ac:dyDescent="0.5">
      <c r="A535">
        <v>528.781982421875</v>
      </c>
      <c r="B535">
        <v>691.79998779296875</v>
      </c>
    </row>
    <row r="536" spans="1:2" x14ac:dyDescent="0.5">
      <c r="A536">
        <v>528.7919921875</v>
      </c>
      <c r="B536">
        <v>1188</v>
      </c>
    </row>
    <row r="537" spans="1:2" x14ac:dyDescent="0.5">
      <c r="A537">
        <v>528.802001953125</v>
      </c>
      <c r="B537">
        <v>1413</v>
      </c>
    </row>
    <row r="538" spans="1:2" x14ac:dyDescent="0.5">
      <c r="A538">
        <v>528.81201171875</v>
      </c>
      <c r="B538">
        <v>1070</v>
      </c>
    </row>
    <row r="539" spans="1:2" x14ac:dyDescent="0.5">
      <c r="A539">
        <v>528.822998046875</v>
      </c>
      <c r="B539">
        <v>583.20001220703125</v>
      </c>
    </row>
    <row r="540" spans="1:2" x14ac:dyDescent="0.5">
      <c r="A540">
        <v>528.8330078125</v>
      </c>
      <c r="B540">
        <v>320.79998779296875</v>
      </c>
    </row>
    <row r="541" spans="1:2" x14ac:dyDescent="0.5">
      <c r="A541">
        <v>528.843017578125</v>
      </c>
      <c r="B541">
        <v>290</v>
      </c>
    </row>
    <row r="542" spans="1:2" x14ac:dyDescent="0.5">
      <c r="A542">
        <v>528.85302734375</v>
      </c>
      <c r="B542">
        <v>322</v>
      </c>
    </row>
    <row r="543" spans="1:2" x14ac:dyDescent="0.5">
      <c r="A543">
        <v>528.86297607421875</v>
      </c>
      <c r="B543">
        <v>276.29998779296875</v>
      </c>
    </row>
    <row r="544" spans="1:2" x14ac:dyDescent="0.5">
      <c r="A544">
        <v>528.87298583984375</v>
      </c>
      <c r="B544">
        <v>187</v>
      </c>
    </row>
    <row r="545" spans="1:2" x14ac:dyDescent="0.5">
      <c r="A545">
        <v>528.88299560546875</v>
      </c>
      <c r="B545">
        <v>129.30000305175781</v>
      </c>
    </row>
    <row r="546" spans="1:2" x14ac:dyDescent="0.5">
      <c r="A546">
        <v>528.89300537109375</v>
      </c>
      <c r="B546">
        <v>102.5</v>
      </c>
    </row>
    <row r="547" spans="1:2" x14ac:dyDescent="0.5">
      <c r="A547">
        <v>528.90301513671875</v>
      </c>
      <c r="B547">
        <v>72.5</v>
      </c>
    </row>
    <row r="548" spans="1:2" x14ac:dyDescent="0.5">
      <c r="A548">
        <v>528.91302490234375</v>
      </c>
      <c r="B548">
        <v>34</v>
      </c>
    </row>
    <row r="549" spans="1:2" x14ac:dyDescent="0.5">
      <c r="A549">
        <v>528.9229736328125</v>
      </c>
      <c r="B549">
        <v>18.75</v>
      </c>
    </row>
    <row r="550" spans="1:2" x14ac:dyDescent="0.5">
      <c r="A550">
        <v>528.9329833984375</v>
      </c>
      <c r="B550">
        <v>30.25</v>
      </c>
    </row>
    <row r="551" spans="1:2" x14ac:dyDescent="0.5">
      <c r="A551">
        <v>528.9429931640625</v>
      </c>
      <c r="B551">
        <v>45</v>
      </c>
    </row>
    <row r="552" spans="1:2" x14ac:dyDescent="0.5">
      <c r="A552">
        <v>528.9530029296875</v>
      </c>
      <c r="B552">
        <v>85.75</v>
      </c>
    </row>
    <row r="553" spans="1:2" x14ac:dyDescent="0.5">
      <c r="A553">
        <v>528.9630126953125</v>
      </c>
      <c r="B553">
        <v>107</v>
      </c>
    </row>
    <row r="554" spans="1:2" x14ac:dyDescent="0.5">
      <c r="A554">
        <v>528.9730224609375</v>
      </c>
      <c r="B554">
        <v>50.75</v>
      </c>
    </row>
    <row r="555" spans="1:2" x14ac:dyDescent="0.5">
      <c r="A555">
        <v>528.98297119140625</v>
      </c>
      <c r="B555">
        <v>14.25</v>
      </c>
    </row>
    <row r="556" spans="1:2" x14ac:dyDescent="0.5">
      <c r="A556">
        <v>528.99298095703125</v>
      </c>
      <c r="B556">
        <v>39</v>
      </c>
    </row>
    <row r="557" spans="1:2" x14ac:dyDescent="0.5">
      <c r="A557">
        <v>529.00299072265625</v>
      </c>
      <c r="B557">
        <v>60.25</v>
      </c>
    </row>
    <row r="558" spans="1:2" x14ac:dyDescent="0.5">
      <c r="A558">
        <v>529.01300048828125</v>
      </c>
      <c r="B558">
        <v>84.25</v>
      </c>
    </row>
    <row r="559" spans="1:2" x14ac:dyDescent="0.5">
      <c r="A559">
        <v>529.02301025390625</v>
      </c>
      <c r="B559">
        <v>107.69999694824219</v>
      </c>
    </row>
    <row r="560" spans="1:2" x14ac:dyDescent="0.5">
      <c r="A560">
        <v>529.03302001953125</v>
      </c>
      <c r="B560">
        <v>89.25</v>
      </c>
    </row>
    <row r="561" spans="1:2" x14ac:dyDescent="0.5">
      <c r="A561">
        <v>529.04302978515625</v>
      </c>
      <c r="B561">
        <v>57.75</v>
      </c>
    </row>
    <row r="562" spans="1:2" x14ac:dyDescent="0.5">
      <c r="A562">
        <v>529.052978515625</v>
      </c>
      <c r="B562">
        <v>45</v>
      </c>
    </row>
    <row r="563" spans="1:2" x14ac:dyDescent="0.5">
      <c r="A563">
        <v>529.06298828125</v>
      </c>
      <c r="B563">
        <v>63.75</v>
      </c>
    </row>
    <row r="564" spans="1:2" x14ac:dyDescent="0.5">
      <c r="A564">
        <v>529.072998046875</v>
      </c>
      <c r="B564">
        <v>86.75</v>
      </c>
    </row>
    <row r="565" spans="1:2" x14ac:dyDescent="0.5">
      <c r="A565">
        <v>529.0830078125</v>
      </c>
      <c r="B565">
        <v>90</v>
      </c>
    </row>
    <row r="566" spans="1:2" x14ac:dyDescent="0.5">
      <c r="A566">
        <v>529.093994140625</v>
      </c>
      <c r="B566">
        <v>93.75</v>
      </c>
    </row>
    <row r="567" spans="1:2" x14ac:dyDescent="0.5">
      <c r="A567">
        <v>529.10400390625</v>
      </c>
      <c r="B567">
        <v>78.25</v>
      </c>
    </row>
    <row r="568" spans="1:2" x14ac:dyDescent="0.5">
      <c r="A568">
        <v>529.114013671875</v>
      </c>
      <c r="B568">
        <v>49.25</v>
      </c>
    </row>
    <row r="569" spans="1:2" x14ac:dyDescent="0.5">
      <c r="A569">
        <v>529.1240234375</v>
      </c>
      <c r="B569">
        <v>26.75</v>
      </c>
    </row>
    <row r="570" spans="1:2" x14ac:dyDescent="0.5">
      <c r="A570">
        <v>529.13397216796875</v>
      </c>
      <c r="B570">
        <v>8.5</v>
      </c>
    </row>
    <row r="571" spans="1:2" x14ac:dyDescent="0.5">
      <c r="A571">
        <v>529.14398193359375</v>
      </c>
      <c r="B571">
        <v>4.25</v>
      </c>
    </row>
    <row r="572" spans="1:2" x14ac:dyDescent="0.5">
      <c r="A572">
        <v>529.15399169921875</v>
      </c>
      <c r="B572">
        <v>12.75</v>
      </c>
    </row>
    <row r="573" spans="1:2" x14ac:dyDescent="0.5">
      <c r="A573">
        <v>529.16400146484375</v>
      </c>
      <c r="B573">
        <v>21.25</v>
      </c>
    </row>
    <row r="574" spans="1:2" x14ac:dyDescent="0.5">
      <c r="A574">
        <v>529.17401123046875</v>
      </c>
      <c r="B574">
        <v>21.75</v>
      </c>
    </row>
    <row r="575" spans="1:2" x14ac:dyDescent="0.5">
      <c r="A575">
        <v>529.18402099609375</v>
      </c>
      <c r="B575">
        <v>20.75</v>
      </c>
    </row>
    <row r="576" spans="1:2" x14ac:dyDescent="0.5">
      <c r="A576">
        <v>529.1939697265625</v>
      </c>
      <c r="B576">
        <v>25</v>
      </c>
    </row>
    <row r="577" spans="1:2" x14ac:dyDescent="0.5">
      <c r="A577">
        <v>529.2039794921875</v>
      </c>
      <c r="B577">
        <v>23</v>
      </c>
    </row>
    <row r="578" spans="1:2" x14ac:dyDescent="0.5">
      <c r="A578">
        <v>529.2139892578125</v>
      </c>
      <c r="B578">
        <v>11.25</v>
      </c>
    </row>
    <row r="579" spans="1:2" x14ac:dyDescent="0.5">
      <c r="A579">
        <v>529.2239990234375</v>
      </c>
      <c r="B579">
        <v>15.25</v>
      </c>
    </row>
    <row r="580" spans="1:2" x14ac:dyDescent="0.5">
      <c r="A580">
        <v>529.2340087890625</v>
      </c>
      <c r="B580">
        <v>27.25</v>
      </c>
    </row>
    <row r="581" spans="1:2" x14ac:dyDescent="0.5">
      <c r="A581">
        <v>529.2440185546875</v>
      </c>
      <c r="B581">
        <v>30.5</v>
      </c>
    </row>
    <row r="582" spans="1:2" x14ac:dyDescent="0.5">
      <c r="A582">
        <v>529.2540283203125</v>
      </c>
      <c r="B582">
        <v>40.75</v>
      </c>
    </row>
    <row r="583" spans="1:2" x14ac:dyDescent="0.5">
      <c r="A583">
        <v>529.26397705078125</v>
      </c>
      <c r="B583">
        <v>37</v>
      </c>
    </row>
    <row r="584" spans="1:2" x14ac:dyDescent="0.5">
      <c r="A584">
        <v>529.27398681640625</v>
      </c>
      <c r="B584">
        <v>22.25</v>
      </c>
    </row>
    <row r="585" spans="1:2" x14ac:dyDescent="0.5">
      <c r="A585">
        <v>529.28399658203125</v>
      </c>
      <c r="B585">
        <v>91.5</v>
      </c>
    </row>
    <row r="586" spans="1:2" x14ac:dyDescent="0.5">
      <c r="A586">
        <v>529.29400634765625</v>
      </c>
      <c r="B586">
        <v>226.30000305175781</v>
      </c>
    </row>
  </sheetData>
  <sheetProtection sheet="1" objects="1" scenarios="1"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T586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30</v>
      </c>
      <c r="C1" s="2" t="s">
        <v>18</v>
      </c>
      <c r="D1">
        <f>D2 - (1/$G$6)</f>
        <v>523.77398681640625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2.5225642319276519E-4</v>
      </c>
      <c r="M1">
        <f>I$7*(L$1*J1) + $I$4</f>
        <v>134.65272877721722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134.65272877721722</v>
      </c>
      <c r="Q1">
        <f>IF(ISNUMBER(P1),P1-E1,"")</f>
        <v>134.65272877721722</v>
      </c>
      <c r="R1">
        <f>IF(ISNUMBER(P1),Q1*Q1,"")</f>
        <v>18131.357367150824</v>
      </c>
      <c r="S1">
        <f>IF(ISNUMBER(P1),((IF(P1&gt;E1,I$5*(P1-E1),P1-E1)))^2,"")</f>
        <v>18131.357367150824</v>
      </c>
      <c r="T1">
        <f>IF(ISNUMBER(P1),(M1*D1),"")</f>
        <v>70527.596587351305</v>
      </c>
    </row>
    <row r="2" spans="1:20" ht="14.7" thickTop="1" x14ac:dyDescent="0.5">
      <c r="A2">
        <v>523.44500732421875</v>
      </c>
      <c r="B2">
        <v>24.25</v>
      </c>
      <c r="C2" s="2" t="s">
        <v>19</v>
      </c>
      <c r="D2">
        <f>D3 - (1/$G$6)</f>
        <v>524.27398681640625</v>
      </c>
      <c r="E2">
        <v>0</v>
      </c>
      <c r="F2" s="3" t="s">
        <v>22</v>
      </c>
      <c r="G2" s="4">
        <v>3.35430908203125</v>
      </c>
      <c r="H2" t="s">
        <v>431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3.7602314813661416E-3</v>
      </c>
      <c r="M2">
        <f>I$7*((L$1*J2)+(L$2*J1)) + $I$4</f>
        <v>2088.1058076351255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2088.1058076351255</v>
      </c>
      <c r="Q2">
        <f t="shared" ref="Q2:Q30" si="4">IF(ISNUMBER(P2),P2-E2,"")</f>
        <v>2088.1058076351255</v>
      </c>
      <c r="R2">
        <f t="shared" ref="R2:R30" si="5">IF(ISNUMBER(P2),Q2*Q2,"")</f>
        <v>4360185.86387954</v>
      </c>
      <c r="S2">
        <f t="shared" ref="S2:S30" si="6">IF(ISNUMBER(P2),((IF(P2&gt;E2,I$5*(P2-E2),P2-E2)))^2,"")</f>
        <v>4360185.86387954</v>
      </c>
      <c r="T2">
        <f t="shared" ref="T2:T30" si="7">IF(ISNUMBER(P2),(M2*D2),"")</f>
        <v>1094739.556663359</v>
      </c>
    </row>
    <row r="3" spans="1:20" x14ac:dyDescent="0.5">
      <c r="A3">
        <v>523.45501708984375</v>
      </c>
      <c r="B3">
        <v>11.5</v>
      </c>
      <c r="D3">
        <v>524.77398681640625</v>
      </c>
      <c r="E3">
        <v>10960</v>
      </c>
      <c r="F3" s="7" t="s">
        <v>16</v>
      </c>
      <c r="G3" s="8">
        <f>IF(ISBLANK(G2),"",$G$2*$G$6)</f>
        <v>6.7086181640625</v>
      </c>
      <c r="H3" t="s">
        <v>432</v>
      </c>
      <c r="I3">
        <v>7.6810393478479098</v>
      </c>
      <c r="J3">
        <f>'hidden params'!J3</f>
        <v>0.20220994369181175</v>
      </c>
      <c r="K3">
        <f t="shared" si="0"/>
        <v>2</v>
      </c>
      <c r="L3">
        <f t="shared" si="1"/>
        <v>2.4377040153840606E-2</v>
      </c>
      <c r="M3">
        <f>I$7*((L$1*J3)+(L$2*J2)+(L$3*J1)) + $I$4</f>
        <v>14245.752649511485</v>
      </c>
      <c r="N3">
        <f t="shared" si="2"/>
        <v>0</v>
      </c>
      <c r="O3">
        <f>I$10*((N$1*J3)+(N$2*J2)+(N$3*J1)) + $I$4</f>
        <v>0</v>
      </c>
      <c r="P3">
        <f t="shared" si="3"/>
        <v>14245.752649511485</v>
      </c>
      <c r="Q3">
        <f t="shared" si="4"/>
        <v>3285.7526495114853</v>
      </c>
      <c r="R3">
        <f t="shared" si="5"/>
        <v>10796170.473771745</v>
      </c>
      <c r="S3">
        <f t="shared" si="6"/>
        <v>10796170.473771745</v>
      </c>
      <c r="T3">
        <f t="shared" si="7"/>
        <v>7475800.4130845247</v>
      </c>
    </row>
    <row r="4" spans="1:20" x14ac:dyDescent="0.5">
      <c r="A4">
        <v>523.46502685546875</v>
      </c>
      <c r="B4">
        <v>6</v>
      </c>
      <c r="D4">
        <v>525.28497314453125</v>
      </c>
      <c r="E4">
        <v>51960</v>
      </c>
      <c r="F4" s="5" t="s">
        <v>23</v>
      </c>
      <c r="G4" s="6">
        <v>526.6522216796875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8.9585943717538516E-2</v>
      </c>
      <c r="M4">
        <f>I$7*((L$1*J4)+(L$2*J3)+(L$3*J2)+(L$4*J1)) + $I$4</f>
        <v>56052.665619556043</v>
      </c>
      <c r="N4">
        <f t="shared" si="2"/>
        <v>0</v>
      </c>
      <c r="O4">
        <f>I$10*((N$1*J4)+(N$2*J3)+(N$3*J2)+(N$4*J1)) + $I$4</f>
        <v>0</v>
      </c>
      <c r="P4">
        <f t="shared" si="3"/>
        <v>56052.665619556043</v>
      </c>
      <c r="Q4">
        <f t="shared" si="4"/>
        <v>4092.6656195560427</v>
      </c>
      <c r="R4">
        <f t="shared" si="5"/>
        <v>16749911.873496046</v>
      </c>
      <c r="S4">
        <f t="shared" si="6"/>
        <v>16749911.873496046</v>
      </c>
      <c r="T4">
        <f t="shared" si="7"/>
        <v>29443622.954647887</v>
      </c>
    </row>
    <row r="5" spans="1:20" ht="14.7" thickBot="1" x14ac:dyDescent="0.55000000000000004">
      <c r="A5">
        <v>523.4749755859375</v>
      </c>
      <c r="B5">
        <v>23.25</v>
      </c>
      <c r="D5">
        <v>525.78497314453125</v>
      </c>
      <c r="E5">
        <v>142700</v>
      </c>
      <c r="F5" s="9" t="s">
        <v>24</v>
      </c>
      <c r="G5" s="10">
        <f>($G$4-1.00794)*$G$6</f>
        <v>1051.2885633593751</v>
      </c>
      <c r="H5" t="s">
        <v>433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0.20345788760833255</v>
      </c>
      <c r="M5">
        <f>I$7*((L$1*J5)+(L$2*J4)+(L$3*J3)+(L$4*J2)+(L$5*J1)) + $I$4</f>
        <v>140073.57358030736</v>
      </c>
      <c r="N5">
        <f t="shared" si="2"/>
        <v>0</v>
      </c>
      <c r="O5">
        <f>I$10*((N$1*J5)+(N$2*J4)+(N$3*J3)+(N$4*J2)+(N$5*J1)) + $I$4</f>
        <v>0</v>
      </c>
      <c r="P5">
        <f t="shared" si="3"/>
        <v>140073.57358030736</v>
      </c>
      <c r="Q5">
        <f t="shared" si="4"/>
        <v>-2626.4264196926379</v>
      </c>
      <c r="R5">
        <f t="shared" si="5"/>
        <v>6898115.7380594881</v>
      </c>
      <c r="S5">
        <f t="shared" si="6"/>
        <v>6898115.7380594881</v>
      </c>
      <c r="T5">
        <f t="shared" si="7"/>
        <v>73648580.123180434</v>
      </c>
    </row>
    <row r="6" spans="1:20" ht="14.7" thickTop="1" x14ac:dyDescent="0.5">
      <c r="A6">
        <v>523.4849853515625</v>
      </c>
      <c r="B6">
        <v>46</v>
      </c>
      <c r="D6">
        <v>526.2860107421875</v>
      </c>
      <c r="E6">
        <v>233800</v>
      </c>
      <c r="F6" t="s">
        <v>25</v>
      </c>
      <c r="G6">
        <v>2</v>
      </c>
      <c r="H6" t="s">
        <v>434</v>
      </c>
      <c r="I6">
        <f>SUM(S1:S30)</f>
        <v>151815807.52445978</v>
      </c>
      <c r="J6">
        <f>'hidden params'!J6</f>
        <v>1.5654537401586068E-3</v>
      </c>
      <c r="K6">
        <f t="shared" si="0"/>
        <v>5</v>
      </c>
      <c r="L6">
        <f t="shared" si="1"/>
        <v>0.29068816095269145</v>
      </c>
      <c r="M6">
        <f>I$7*((L$1*J6)+(L$2*J5)+(L$3*J4)+(L$4*J3)+(L$5*J2)+(L$6*J1)) + $I$4</f>
        <v>230763.07308077632</v>
      </c>
      <c r="N6">
        <f t="shared" si="2"/>
        <v>0</v>
      </c>
      <c r="O6">
        <f>I$10*((N$1*J6)+(N$2*J5)+(N$3*J4)+(N$4*J3)+(N$5*J2)+(N$6*J1)) + $I$4</f>
        <v>0</v>
      </c>
      <c r="P6">
        <f t="shared" si="3"/>
        <v>230763.07308077632</v>
      </c>
      <c r="Q6">
        <f t="shared" si="4"/>
        <v>-3036.9269192236825</v>
      </c>
      <c r="R6">
        <f t="shared" si="5"/>
        <v>9222925.1127054468</v>
      </c>
      <c r="S6">
        <f t="shared" si="6"/>
        <v>9222925.1127054468</v>
      </c>
      <c r="T6">
        <f t="shared" si="7"/>
        <v>121447377.15828964</v>
      </c>
    </row>
    <row r="7" spans="1:20" x14ac:dyDescent="0.5">
      <c r="A7">
        <v>523.4949951171875</v>
      </c>
      <c r="B7">
        <v>34.25</v>
      </c>
      <c r="D7">
        <v>526.7860107421875</v>
      </c>
      <c r="E7">
        <v>246500</v>
      </c>
      <c r="F7" t="s">
        <v>26</v>
      </c>
      <c r="G7" s="11">
        <v>0.10000000149011612</v>
      </c>
      <c r="H7" t="s">
        <v>435</v>
      </c>
      <c r="I7">
        <v>533793.06291963276</v>
      </c>
      <c r="J7">
        <f>'hidden params'!J7</f>
        <v>2.2288478874357397E-4</v>
      </c>
      <c r="K7">
        <f t="shared" si="0"/>
        <v>6</v>
      </c>
      <c r="L7">
        <f t="shared" si="1"/>
        <v>0.25207608174528034</v>
      </c>
      <c r="M7">
        <f>I$7*((L$1*J7)+(L$2*J6)+(L$3*J5)+(L$4*J4)+(L$5*J3)+(L$6*J2)+(L$7*J1)) + $I$4</f>
        <v>252246.21846389933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252246.21846389933</v>
      </c>
      <c r="Q7">
        <f t="shared" si="4"/>
        <v>5746.2184638993349</v>
      </c>
      <c r="R7">
        <f t="shared" si="5"/>
        <v>33019026.634857632</v>
      </c>
      <c r="S7">
        <f t="shared" si="6"/>
        <v>33019026.634857632</v>
      </c>
      <c r="T7">
        <f t="shared" si="7"/>
        <v>132879779.14939985</v>
      </c>
    </row>
    <row r="8" spans="1:20" x14ac:dyDescent="0.5">
      <c r="A8">
        <v>523.5050048828125</v>
      </c>
      <c r="B8">
        <v>12.25</v>
      </c>
      <c r="D8">
        <v>527.2979736328125</v>
      </c>
      <c r="E8">
        <v>184500</v>
      </c>
      <c r="F8" t="s">
        <v>27</v>
      </c>
      <c r="G8" s="11">
        <v>2.9999999329447746E-2</v>
      </c>
      <c r="H8" t="s">
        <v>436</v>
      </c>
      <c r="I8">
        <v>0.65994178575783291</v>
      </c>
      <c r="J8">
        <f>'hidden params'!J8</f>
        <v>2.8200854503395628E-5</v>
      </c>
      <c r="K8">
        <f t="shared" si="0"/>
        <v>7</v>
      </c>
      <c r="L8">
        <f t="shared" si="1"/>
        <v>0.11747997253605874</v>
      </c>
      <c r="M8">
        <f>I$7*((L$1*J8)+(L$2*J7)+(L$3*J6)+(L$4*J5)+(L$5*J4)+(L$6*J3)+(L$7*J2)+(L$8*J1)) + $I$4</f>
        <v>180769.85715062005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180769.85715062005</v>
      </c>
      <c r="Q8">
        <f t="shared" si="4"/>
        <v>-3730.1428493799467</v>
      </c>
      <c r="R8">
        <f t="shared" si="5"/>
        <v>13913965.676780349</v>
      </c>
      <c r="S8">
        <f t="shared" si="6"/>
        <v>13913965.676780349</v>
      </c>
      <c r="T8">
        <f t="shared" si="7"/>
        <v>95319579.36941494</v>
      </c>
    </row>
    <row r="9" spans="1:20" x14ac:dyDescent="0.5">
      <c r="A9">
        <v>523.5150146484375</v>
      </c>
      <c r="B9">
        <v>9</v>
      </c>
      <c r="D9">
        <v>527.79901123046875</v>
      </c>
      <c r="E9">
        <v>85320</v>
      </c>
      <c r="F9" t="s">
        <v>28</v>
      </c>
      <c r="G9">
        <v>6</v>
      </c>
      <c r="H9" t="s">
        <v>441</v>
      </c>
      <c r="I9">
        <f>I3*I8</f>
        <v>5.06903882369493</v>
      </c>
      <c r="J9">
        <f>'hidden params'!J9</f>
        <v>3.2198967658273084E-6</v>
      </c>
      <c r="K9">
        <f t="shared" si="0"/>
        <v>8</v>
      </c>
      <c r="L9">
        <f t="shared" si="1"/>
        <v>1.9408787788721044E-2</v>
      </c>
      <c r="M9">
        <f>I$7*((L$1*J9)+(L$2*J8)+(L$3*J7)+(L$4*J6)+(L$5*J5)+(L$6*J4)+(L$7*J3)+(L$8*J2)+(L$9*J1)) + $I$4</f>
        <v>84004.837016317309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84004.837016317309</v>
      </c>
      <c r="Q9">
        <f t="shared" si="4"/>
        <v>-1315.1629836826905</v>
      </c>
      <c r="R9">
        <f t="shared" si="5"/>
        <v>1729653.6736491569</v>
      </c>
      <c r="S9">
        <f t="shared" si="6"/>
        <v>1729653.6736491569</v>
      </c>
      <c r="T9">
        <f t="shared" si="7"/>
        <v>44337669.915788956</v>
      </c>
    </row>
    <row r="10" spans="1:20" x14ac:dyDescent="0.5">
      <c r="A10">
        <v>523.5250244140625</v>
      </c>
      <c r="B10">
        <v>9.5</v>
      </c>
      <c r="D10">
        <v>528.301025390625</v>
      </c>
      <c r="E10">
        <v>24390</v>
      </c>
      <c r="F10" s="2" t="s">
        <v>19</v>
      </c>
      <c r="G10">
        <v>524.944580078125</v>
      </c>
      <c r="H10" t="s">
        <v>446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27191.156890787337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27191.156890787337</v>
      </c>
      <c r="Q10">
        <f t="shared" si="4"/>
        <v>2801.156890787337</v>
      </c>
      <c r="R10">
        <f t="shared" si="5"/>
        <v>7846479.9268053817</v>
      </c>
      <c r="S10">
        <f t="shared" si="6"/>
        <v>7846479.9268053817</v>
      </c>
      <c r="T10">
        <f t="shared" si="7"/>
        <v>14365116.066960309</v>
      </c>
    </row>
    <row r="11" spans="1:20" x14ac:dyDescent="0.5">
      <c r="A11">
        <v>523.53497314453125</v>
      </c>
      <c r="B11">
        <v>7</v>
      </c>
      <c r="D11">
        <f>D10 + (1/$G$6)</f>
        <v>528.801025390625</v>
      </c>
      <c r="E11">
        <v>0</v>
      </c>
      <c r="F11" s="2" t="s">
        <v>29</v>
      </c>
      <c r="G11">
        <v>528.29888916015625</v>
      </c>
      <c r="H11" t="s">
        <v>447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6735.263610889233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6735.263610889233</v>
      </c>
      <c r="Q11">
        <f t="shared" si="4"/>
        <v>6735.263610889233</v>
      </c>
      <c r="R11">
        <f t="shared" si="5"/>
        <v>45363775.908168666</v>
      </c>
      <c r="S11">
        <f t="shared" si="6"/>
        <v>45363775.908168666</v>
      </c>
      <c r="T11">
        <f t="shared" si="7"/>
        <v>3561614.3037143899</v>
      </c>
    </row>
    <row r="12" spans="1:20" x14ac:dyDescent="0.5">
      <c r="A12">
        <v>523.54498291015625</v>
      </c>
      <c r="B12">
        <v>2.75</v>
      </c>
      <c r="D12">
        <f>D11 + (1/$G$6)</f>
        <v>529.301025390625</v>
      </c>
      <c r="E12">
        <v>0</v>
      </c>
      <c r="F12" t="s">
        <v>30</v>
      </c>
      <c r="G12" t="s">
        <v>31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1357.8118530483316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1357.8118530483316</v>
      </c>
      <c r="Q12">
        <f t="shared" si="4"/>
        <v>1357.8118530483316</v>
      </c>
      <c r="R12">
        <f t="shared" si="5"/>
        <v>1843653.0282785441</v>
      </c>
      <c r="S12">
        <f t="shared" si="6"/>
        <v>1843653.0282785441</v>
      </c>
      <c r="T12">
        <f t="shared" si="7"/>
        <v>718691.20610602654</v>
      </c>
    </row>
    <row r="13" spans="1:20" x14ac:dyDescent="0.5">
      <c r="A13">
        <v>523.55499267578125</v>
      </c>
      <c r="B13">
        <v>3.75</v>
      </c>
      <c r="D13">
        <f>D12 + (1/$G$6)</f>
        <v>529.801025390625</v>
      </c>
      <c r="E13">
        <v>0</v>
      </c>
      <c r="F13">
        <v>24650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231.97468965526093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231.97468965526093</v>
      </c>
      <c r="Q13">
        <f t="shared" si="4"/>
        <v>231.97468965526093</v>
      </c>
      <c r="R13">
        <f t="shared" si="5"/>
        <v>53812.256640654625</v>
      </c>
      <c r="S13">
        <f t="shared" si="6"/>
        <v>53812.256640654625</v>
      </c>
      <c r="T13">
        <f t="shared" si="7"/>
        <v>122900.42844402925</v>
      </c>
    </row>
    <row r="14" spans="1:20" x14ac:dyDescent="0.5">
      <c r="A14">
        <v>523.56500244140625</v>
      </c>
      <c r="B14">
        <v>25</v>
      </c>
      <c r="E14">
        <v>0</v>
      </c>
      <c r="F14">
        <v>24650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34.526309946914985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41.75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4.5629486142247924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47.75</v>
      </c>
      <c r="E16">
        <v>0</v>
      </c>
      <c r="F16">
        <v>410223215.96019304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0.53923953554134729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64.75</v>
      </c>
      <c r="E17">
        <v>0</v>
      </c>
      <c r="F17">
        <v>171402106.0744471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5.440171385067883E-2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55.5</v>
      </c>
      <c r="E18">
        <v>0</v>
      </c>
      <c r="F18">
        <v>171402106.07451439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3.4764493799555331E-3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28.75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33.5</v>
      </c>
      <c r="E20">
        <v>0</v>
      </c>
      <c r="F20">
        <v>0.67052323923918389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41.75</v>
      </c>
      <c r="E21">
        <v>0</v>
      </c>
      <c r="F21">
        <v>0.82235747740349341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36.75</v>
      </c>
      <c r="E22">
        <v>0</v>
      </c>
      <c r="F22">
        <v>433436.44449974981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47.25</v>
      </c>
      <c r="E23">
        <v>0</v>
      </c>
      <c r="F23">
        <v>7.2200180556582074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50.75</v>
      </c>
      <c r="E24">
        <v>0</v>
      </c>
      <c r="F24">
        <v>7.2200180556582074</v>
      </c>
      <c r="H24" t="s">
        <v>442</v>
      </c>
      <c r="I24">
        <v>151815807.52445978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34.75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42.5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63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54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32.5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28.75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79.25</v>
      </c>
      <c r="J31">
        <f>'hidden params'!J31</f>
        <v>0</v>
      </c>
    </row>
    <row r="32" spans="1:20" x14ac:dyDescent="0.5">
      <c r="A32">
        <v>523.7449951171875</v>
      </c>
      <c r="B32">
        <v>168.30000305175781</v>
      </c>
      <c r="J32">
        <f>'hidden params'!J32</f>
        <v>0</v>
      </c>
    </row>
    <row r="33" spans="1:20" x14ac:dyDescent="0.5">
      <c r="A33">
        <v>523.7550048828125</v>
      </c>
      <c r="B33">
        <v>222.80000305175781</v>
      </c>
    </row>
    <row r="34" spans="1:20" x14ac:dyDescent="0.5">
      <c r="A34">
        <v>523.7650146484375</v>
      </c>
      <c r="B34">
        <v>245.30000305175781</v>
      </c>
      <c r="L34" t="s">
        <v>467</v>
      </c>
      <c r="M34" t="s">
        <v>468</v>
      </c>
      <c r="N34" t="s">
        <v>469</v>
      </c>
      <c r="O34" t="s">
        <v>470</v>
      </c>
      <c r="P34" t="s">
        <v>471</v>
      </c>
    </row>
    <row r="35" spans="1:20" x14ac:dyDescent="0.5">
      <c r="A35">
        <v>523.7750244140625</v>
      </c>
      <c r="B35">
        <v>268</v>
      </c>
      <c r="L35">
        <v>0.99919592305125848</v>
      </c>
      <c r="M35">
        <v>0.99599014888666959</v>
      </c>
      <c r="N35">
        <v>0.99983896892883739</v>
      </c>
      <c r="O35">
        <v>0.99839249264225649</v>
      </c>
      <c r="P35">
        <v>0.99724427310101116</v>
      </c>
    </row>
    <row r="36" spans="1:20" x14ac:dyDescent="0.5">
      <c r="A36">
        <v>523.78497314453125</v>
      </c>
      <c r="B36">
        <v>300.5</v>
      </c>
      <c r="J36" t="s">
        <v>473</v>
      </c>
      <c r="K36" t="s">
        <v>474</v>
      </c>
      <c r="L36" t="s">
        <v>475</v>
      </c>
      <c r="M36" t="s">
        <v>476</v>
      </c>
      <c r="N36" t="s">
        <v>468</v>
      </c>
      <c r="O36" t="s">
        <v>469</v>
      </c>
      <c r="P36" t="s">
        <v>464</v>
      </c>
      <c r="Q36" t="s">
        <v>465</v>
      </c>
      <c r="R36" t="s">
        <v>477</v>
      </c>
      <c r="S36" t="s">
        <v>464</v>
      </c>
      <c r="T36" t="s">
        <v>465</v>
      </c>
    </row>
    <row r="37" spans="1:20" x14ac:dyDescent="0.5">
      <c r="A37">
        <v>523.79498291015625</v>
      </c>
      <c r="B37">
        <v>304.29998779296875</v>
      </c>
      <c r="J37">
        <v>7.2200179100036621</v>
      </c>
      <c r="K37">
        <v>35.658833783163516</v>
      </c>
      <c r="L37">
        <v>0.20247487491900609</v>
      </c>
      <c r="M37">
        <v>2.3646242515927849</v>
      </c>
      <c r="N37">
        <v>-77.099725237180877</v>
      </c>
      <c r="O37">
        <v>91.539761057188201</v>
      </c>
      <c r="P37">
        <v>0.84530460763642534</v>
      </c>
      <c r="Q37" s="12" t="s">
        <v>472</v>
      </c>
      <c r="R37">
        <v>493.88843944218735</v>
      </c>
      <c r="S37">
        <v>0.99999718118918668</v>
      </c>
      <c r="T37" s="12" t="s">
        <v>472</v>
      </c>
    </row>
    <row r="38" spans="1:20" x14ac:dyDescent="0.5">
      <c r="A38">
        <v>523.80499267578125</v>
      </c>
      <c r="B38">
        <v>311.20001220703125</v>
      </c>
      <c r="J38">
        <v>0.67052323923918389</v>
      </c>
      <c r="K38">
        <v>1.2136420600961748</v>
      </c>
      <c r="L38">
        <v>0.55248846532728801</v>
      </c>
      <c r="M38">
        <v>2.3646242515927849</v>
      </c>
      <c r="N38">
        <v>-2.1992842088172591</v>
      </c>
      <c r="O38">
        <v>3.5403306872956271</v>
      </c>
      <c r="P38">
        <v>0.59780446155974531</v>
      </c>
      <c r="Q38" s="12" t="s">
        <v>472</v>
      </c>
      <c r="R38">
        <v>180.99925387720288</v>
      </c>
      <c r="S38">
        <v>0.99902722007204203</v>
      </c>
      <c r="T38" s="12" t="s">
        <v>472</v>
      </c>
    </row>
    <row r="39" spans="1:20" x14ac:dyDescent="0.5">
      <c r="A39">
        <v>523.81500244140625</v>
      </c>
      <c r="B39">
        <v>439.29998779296875</v>
      </c>
      <c r="J39">
        <v>433436.44449974981</v>
      </c>
      <c r="K39">
        <v>6530006.34874989</v>
      </c>
      <c r="L39">
        <v>6.6376113796999175E-2</v>
      </c>
      <c r="M39">
        <v>2.3646242515927849</v>
      </c>
      <c r="N39">
        <v>-15007574.930809092</v>
      </c>
      <c r="O39">
        <v>15874447.819808593</v>
      </c>
      <c r="P39">
        <v>0.94893437695946636</v>
      </c>
      <c r="Q39" s="12" t="s">
        <v>472</v>
      </c>
      <c r="R39">
        <v>1506.5660563653084</v>
      </c>
      <c r="S39">
        <v>0.99999999641130355</v>
      </c>
      <c r="T39" s="12" t="s">
        <v>472</v>
      </c>
    </row>
    <row r="40" spans="1:20" x14ac:dyDescent="0.5">
      <c r="A40">
        <v>523.82501220703125</v>
      </c>
      <c r="B40">
        <v>622.79998779296875</v>
      </c>
      <c r="J40">
        <v>7.2200179100036621</v>
      </c>
      <c r="K40">
        <v>15.663871553760444</v>
      </c>
      <c r="L40">
        <v>0.4609344430094196</v>
      </c>
      <c r="M40">
        <v>2.3646242515927849</v>
      </c>
      <c r="N40">
        <v>-29.819152639852639</v>
      </c>
      <c r="O40">
        <v>44.259188459859963</v>
      </c>
      <c r="P40">
        <v>0.6588244919786852</v>
      </c>
      <c r="Q40" s="12" t="s">
        <v>472</v>
      </c>
      <c r="R40">
        <v>216.95059138367841</v>
      </c>
      <c r="S40">
        <v>0.99965098173948941</v>
      </c>
      <c r="T40" s="12" t="s">
        <v>472</v>
      </c>
    </row>
    <row r="41" spans="1:20" x14ac:dyDescent="0.5">
      <c r="A41">
        <v>523.83502197265625</v>
      </c>
      <c r="B41">
        <v>797.5</v>
      </c>
      <c r="I41" t="s">
        <v>462</v>
      </c>
      <c r="J41">
        <v>0.82235747575759888</v>
      </c>
      <c r="K41">
        <v>2.713345934647915</v>
      </c>
      <c r="L41">
        <v>0.30307874320651573</v>
      </c>
      <c r="M41">
        <v>2.3646242515927849</v>
      </c>
      <c r="N41">
        <v>-5.5936861242715521</v>
      </c>
      <c r="O41">
        <v>7.2384010757867498</v>
      </c>
      <c r="P41">
        <v>0.77063874336760785</v>
      </c>
      <c r="Q41" s="12" t="s">
        <v>472</v>
      </c>
      <c r="R41">
        <v>329.94725707919639</v>
      </c>
      <c r="S41">
        <v>0.99996938378628464</v>
      </c>
      <c r="T41" s="12" t="s">
        <v>472</v>
      </c>
    </row>
    <row r="42" spans="1:20" x14ac:dyDescent="0.5">
      <c r="A42">
        <v>523.844970703125</v>
      </c>
      <c r="B42">
        <v>961.29998779296875</v>
      </c>
      <c r="I42" t="s">
        <v>463</v>
      </c>
      <c r="J42">
        <v>97972.432333250879</v>
      </c>
      <c r="K42">
        <v>6498793.1586227035</v>
      </c>
      <c r="L42">
        <v>1.5075480930372353E-2</v>
      </c>
      <c r="M42">
        <v>2.3646242515927849</v>
      </c>
      <c r="N42">
        <v>-15269231.476631271</v>
      </c>
      <c r="O42">
        <v>15465176.341297772</v>
      </c>
      <c r="P42">
        <v>0.98839263992389181</v>
      </c>
      <c r="Q42" s="12" t="s">
        <v>472</v>
      </c>
      <c r="R42">
        <v>6633.2875522751283</v>
      </c>
      <c r="S42">
        <v>0.99999999999950595</v>
      </c>
      <c r="T42" s="12" t="s">
        <v>472</v>
      </c>
    </row>
    <row r="43" spans="1:20" x14ac:dyDescent="0.5">
      <c r="A43">
        <v>523.85498046875</v>
      </c>
      <c r="B43">
        <v>869.70001220703125</v>
      </c>
      <c r="F43">
        <v>128.85373388513341</v>
      </c>
    </row>
    <row r="44" spans="1:20" x14ac:dyDescent="0.5">
      <c r="A44">
        <v>523.864990234375</v>
      </c>
      <c r="B44">
        <v>518</v>
      </c>
      <c r="F44">
        <f xml:space="preserve"> $F$51 / 2</f>
        <v>128.85373388513341</v>
      </c>
    </row>
    <row r="45" spans="1:20" x14ac:dyDescent="0.5">
      <c r="A45">
        <v>523.875</v>
      </c>
      <c r="B45">
        <v>263.5</v>
      </c>
    </row>
    <row r="46" spans="1:20" x14ac:dyDescent="0.5">
      <c r="A46">
        <v>523.885009765625</v>
      </c>
      <c r="B46">
        <v>175.5</v>
      </c>
    </row>
    <row r="47" spans="1:20" x14ac:dyDescent="0.5">
      <c r="A47">
        <v>523.89501953125</v>
      </c>
      <c r="B47">
        <v>112.30000305175781</v>
      </c>
      <c r="I47" t="s">
        <v>478</v>
      </c>
      <c r="J47" t="s">
        <v>479</v>
      </c>
      <c r="K47" t="s">
        <v>461</v>
      </c>
    </row>
    <row r="48" spans="1:20" x14ac:dyDescent="0.5">
      <c r="A48">
        <v>523.905029296875</v>
      </c>
      <c r="B48">
        <v>63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523.91497802734375</v>
      </c>
      <c r="B49">
        <v>62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523.92498779296875</v>
      </c>
      <c r="B50">
        <v>74.75</v>
      </c>
      <c r="E50" t="s">
        <v>437</v>
      </c>
      <c r="F50">
        <f>MEDIAN(F54:F68)</f>
        <v>144.65000152587891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523.93499755859375</v>
      </c>
      <c r="B51">
        <v>99</v>
      </c>
      <c r="E51" t="s">
        <v>438</v>
      </c>
      <c r="F51">
        <f>AVERAGE(F54:F68)</f>
        <v>257.70746777026682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523.94500732421875</v>
      </c>
      <c r="B52">
        <v>103</v>
      </c>
      <c r="E52" t="s">
        <v>439</v>
      </c>
      <c r="F52">
        <f>SUM(E$1:E$12)</f>
        <v>980130</v>
      </c>
    </row>
    <row r="53" spans="1:11" x14ac:dyDescent="0.5">
      <c r="A53">
        <v>523.95501708984375</v>
      </c>
      <c r="B53">
        <v>53.75</v>
      </c>
      <c r="E53" t="s">
        <v>440</v>
      </c>
      <c r="F53">
        <f>ABS(F52/F50)</f>
        <v>6775.8727249280246</v>
      </c>
    </row>
    <row r="54" spans="1:11" x14ac:dyDescent="0.5">
      <c r="A54">
        <v>523.96502685546875</v>
      </c>
      <c r="B54">
        <v>22.75</v>
      </c>
      <c r="F54">
        <f>AVERAGE(B1:B10)</f>
        <v>20.6</v>
      </c>
    </row>
    <row r="55" spans="1:11" x14ac:dyDescent="0.5">
      <c r="A55">
        <v>523.9749755859375</v>
      </c>
      <c r="B55">
        <v>37.5</v>
      </c>
      <c r="F55">
        <v>77.75</v>
      </c>
    </row>
    <row r="56" spans="1:11" x14ac:dyDescent="0.5">
      <c r="A56">
        <v>523.9849853515625</v>
      </c>
      <c r="B56">
        <v>59</v>
      </c>
      <c r="F56">
        <v>98.75</v>
      </c>
    </row>
    <row r="57" spans="1:11" x14ac:dyDescent="0.5">
      <c r="A57">
        <v>523.9949951171875</v>
      </c>
      <c r="B57">
        <v>56.25</v>
      </c>
      <c r="F57">
        <v>150.80000305175781</v>
      </c>
    </row>
    <row r="58" spans="1:11" x14ac:dyDescent="0.5">
      <c r="A58">
        <v>524.0050048828125</v>
      </c>
      <c r="B58">
        <v>57.5</v>
      </c>
      <c r="F58">
        <v>172.19999694824219</v>
      </c>
    </row>
    <row r="59" spans="1:11" x14ac:dyDescent="0.5">
      <c r="A59">
        <v>524.0150146484375</v>
      </c>
      <c r="B59">
        <v>77.75</v>
      </c>
      <c r="F59">
        <v>138.5</v>
      </c>
    </row>
    <row r="60" spans="1:11" x14ac:dyDescent="0.5">
      <c r="A60">
        <v>524.0250244140625</v>
      </c>
      <c r="B60">
        <v>72</v>
      </c>
      <c r="F60">
        <v>315.5</v>
      </c>
    </row>
    <row r="61" spans="1:11" x14ac:dyDescent="0.5">
      <c r="A61">
        <v>524.03497314453125</v>
      </c>
      <c r="B61">
        <v>53</v>
      </c>
      <c r="F61">
        <v>284</v>
      </c>
    </row>
    <row r="62" spans="1:11" x14ac:dyDescent="0.5">
      <c r="A62">
        <v>524.04498291015625</v>
      </c>
      <c r="B62">
        <v>52.75</v>
      </c>
      <c r="F62">
        <v>213</v>
      </c>
    </row>
    <row r="63" spans="1:11" x14ac:dyDescent="0.5">
      <c r="A63">
        <v>524.05499267578125</v>
      </c>
      <c r="B63">
        <v>42.5</v>
      </c>
      <c r="F63">
        <v>129.30000305175781</v>
      </c>
    </row>
    <row r="64" spans="1:11" x14ac:dyDescent="0.5">
      <c r="A64">
        <v>524.06500244140625</v>
      </c>
      <c r="B64">
        <v>26.75</v>
      </c>
      <c r="F64">
        <v>55.75</v>
      </c>
    </row>
    <row r="65" spans="1:6" x14ac:dyDescent="0.5">
      <c r="A65">
        <v>524.07501220703125</v>
      </c>
      <c r="B65">
        <v>24.25</v>
      </c>
      <c r="F65">
        <v>94</v>
      </c>
    </row>
    <row r="66" spans="1:6" x14ac:dyDescent="0.5">
      <c r="A66">
        <v>524.08502197265625</v>
      </c>
      <c r="B66">
        <v>26</v>
      </c>
      <c r="F66">
        <v>1545</v>
      </c>
    </row>
    <row r="67" spans="1:6" x14ac:dyDescent="0.5">
      <c r="A67">
        <v>524.094970703125</v>
      </c>
      <c r="B67">
        <v>32.75</v>
      </c>
      <c r="F67">
        <f>AVERAGE(B$576:B$586)</f>
        <v>312.754545731978</v>
      </c>
    </row>
    <row r="68" spans="1:6" x14ac:dyDescent="0.5">
      <c r="A68">
        <v>524.10400390625</v>
      </c>
      <c r="B68">
        <v>30</v>
      </c>
    </row>
    <row r="69" spans="1:6" x14ac:dyDescent="0.5">
      <c r="A69">
        <v>524.114990234375</v>
      </c>
      <c r="B69">
        <v>28.5</v>
      </c>
    </row>
    <row r="70" spans="1:6" x14ac:dyDescent="0.5">
      <c r="A70">
        <v>524.125</v>
      </c>
      <c r="B70">
        <v>47.5</v>
      </c>
    </row>
    <row r="71" spans="1:6" x14ac:dyDescent="0.5">
      <c r="A71">
        <v>524.135009765625</v>
      </c>
      <c r="B71">
        <v>47.5</v>
      </c>
    </row>
    <row r="72" spans="1:6" x14ac:dyDescent="0.5">
      <c r="A72">
        <v>524.14398193359375</v>
      </c>
      <c r="B72">
        <v>26.5</v>
      </c>
    </row>
    <row r="73" spans="1:6" x14ac:dyDescent="0.5">
      <c r="A73">
        <v>524.15399169921875</v>
      </c>
      <c r="B73">
        <v>28.5</v>
      </c>
    </row>
    <row r="74" spans="1:6" x14ac:dyDescent="0.5">
      <c r="A74">
        <v>524.16400146484375</v>
      </c>
      <c r="B74">
        <v>32</v>
      </c>
    </row>
    <row r="75" spans="1:6" x14ac:dyDescent="0.5">
      <c r="A75">
        <v>524.17401123046875</v>
      </c>
      <c r="B75">
        <v>30.5</v>
      </c>
    </row>
    <row r="76" spans="1:6" x14ac:dyDescent="0.5">
      <c r="A76">
        <v>524.18402099609375</v>
      </c>
      <c r="B76">
        <v>35.75</v>
      </c>
    </row>
    <row r="77" spans="1:6" x14ac:dyDescent="0.5">
      <c r="A77">
        <v>524.1939697265625</v>
      </c>
      <c r="B77">
        <v>25.25</v>
      </c>
    </row>
    <row r="78" spans="1:6" x14ac:dyDescent="0.5">
      <c r="A78">
        <v>524.2039794921875</v>
      </c>
      <c r="B78">
        <v>24.5</v>
      </c>
    </row>
    <row r="79" spans="1:6" x14ac:dyDescent="0.5">
      <c r="A79">
        <v>524.2139892578125</v>
      </c>
      <c r="B79">
        <v>33.5</v>
      </c>
    </row>
    <row r="80" spans="1:6" x14ac:dyDescent="0.5">
      <c r="A80">
        <v>524.2239990234375</v>
      </c>
      <c r="B80">
        <v>46.25</v>
      </c>
    </row>
    <row r="81" spans="1:2" x14ac:dyDescent="0.5">
      <c r="A81">
        <v>524.2340087890625</v>
      </c>
      <c r="B81">
        <v>90.75</v>
      </c>
    </row>
    <row r="82" spans="1:2" x14ac:dyDescent="0.5">
      <c r="A82">
        <v>524.2440185546875</v>
      </c>
      <c r="B82">
        <v>167.5</v>
      </c>
    </row>
    <row r="83" spans="1:2" x14ac:dyDescent="0.5">
      <c r="A83">
        <v>524.2540283203125</v>
      </c>
      <c r="B83">
        <v>455.29998779296875</v>
      </c>
    </row>
    <row r="84" spans="1:2" x14ac:dyDescent="0.5">
      <c r="A84">
        <v>524.26397705078125</v>
      </c>
      <c r="B84">
        <v>1391</v>
      </c>
    </row>
    <row r="85" spans="1:2" x14ac:dyDescent="0.5">
      <c r="A85">
        <v>524.27398681640625</v>
      </c>
      <c r="B85">
        <v>2318</v>
      </c>
    </row>
    <row r="86" spans="1:2" x14ac:dyDescent="0.5">
      <c r="A86">
        <v>524.28399658203125</v>
      </c>
      <c r="B86">
        <v>1957</v>
      </c>
    </row>
    <row r="87" spans="1:2" x14ac:dyDescent="0.5">
      <c r="A87">
        <v>524.29400634765625</v>
      </c>
      <c r="B87">
        <v>903.5</v>
      </c>
    </row>
    <row r="88" spans="1:2" x14ac:dyDescent="0.5">
      <c r="A88">
        <v>524.30401611328125</v>
      </c>
      <c r="B88">
        <v>299</v>
      </c>
    </row>
    <row r="89" spans="1:2" x14ac:dyDescent="0.5">
      <c r="A89">
        <v>524.31402587890625</v>
      </c>
      <c r="B89">
        <v>144</v>
      </c>
    </row>
    <row r="90" spans="1:2" x14ac:dyDescent="0.5">
      <c r="A90">
        <v>524.323974609375</v>
      </c>
      <c r="B90">
        <v>216.5</v>
      </c>
    </row>
    <row r="91" spans="1:2" x14ac:dyDescent="0.5">
      <c r="A91">
        <v>524.333984375</v>
      </c>
      <c r="B91">
        <v>559.29998779296875</v>
      </c>
    </row>
    <row r="92" spans="1:2" x14ac:dyDescent="0.5">
      <c r="A92">
        <v>524.343994140625</v>
      </c>
      <c r="B92">
        <v>1029</v>
      </c>
    </row>
    <row r="93" spans="1:2" x14ac:dyDescent="0.5">
      <c r="A93">
        <v>524.35400390625</v>
      </c>
      <c r="B93">
        <v>1107</v>
      </c>
    </row>
    <row r="94" spans="1:2" x14ac:dyDescent="0.5">
      <c r="A94">
        <v>524.364013671875</v>
      </c>
      <c r="B94">
        <v>693.79998779296875</v>
      </c>
    </row>
    <row r="95" spans="1:2" x14ac:dyDescent="0.5">
      <c r="A95">
        <v>524.3740234375</v>
      </c>
      <c r="B95">
        <v>262.29998779296875</v>
      </c>
    </row>
    <row r="96" spans="1:2" x14ac:dyDescent="0.5">
      <c r="A96">
        <v>524.38397216796875</v>
      </c>
      <c r="B96">
        <v>81</v>
      </c>
    </row>
    <row r="97" spans="1:19" x14ac:dyDescent="0.5">
      <c r="A97">
        <v>524.39398193359375</v>
      </c>
      <c r="B97">
        <v>28.75</v>
      </c>
      <c r="J97" t="s">
        <v>456</v>
      </c>
      <c r="K97">
        <f>AVERAGE(K101:K120)</f>
        <v>4.3812367478976748</v>
      </c>
      <c r="L97">
        <f t="shared" ref="L97:P97" si="9">AVERAGE(L101:L120)</f>
        <v>300493.12998617964</v>
      </c>
      <c r="M97">
        <f t="shared" si="9"/>
        <v>5.7611731153115198</v>
      </c>
      <c r="N97">
        <f t="shared" si="9"/>
        <v>233394.45443927724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524.40399169921875</v>
      </c>
      <c r="B98">
        <v>4.5</v>
      </c>
      <c r="J98" t="s">
        <v>457</v>
      </c>
      <c r="K98">
        <f>K99/AVERAGE(K101:K120)</f>
        <v>0.10766558782690491</v>
      </c>
      <c r="L98">
        <f t="shared" ref="L98:P98" si="10">L99/AVERAGE(L101:L120)</f>
        <v>0.42754744370359354</v>
      </c>
      <c r="M98">
        <f t="shared" si="10"/>
        <v>3.3658120774096412E-2</v>
      </c>
      <c r="N98">
        <f t="shared" si="10"/>
        <v>0.57122257330307002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524.41400146484375</v>
      </c>
      <c r="B99">
        <v>3</v>
      </c>
      <c r="J99" t="s">
        <v>448</v>
      </c>
      <c r="K99">
        <f>STDEV(K101:K120)</f>
        <v>0.47170842987124034</v>
      </c>
      <c r="L99">
        <f t="shared" ref="L99:P99" si="11">STDEV(L101:L120)</f>
        <v>128475.06957608277</v>
      </c>
      <c r="M99">
        <f t="shared" si="11"/>
        <v>0.1939102605156324</v>
      </c>
      <c r="N99">
        <f t="shared" si="11"/>
        <v>133320.18085947007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524.42401123046875</v>
      </c>
      <c r="B100">
        <v>7</v>
      </c>
      <c r="J100" t="s">
        <v>449</v>
      </c>
      <c r="K100" t="s">
        <v>450</v>
      </c>
      <c r="L100" t="s">
        <v>451</v>
      </c>
      <c r="M100" t="s">
        <v>452</v>
      </c>
      <c r="N100" t="s">
        <v>453</v>
      </c>
      <c r="O100" t="s">
        <v>454</v>
      </c>
      <c r="P100" t="s">
        <v>455</v>
      </c>
      <c r="Q100" t="s">
        <v>458</v>
      </c>
      <c r="R100" t="s">
        <v>459</v>
      </c>
      <c r="S100" t="s">
        <v>460</v>
      </c>
    </row>
    <row r="101" spans="1:19" x14ac:dyDescent="0.5">
      <c r="A101">
        <v>524.43402099609375</v>
      </c>
      <c r="B101">
        <v>14.75</v>
      </c>
      <c r="J101">
        <v>1</v>
      </c>
      <c r="K101">
        <v>3.8987598681983466</v>
      </c>
      <c r="L101">
        <v>196101.54976328064</v>
      </c>
      <c r="M101">
        <v>5.7686532438337474</v>
      </c>
      <c r="N101">
        <v>330892.58474294934</v>
      </c>
      <c r="Q101">
        <f>L101/SUM(P101,N101,L101)</f>
        <v>0.37211334419693121</v>
      </c>
      <c r="R101">
        <f>N101/SUM(P101,N101,L101)</f>
        <v>0.62788665580306868</v>
      </c>
      <c r="S101">
        <f>P101/SUM(P101,N101,L101)</f>
        <v>0</v>
      </c>
    </row>
    <row r="102" spans="1:19" x14ac:dyDescent="0.5">
      <c r="A102">
        <v>524.4439697265625</v>
      </c>
      <c r="B102">
        <v>28.25</v>
      </c>
      <c r="J102">
        <v>2</v>
      </c>
      <c r="K102">
        <v>4.8671158600460256</v>
      </c>
      <c r="L102">
        <v>423485.47626255092</v>
      </c>
      <c r="M102">
        <v>5.9374358350587588</v>
      </c>
      <c r="N102">
        <v>111791.49906566688</v>
      </c>
      <c r="Q102">
        <f t="shared" ref="Q102:Q110" si="12">L102/SUM(P102,N102,L102)</f>
        <v>0.79115204983902154</v>
      </c>
      <c r="R102">
        <f t="shared" ref="R102:R110" si="13">N102/SUM(P102,N102,L102)</f>
        <v>0.20884795016097835</v>
      </c>
      <c r="S102">
        <f t="shared" ref="S102:S110" si="14">P102/SUM(P102,N102,L102)</f>
        <v>0</v>
      </c>
    </row>
    <row r="103" spans="1:19" x14ac:dyDescent="0.5">
      <c r="A103">
        <v>524.4539794921875</v>
      </c>
      <c r="B103">
        <v>35.75</v>
      </c>
      <c r="J103">
        <v>3</v>
      </c>
      <c r="K103">
        <v>3.983381372479029</v>
      </c>
      <c r="L103">
        <v>182940.92182283712</v>
      </c>
      <c r="M103">
        <v>5.6167151606268213</v>
      </c>
      <c r="N103">
        <v>337717.2317926024</v>
      </c>
      <c r="Q103">
        <f t="shared" si="12"/>
        <v>0.35136474969708842</v>
      </c>
      <c r="R103">
        <f t="shared" si="13"/>
        <v>0.64863525030291158</v>
      </c>
      <c r="S103">
        <f t="shared" si="14"/>
        <v>0</v>
      </c>
    </row>
    <row r="104" spans="1:19" x14ac:dyDescent="0.5">
      <c r="A104">
        <v>524.4639892578125</v>
      </c>
      <c r="B104">
        <v>36.75</v>
      </c>
      <c r="J104">
        <v>4</v>
      </c>
      <c r="K104">
        <v>4.2824844972719864</v>
      </c>
      <c r="L104">
        <v>262072.79405551063</v>
      </c>
      <c r="M104">
        <v>5.9198695840671762</v>
      </c>
      <c r="N104">
        <v>251555.46714863973</v>
      </c>
      <c r="Q104">
        <f t="shared" si="12"/>
        <v>0.5102382673435979</v>
      </c>
      <c r="R104">
        <f t="shared" si="13"/>
        <v>0.48976173265640199</v>
      </c>
      <c r="S104">
        <f t="shared" si="14"/>
        <v>0</v>
      </c>
    </row>
    <row r="105" spans="1:19" x14ac:dyDescent="0.5">
      <c r="A105">
        <v>524.4739990234375</v>
      </c>
      <c r="B105">
        <v>35.25</v>
      </c>
      <c r="J105">
        <v>5</v>
      </c>
      <c r="K105">
        <v>4.9738944879454756</v>
      </c>
      <c r="L105">
        <v>484415.26434371585</v>
      </c>
      <c r="M105">
        <v>5.9374358350587588</v>
      </c>
      <c r="N105">
        <v>55928.70760436105</v>
      </c>
      <c r="Q105">
        <f t="shared" si="12"/>
        <v>0.89649425087000811</v>
      </c>
      <c r="R105">
        <f t="shared" si="13"/>
        <v>0.10350574912999196</v>
      </c>
      <c r="S105">
        <f t="shared" si="14"/>
        <v>0</v>
      </c>
    </row>
    <row r="106" spans="1:19" x14ac:dyDescent="0.5">
      <c r="A106">
        <v>524.4840087890625</v>
      </c>
      <c r="B106">
        <v>31</v>
      </c>
      <c r="J106">
        <v>6</v>
      </c>
      <c r="K106">
        <v>4.1826541945609934</v>
      </c>
      <c r="L106">
        <v>241055.88711635914</v>
      </c>
      <c r="M106">
        <v>5.7564991484310388</v>
      </c>
      <c r="N106">
        <v>317878.98117573443</v>
      </c>
      <c r="Q106">
        <f t="shared" si="12"/>
        <v>0.43127723960564551</v>
      </c>
      <c r="R106">
        <f t="shared" si="13"/>
        <v>0.56872276039435454</v>
      </c>
      <c r="S106">
        <f t="shared" si="14"/>
        <v>0</v>
      </c>
    </row>
    <row r="107" spans="1:19" x14ac:dyDescent="0.5">
      <c r="A107">
        <v>524.4940185546875</v>
      </c>
      <c r="B107">
        <v>23.75</v>
      </c>
      <c r="J107">
        <v>7</v>
      </c>
      <c r="K107">
        <v>3.742521575522205</v>
      </c>
      <c r="L107">
        <v>117951.02122007031</v>
      </c>
      <c r="M107">
        <v>5.4467507703258047</v>
      </c>
      <c r="N107">
        <v>439436.52335670625</v>
      </c>
      <c r="Q107">
        <f t="shared" si="12"/>
        <v>0.21161402397254916</v>
      </c>
      <c r="R107">
        <f t="shared" si="13"/>
        <v>0.78838597602745086</v>
      </c>
      <c r="S107">
        <f t="shared" si="14"/>
        <v>0</v>
      </c>
    </row>
    <row r="108" spans="1:19" x14ac:dyDescent="0.5">
      <c r="A108">
        <v>524.5040283203125</v>
      </c>
      <c r="B108">
        <v>31.75</v>
      </c>
      <c r="J108">
        <v>8</v>
      </c>
      <c r="K108">
        <v>4.9182230543030396</v>
      </c>
      <c r="L108">
        <v>423728.67269731959</v>
      </c>
      <c r="M108">
        <v>5.4538461381767167</v>
      </c>
      <c r="N108">
        <v>90150.892070484799</v>
      </c>
      <c r="Q108">
        <f t="shared" si="12"/>
        <v>0.82456805397346489</v>
      </c>
      <c r="R108">
        <f t="shared" si="13"/>
        <v>0.17543194602653508</v>
      </c>
      <c r="S108">
        <f t="shared" si="14"/>
        <v>0</v>
      </c>
    </row>
    <row r="109" spans="1:19" x14ac:dyDescent="0.5">
      <c r="A109">
        <v>524.51397705078125</v>
      </c>
      <c r="B109">
        <v>66</v>
      </c>
      <c r="J109">
        <v>9</v>
      </c>
      <c r="K109">
        <v>4.1221426746043113</v>
      </c>
      <c r="L109">
        <v>239743.26808040266</v>
      </c>
      <c r="M109">
        <v>5.8370896024776187</v>
      </c>
      <c r="N109">
        <v>300620.22510237643</v>
      </c>
      <c r="Q109">
        <f t="shared" si="12"/>
        <v>0.44367036468044485</v>
      </c>
      <c r="R109">
        <f t="shared" si="13"/>
        <v>0.55632963531955515</v>
      </c>
      <c r="S109">
        <f t="shared" si="14"/>
        <v>0</v>
      </c>
    </row>
    <row r="110" spans="1:19" x14ac:dyDescent="0.5">
      <c r="A110">
        <v>524.52398681640625</v>
      </c>
      <c r="B110">
        <v>98.75</v>
      </c>
      <c r="J110">
        <v>10</v>
      </c>
      <c r="K110">
        <v>4.8411898940453355</v>
      </c>
      <c r="L110">
        <v>433436.44449974981</v>
      </c>
      <c r="M110">
        <v>5.9374358350587588</v>
      </c>
      <c r="N110">
        <v>97972.432333250879</v>
      </c>
      <c r="Q110">
        <f t="shared" si="12"/>
        <v>0.81563644002875879</v>
      </c>
      <c r="R110">
        <f t="shared" si="13"/>
        <v>0.18436355997124126</v>
      </c>
      <c r="S110">
        <f t="shared" si="14"/>
        <v>0</v>
      </c>
    </row>
    <row r="111" spans="1:19" x14ac:dyDescent="0.5">
      <c r="A111">
        <v>524.53399658203125</v>
      </c>
      <c r="B111">
        <v>96.25</v>
      </c>
      <c r="J111">
        <v>11</v>
      </c>
    </row>
    <row r="112" spans="1:19" x14ac:dyDescent="0.5">
      <c r="A112">
        <v>524.54400634765625</v>
      </c>
      <c r="B112">
        <v>67</v>
      </c>
      <c r="J112">
        <v>12</v>
      </c>
    </row>
    <row r="113" spans="1:10" x14ac:dyDescent="0.5">
      <c r="A113">
        <v>524.55401611328125</v>
      </c>
      <c r="B113">
        <v>42.5</v>
      </c>
      <c r="J113">
        <v>13</v>
      </c>
    </row>
    <row r="114" spans="1:10" x14ac:dyDescent="0.5">
      <c r="A114">
        <v>524.56402587890625</v>
      </c>
      <c r="B114">
        <v>32.5</v>
      </c>
      <c r="J114">
        <v>14</v>
      </c>
    </row>
    <row r="115" spans="1:10" x14ac:dyDescent="0.5">
      <c r="A115">
        <v>524.573974609375</v>
      </c>
      <c r="B115">
        <v>49.25</v>
      </c>
      <c r="J115">
        <v>15</v>
      </c>
    </row>
    <row r="116" spans="1:10" x14ac:dyDescent="0.5">
      <c r="A116">
        <v>524.583984375</v>
      </c>
      <c r="B116">
        <v>59.25</v>
      </c>
      <c r="J116">
        <v>16</v>
      </c>
    </row>
    <row r="117" spans="1:10" x14ac:dyDescent="0.5">
      <c r="A117">
        <v>524.593994140625</v>
      </c>
      <c r="B117">
        <v>40.5</v>
      </c>
      <c r="J117">
        <v>17</v>
      </c>
    </row>
    <row r="118" spans="1:10" x14ac:dyDescent="0.5">
      <c r="A118">
        <v>524.60400390625</v>
      </c>
      <c r="B118">
        <v>35.5</v>
      </c>
      <c r="J118">
        <v>18</v>
      </c>
    </row>
    <row r="119" spans="1:10" x14ac:dyDescent="0.5">
      <c r="A119">
        <v>524.614013671875</v>
      </c>
      <c r="B119">
        <v>38.75</v>
      </c>
      <c r="J119">
        <v>19</v>
      </c>
    </row>
    <row r="120" spans="1:10" x14ac:dyDescent="0.5">
      <c r="A120">
        <v>524.6240234375</v>
      </c>
      <c r="B120">
        <v>34.75</v>
      </c>
      <c r="J120">
        <v>20</v>
      </c>
    </row>
    <row r="121" spans="1:10" x14ac:dyDescent="0.5">
      <c r="A121">
        <v>524.63397216796875</v>
      </c>
      <c r="B121">
        <v>46.5</v>
      </c>
    </row>
    <row r="122" spans="1:10" x14ac:dyDescent="0.5">
      <c r="A122">
        <v>524.64398193359375</v>
      </c>
      <c r="B122">
        <v>66</v>
      </c>
    </row>
    <row r="123" spans="1:10" x14ac:dyDescent="0.5">
      <c r="A123">
        <v>524.65399169921875</v>
      </c>
      <c r="B123">
        <v>86.5</v>
      </c>
    </row>
    <row r="124" spans="1:10" x14ac:dyDescent="0.5">
      <c r="A124">
        <v>524.66400146484375</v>
      </c>
      <c r="B124">
        <v>121.19999694824219</v>
      </c>
    </row>
    <row r="125" spans="1:10" x14ac:dyDescent="0.5">
      <c r="A125">
        <v>524.67401123046875</v>
      </c>
      <c r="B125">
        <v>162.5</v>
      </c>
    </row>
    <row r="126" spans="1:10" x14ac:dyDescent="0.5">
      <c r="A126">
        <v>524.68402099609375</v>
      </c>
      <c r="B126">
        <v>161.30000305175781</v>
      </c>
    </row>
    <row r="127" spans="1:10" x14ac:dyDescent="0.5">
      <c r="A127">
        <v>524.6939697265625</v>
      </c>
      <c r="B127">
        <v>87</v>
      </c>
    </row>
    <row r="128" spans="1:10" x14ac:dyDescent="0.5">
      <c r="A128">
        <v>524.7039794921875</v>
      </c>
      <c r="B128">
        <v>32</v>
      </c>
    </row>
    <row r="129" spans="1:2" x14ac:dyDescent="0.5">
      <c r="A129">
        <v>524.7139892578125</v>
      </c>
      <c r="B129">
        <v>55.25</v>
      </c>
    </row>
    <row r="130" spans="1:2" x14ac:dyDescent="0.5">
      <c r="A130">
        <v>524.7239990234375</v>
      </c>
      <c r="B130">
        <v>100</v>
      </c>
    </row>
    <row r="131" spans="1:2" x14ac:dyDescent="0.5">
      <c r="A131">
        <v>524.7340087890625</v>
      </c>
      <c r="B131">
        <v>143</v>
      </c>
    </row>
    <row r="132" spans="1:2" x14ac:dyDescent="0.5">
      <c r="A132">
        <v>524.7440185546875</v>
      </c>
      <c r="B132">
        <v>319</v>
      </c>
    </row>
    <row r="133" spans="1:2" x14ac:dyDescent="0.5">
      <c r="A133">
        <v>524.7540283203125</v>
      </c>
      <c r="B133">
        <v>1691</v>
      </c>
    </row>
    <row r="134" spans="1:2" x14ac:dyDescent="0.5">
      <c r="A134">
        <v>524.76397705078125</v>
      </c>
      <c r="B134">
        <v>6067</v>
      </c>
    </row>
    <row r="135" spans="1:2" x14ac:dyDescent="0.5">
      <c r="A135">
        <v>524.77398681640625</v>
      </c>
      <c r="B135">
        <v>10960</v>
      </c>
    </row>
    <row r="136" spans="1:2" x14ac:dyDescent="0.5">
      <c r="A136">
        <v>524.78399658203125</v>
      </c>
      <c r="B136">
        <v>10740</v>
      </c>
    </row>
    <row r="137" spans="1:2" x14ac:dyDescent="0.5">
      <c r="A137">
        <v>524.79400634765625</v>
      </c>
      <c r="B137">
        <v>6205</v>
      </c>
    </row>
    <row r="138" spans="1:2" x14ac:dyDescent="0.5">
      <c r="A138">
        <v>524.80401611328125</v>
      </c>
      <c r="B138">
        <v>2400</v>
      </c>
    </row>
    <row r="139" spans="1:2" x14ac:dyDescent="0.5">
      <c r="A139">
        <v>524.81402587890625</v>
      </c>
      <c r="B139">
        <v>904.29998779296875</v>
      </c>
    </row>
    <row r="140" spans="1:2" x14ac:dyDescent="0.5">
      <c r="A140">
        <v>524.823974609375</v>
      </c>
      <c r="B140">
        <v>682.5</v>
      </c>
    </row>
    <row r="141" spans="1:2" x14ac:dyDescent="0.5">
      <c r="A141">
        <v>524.833984375</v>
      </c>
      <c r="B141">
        <v>920</v>
      </c>
    </row>
    <row r="142" spans="1:2" x14ac:dyDescent="0.5">
      <c r="A142">
        <v>524.843994140625</v>
      </c>
      <c r="B142">
        <v>1289</v>
      </c>
    </row>
    <row r="143" spans="1:2" x14ac:dyDescent="0.5">
      <c r="A143">
        <v>524.85400390625</v>
      </c>
      <c r="B143">
        <v>1372</v>
      </c>
    </row>
    <row r="144" spans="1:2" x14ac:dyDescent="0.5">
      <c r="A144">
        <v>524.864013671875</v>
      </c>
      <c r="B144">
        <v>1002</v>
      </c>
    </row>
    <row r="145" spans="1:2" x14ac:dyDescent="0.5">
      <c r="A145">
        <v>524.8740234375</v>
      </c>
      <c r="B145">
        <v>538.79998779296875</v>
      </c>
    </row>
    <row r="146" spans="1:2" x14ac:dyDescent="0.5">
      <c r="A146">
        <v>524.88397216796875</v>
      </c>
      <c r="B146">
        <v>243</v>
      </c>
    </row>
    <row r="147" spans="1:2" x14ac:dyDescent="0.5">
      <c r="A147">
        <v>524.89398193359375</v>
      </c>
      <c r="B147">
        <v>138.5</v>
      </c>
    </row>
    <row r="148" spans="1:2" x14ac:dyDescent="0.5">
      <c r="A148">
        <v>524.90399169921875</v>
      </c>
      <c r="B148">
        <v>125.80000305175781</v>
      </c>
    </row>
    <row r="149" spans="1:2" x14ac:dyDescent="0.5">
      <c r="A149">
        <v>524.91400146484375</v>
      </c>
      <c r="B149">
        <v>107.69999694824219</v>
      </c>
    </row>
    <row r="150" spans="1:2" x14ac:dyDescent="0.5">
      <c r="A150">
        <v>524.92401123046875</v>
      </c>
      <c r="B150">
        <v>113</v>
      </c>
    </row>
    <row r="151" spans="1:2" x14ac:dyDescent="0.5">
      <c r="A151">
        <v>524.93402099609375</v>
      </c>
      <c r="B151">
        <v>110.5</v>
      </c>
    </row>
    <row r="152" spans="1:2" x14ac:dyDescent="0.5">
      <c r="A152">
        <v>524.9439697265625</v>
      </c>
      <c r="B152">
        <v>68.5</v>
      </c>
    </row>
    <row r="153" spans="1:2" x14ac:dyDescent="0.5">
      <c r="A153">
        <v>524.9539794921875</v>
      </c>
      <c r="B153">
        <v>68.5</v>
      </c>
    </row>
    <row r="154" spans="1:2" x14ac:dyDescent="0.5">
      <c r="A154">
        <v>524.9639892578125</v>
      </c>
      <c r="B154">
        <v>124.19999694824219</v>
      </c>
    </row>
    <row r="155" spans="1:2" x14ac:dyDescent="0.5">
      <c r="A155">
        <v>524.9739990234375</v>
      </c>
      <c r="B155">
        <v>148</v>
      </c>
    </row>
    <row r="156" spans="1:2" x14ac:dyDescent="0.5">
      <c r="A156">
        <v>524.9840087890625</v>
      </c>
      <c r="B156">
        <v>145.80000305175781</v>
      </c>
    </row>
    <row r="157" spans="1:2" x14ac:dyDescent="0.5">
      <c r="A157">
        <v>524.9940185546875</v>
      </c>
      <c r="B157">
        <v>163.80000305175781</v>
      </c>
    </row>
    <row r="158" spans="1:2" x14ac:dyDescent="0.5">
      <c r="A158">
        <v>525.0040283203125</v>
      </c>
      <c r="B158">
        <v>158.5</v>
      </c>
    </row>
    <row r="159" spans="1:2" x14ac:dyDescent="0.5">
      <c r="A159">
        <v>525.01397705078125</v>
      </c>
      <c r="B159">
        <v>147.5</v>
      </c>
    </row>
    <row r="160" spans="1:2" x14ac:dyDescent="0.5">
      <c r="A160">
        <v>525.02398681640625</v>
      </c>
      <c r="B160">
        <v>150.80000305175781</v>
      </c>
    </row>
    <row r="161" spans="1:2" x14ac:dyDescent="0.5">
      <c r="A161">
        <v>525.03399658203125</v>
      </c>
      <c r="B161">
        <v>134.69999694824219</v>
      </c>
    </row>
    <row r="162" spans="1:2" x14ac:dyDescent="0.5">
      <c r="A162">
        <v>525.04400634765625</v>
      </c>
      <c r="B162">
        <v>126.5</v>
      </c>
    </row>
    <row r="163" spans="1:2" x14ac:dyDescent="0.5">
      <c r="A163">
        <v>525.05401611328125</v>
      </c>
      <c r="B163">
        <v>135</v>
      </c>
    </row>
    <row r="164" spans="1:2" x14ac:dyDescent="0.5">
      <c r="A164">
        <v>525.06402587890625</v>
      </c>
      <c r="B164">
        <v>169</v>
      </c>
    </row>
    <row r="165" spans="1:2" x14ac:dyDescent="0.5">
      <c r="A165">
        <v>525.073974609375</v>
      </c>
      <c r="B165">
        <v>195.80000305175781</v>
      </c>
    </row>
    <row r="166" spans="1:2" x14ac:dyDescent="0.5">
      <c r="A166">
        <v>525.083984375</v>
      </c>
      <c r="B166">
        <v>182.69999694824219</v>
      </c>
    </row>
    <row r="167" spans="1:2" x14ac:dyDescent="0.5">
      <c r="A167">
        <v>525.093994140625</v>
      </c>
      <c r="B167">
        <v>143.80000305175781</v>
      </c>
    </row>
    <row r="168" spans="1:2" x14ac:dyDescent="0.5">
      <c r="A168">
        <v>525.10400390625</v>
      </c>
      <c r="B168">
        <v>96</v>
      </c>
    </row>
    <row r="169" spans="1:2" x14ac:dyDescent="0.5">
      <c r="A169">
        <v>525.114013671875</v>
      </c>
      <c r="B169">
        <v>84.75</v>
      </c>
    </row>
    <row r="170" spans="1:2" x14ac:dyDescent="0.5">
      <c r="A170">
        <v>525.1240234375</v>
      </c>
      <c r="B170">
        <v>98.25</v>
      </c>
    </row>
    <row r="171" spans="1:2" x14ac:dyDescent="0.5">
      <c r="A171">
        <v>525.13397216796875</v>
      </c>
      <c r="B171">
        <v>87.25</v>
      </c>
    </row>
    <row r="172" spans="1:2" x14ac:dyDescent="0.5">
      <c r="A172">
        <v>525.14398193359375</v>
      </c>
      <c r="B172">
        <v>73.5</v>
      </c>
    </row>
    <row r="173" spans="1:2" x14ac:dyDescent="0.5">
      <c r="A173">
        <v>525.15399169921875</v>
      </c>
      <c r="B173">
        <v>68.5</v>
      </c>
    </row>
    <row r="174" spans="1:2" x14ac:dyDescent="0.5">
      <c r="A174">
        <v>525.16400146484375</v>
      </c>
      <c r="B174">
        <v>62.5</v>
      </c>
    </row>
    <row r="175" spans="1:2" x14ac:dyDescent="0.5">
      <c r="A175">
        <v>525.17401123046875</v>
      </c>
      <c r="B175">
        <v>91.25</v>
      </c>
    </row>
    <row r="176" spans="1:2" x14ac:dyDescent="0.5">
      <c r="A176">
        <v>525.18499755859375</v>
      </c>
      <c r="B176">
        <v>106.30000305175781</v>
      </c>
    </row>
    <row r="177" spans="1:2" x14ac:dyDescent="0.5">
      <c r="A177">
        <v>525.19500732421875</v>
      </c>
      <c r="B177">
        <v>101.30000305175781</v>
      </c>
    </row>
    <row r="178" spans="1:2" x14ac:dyDescent="0.5">
      <c r="A178">
        <v>525.2039794921875</v>
      </c>
      <c r="B178">
        <v>118</v>
      </c>
    </row>
    <row r="179" spans="1:2" x14ac:dyDescent="0.5">
      <c r="A179">
        <v>525.2139892578125</v>
      </c>
      <c r="B179">
        <v>114.80000305175781</v>
      </c>
    </row>
    <row r="180" spans="1:2" x14ac:dyDescent="0.5">
      <c r="A180">
        <v>525.2239990234375</v>
      </c>
      <c r="B180">
        <v>130.30000305175781</v>
      </c>
    </row>
    <row r="181" spans="1:2" x14ac:dyDescent="0.5">
      <c r="A181">
        <v>525.2340087890625</v>
      </c>
      <c r="B181">
        <v>215</v>
      </c>
    </row>
    <row r="182" spans="1:2" x14ac:dyDescent="0.5">
      <c r="A182">
        <v>525.2449951171875</v>
      </c>
      <c r="B182">
        <v>663.79998779296875</v>
      </c>
    </row>
    <row r="183" spans="1:2" x14ac:dyDescent="0.5">
      <c r="A183">
        <v>525.2550048828125</v>
      </c>
      <c r="B183">
        <v>3481</v>
      </c>
    </row>
    <row r="184" spans="1:2" x14ac:dyDescent="0.5">
      <c r="A184">
        <v>525.2650146484375</v>
      </c>
      <c r="B184">
        <v>16960</v>
      </c>
    </row>
    <row r="185" spans="1:2" x14ac:dyDescent="0.5">
      <c r="A185">
        <v>525.2750244140625</v>
      </c>
      <c r="B185">
        <v>42210</v>
      </c>
    </row>
    <row r="186" spans="1:2" x14ac:dyDescent="0.5">
      <c r="A186">
        <v>525.28497314453125</v>
      </c>
      <c r="B186">
        <v>51960</v>
      </c>
    </row>
    <row r="187" spans="1:2" x14ac:dyDescent="0.5">
      <c r="A187">
        <v>525.29400634765625</v>
      </c>
      <c r="B187">
        <v>31960</v>
      </c>
    </row>
    <row r="188" spans="1:2" x14ac:dyDescent="0.5">
      <c r="A188">
        <v>525.30499267578125</v>
      </c>
      <c r="B188">
        <v>9603</v>
      </c>
    </row>
    <row r="189" spans="1:2" x14ac:dyDescent="0.5">
      <c r="A189">
        <v>525.31500244140625</v>
      </c>
      <c r="B189">
        <v>1700</v>
      </c>
    </row>
    <row r="190" spans="1:2" x14ac:dyDescent="0.5">
      <c r="A190">
        <v>525.32501220703125</v>
      </c>
      <c r="B190">
        <v>501.5</v>
      </c>
    </row>
    <row r="191" spans="1:2" x14ac:dyDescent="0.5">
      <c r="A191">
        <v>525.33502197265625</v>
      </c>
      <c r="B191">
        <v>414.79998779296875</v>
      </c>
    </row>
    <row r="192" spans="1:2" x14ac:dyDescent="0.5">
      <c r="A192">
        <v>525.344970703125</v>
      </c>
      <c r="B192">
        <v>627</v>
      </c>
    </row>
    <row r="193" spans="1:2" x14ac:dyDescent="0.5">
      <c r="A193">
        <v>525.35498046875</v>
      </c>
      <c r="B193">
        <v>849.79998779296875</v>
      </c>
    </row>
    <row r="194" spans="1:2" x14ac:dyDescent="0.5">
      <c r="A194">
        <v>525.364990234375</v>
      </c>
      <c r="B194">
        <v>691.20001220703125</v>
      </c>
    </row>
    <row r="195" spans="1:2" x14ac:dyDescent="0.5">
      <c r="A195">
        <v>525.375</v>
      </c>
      <c r="B195">
        <v>354.29998779296875</v>
      </c>
    </row>
    <row r="196" spans="1:2" x14ac:dyDescent="0.5">
      <c r="A196">
        <v>525.385009765625</v>
      </c>
      <c r="B196">
        <v>175.5</v>
      </c>
    </row>
    <row r="197" spans="1:2" x14ac:dyDescent="0.5">
      <c r="A197">
        <v>525.39501953125</v>
      </c>
      <c r="B197">
        <v>109.69999694824219</v>
      </c>
    </row>
    <row r="198" spans="1:2" x14ac:dyDescent="0.5">
      <c r="A198">
        <v>525.405029296875</v>
      </c>
      <c r="B198">
        <v>84.5</v>
      </c>
    </row>
    <row r="199" spans="1:2" x14ac:dyDescent="0.5">
      <c r="A199">
        <v>525.41497802734375</v>
      </c>
      <c r="B199">
        <v>80.75</v>
      </c>
    </row>
    <row r="200" spans="1:2" x14ac:dyDescent="0.5">
      <c r="A200">
        <v>525.42498779296875</v>
      </c>
      <c r="B200">
        <v>126.80000305175781</v>
      </c>
    </row>
    <row r="201" spans="1:2" x14ac:dyDescent="0.5">
      <c r="A201">
        <v>525.43499755859375</v>
      </c>
      <c r="B201">
        <v>173.80000305175781</v>
      </c>
    </row>
    <row r="202" spans="1:2" x14ac:dyDescent="0.5">
      <c r="A202">
        <v>525.44500732421875</v>
      </c>
      <c r="B202">
        <v>138.80000305175781</v>
      </c>
    </row>
    <row r="203" spans="1:2" x14ac:dyDescent="0.5">
      <c r="A203">
        <v>525.45501708984375</v>
      </c>
      <c r="B203">
        <v>116</v>
      </c>
    </row>
    <row r="204" spans="1:2" x14ac:dyDescent="0.5">
      <c r="A204">
        <v>525.46502685546875</v>
      </c>
      <c r="B204">
        <v>148.19999694824219</v>
      </c>
    </row>
    <row r="205" spans="1:2" x14ac:dyDescent="0.5">
      <c r="A205">
        <v>525.4749755859375</v>
      </c>
      <c r="B205">
        <v>156.30000305175781</v>
      </c>
    </row>
    <row r="206" spans="1:2" x14ac:dyDescent="0.5">
      <c r="A206">
        <v>525.4849853515625</v>
      </c>
      <c r="B206">
        <v>114.30000305175781</v>
      </c>
    </row>
    <row r="207" spans="1:2" x14ac:dyDescent="0.5">
      <c r="A207">
        <v>525.4949951171875</v>
      </c>
      <c r="B207">
        <v>72.75</v>
      </c>
    </row>
    <row r="208" spans="1:2" x14ac:dyDescent="0.5">
      <c r="A208">
        <v>525.5050048828125</v>
      </c>
      <c r="B208">
        <v>53.25</v>
      </c>
    </row>
    <row r="209" spans="1:2" x14ac:dyDescent="0.5">
      <c r="A209">
        <v>525.5150146484375</v>
      </c>
      <c r="B209">
        <v>65.25</v>
      </c>
    </row>
    <row r="210" spans="1:2" x14ac:dyDescent="0.5">
      <c r="A210">
        <v>525.5250244140625</v>
      </c>
      <c r="B210">
        <v>125</v>
      </c>
    </row>
    <row r="211" spans="1:2" x14ac:dyDescent="0.5">
      <c r="A211">
        <v>525.53497314453125</v>
      </c>
      <c r="B211">
        <v>172.19999694824219</v>
      </c>
    </row>
    <row r="212" spans="1:2" x14ac:dyDescent="0.5">
      <c r="A212">
        <v>525.54498291015625</v>
      </c>
      <c r="B212">
        <v>188.30000305175781</v>
      </c>
    </row>
    <row r="213" spans="1:2" x14ac:dyDescent="0.5">
      <c r="A213">
        <v>525.55499267578125</v>
      </c>
      <c r="B213">
        <v>220.30000305175781</v>
      </c>
    </row>
    <row r="214" spans="1:2" x14ac:dyDescent="0.5">
      <c r="A214">
        <v>525.56500244140625</v>
      </c>
      <c r="B214">
        <v>225.19999694824219</v>
      </c>
    </row>
    <row r="215" spans="1:2" x14ac:dyDescent="0.5">
      <c r="A215">
        <v>525.57501220703125</v>
      </c>
      <c r="B215">
        <v>192.80000305175781</v>
      </c>
    </row>
    <row r="216" spans="1:2" x14ac:dyDescent="0.5">
      <c r="A216">
        <v>525.58502197265625</v>
      </c>
      <c r="B216">
        <v>158.30000305175781</v>
      </c>
    </row>
    <row r="217" spans="1:2" x14ac:dyDescent="0.5">
      <c r="A217">
        <v>525.594970703125</v>
      </c>
      <c r="B217">
        <v>113.80000305175781</v>
      </c>
    </row>
    <row r="218" spans="1:2" x14ac:dyDescent="0.5">
      <c r="A218">
        <v>525.60498046875</v>
      </c>
      <c r="B218">
        <v>128</v>
      </c>
    </row>
    <row r="219" spans="1:2" x14ac:dyDescent="0.5">
      <c r="A219">
        <v>525.614990234375</v>
      </c>
      <c r="B219">
        <v>195</v>
      </c>
    </row>
    <row r="220" spans="1:2" x14ac:dyDescent="0.5">
      <c r="A220">
        <v>525.625</v>
      </c>
      <c r="B220">
        <v>178.30000305175781</v>
      </c>
    </row>
    <row r="221" spans="1:2" x14ac:dyDescent="0.5">
      <c r="A221">
        <v>525.635009765625</v>
      </c>
      <c r="B221">
        <v>135.5</v>
      </c>
    </row>
    <row r="222" spans="1:2" x14ac:dyDescent="0.5">
      <c r="A222">
        <v>525.64501953125</v>
      </c>
      <c r="B222">
        <v>197.5</v>
      </c>
    </row>
    <row r="223" spans="1:2" x14ac:dyDescent="0.5">
      <c r="A223">
        <v>525.655029296875</v>
      </c>
      <c r="B223">
        <v>254.5</v>
      </c>
    </row>
    <row r="224" spans="1:2" x14ac:dyDescent="0.5">
      <c r="A224">
        <v>525.66497802734375</v>
      </c>
      <c r="B224">
        <v>227.30000305175781</v>
      </c>
    </row>
    <row r="225" spans="1:2" x14ac:dyDescent="0.5">
      <c r="A225">
        <v>525.67498779296875</v>
      </c>
      <c r="B225">
        <v>200</v>
      </c>
    </row>
    <row r="226" spans="1:2" x14ac:dyDescent="0.5">
      <c r="A226">
        <v>525.68499755859375</v>
      </c>
      <c r="B226">
        <v>200</v>
      </c>
    </row>
    <row r="227" spans="1:2" x14ac:dyDescent="0.5">
      <c r="A227">
        <v>525.69500732421875</v>
      </c>
      <c r="B227">
        <v>205.80000305175781</v>
      </c>
    </row>
    <row r="228" spans="1:2" x14ac:dyDescent="0.5">
      <c r="A228">
        <v>525.70501708984375</v>
      </c>
      <c r="B228">
        <v>213</v>
      </c>
    </row>
    <row r="229" spans="1:2" x14ac:dyDescent="0.5">
      <c r="A229">
        <v>525.71502685546875</v>
      </c>
      <c r="B229">
        <v>223.69999694824219</v>
      </c>
    </row>
    <row r="230" spans="1:2" x14ac:dyDescent="0.5">
      <c r="A230">
        <v>525.7249755859375</v>
      </c>
      <c r="B230">
        <v>307.79998779296875</v>
      </c>
    </row>
    <row r="231" spans="1:2" x14ac:dyDescent="0.5">
      <c r="A231">
        <v>525.7349853515625</v>
      </c>
      <c r="B231">
        <v>457.5</v>
      </c>
    </row>
    <row r="232" spans="1:2" x14ac:dyDescent="0.5">
      <c r="A232">
        <v>525.7449951171875</v>
      </c>
      <c r="B232">
        <v>761.5</v>
      </c>
    </row>
    <row r="233" spans="1:2" x14ac:dyDescent="0.5">
      <c r="A233">
        <v>525.7550048828125</v>
      </c>
      <c r="B233">
        <v>3087</v>
      </c>
    </row>
    <row r="234" spans="1:2" x14ac:dyDescent="0.5">
      <c r="A234">
        <v>525.7650146484375</v>
      </c>
      <c r="B234">
        <v>23960</v>
      </c>
    </row>
    <row r="235" spans="1:2" x14ac:dyDescent="0.5">
      <c r="A235">
        <v>525.7750244140625</v>
      </c>
      <c r="B235">
        <v>90740</v>
      </c>
    </row>
    <row r="236" spans="1:2" x14ac:dyDescent="0.5">
      <c r="A236">
        <v>525.78497314453125</v>
      </c>
      <c r="B236">
        <v>142700</v>
      </c>
    </row>
    <row r="237" spans="1:2" x14ac:dyDescent="0.5">
      <c r="A237">
        <v>525.79498291015625</v>
      </c>
      <c r="B237">
        <v>99720</v>
      </c>
    </row>
    <row r="238" spans="1:2" x14ac:dyDescent="0.5">
      <c r="A238">
        <v>525.80499267578125</v>
      </c>
      <c r="B238">
        <v>30160</v>
      </c>
    </row>
    <row r="239" spans="1:2" x14ac:dyDescent="0.5">
      <c r="A239">
        <v>525.81500244140625</v>
      </c>
      <c r="B239">
        <v>4291</v>
      </c>
    </row>
    <row r="240" spans="1:2" x14ac:dyDescent="0.5">
      <c r="A240">
        <v>525.82501220703125</v>
      </c>
      <c r="B240">
        <v>929.70001220703125</v>
      </c>
    </row>
    <row r="241" spans="1:2" x14ac:dyDescent="0.5">
      <c r="A241">
        <v>525.83502197265625</v>
      </c>
      <c r="B241">
        <v>972.70001220703125</v>
      </c>
    </row>
    <row r="242" spans="1:2" x14ac:dyDescent="0.5">
      <c r="A242">
        <v>525.844970703125</v>
      </c>
      <c r="B242">
        <v>1351</v>
      </c>
    </row>
    <row r="243" spans="1:2" x14ac:dyDescent="0.5">
      <c r="A243">
        <v>525.85498046875</v>
      </c>
      <c r="B243">
        <v>1410</v>
      </c>
    </row>
    <row r="244" spans="1:2" x14ac:dyDescent="0.5">
      <c r="A244">
        <v>525.864990234375</v>
      </c>
      <c r="B244">
        <v>1063</v>
      </c>
    </row>
    <row r="245" spans="1:2" x14ac:dyDescent="0.5">
      <c r="A245">
        <v>525.875</v>
      </c>
      <c r="B245">
        <v>629.5</v>
      </c>
    </row>
    <row r="246" spans="1:2" x14ac:dyDescent="0.5">
      <c r="A246">
        <v>525.885009765625</v>
      </c>
      <c r="B246">
        <v>364.5</v>
      </c>
    </row>
    <row r="247" spans="1:2" x14ac:dyDescent="0.5">
      <c r="A247">
        <v>525.89501953125</v>
      </c>
      <c r="B247">
        <v>265</v>
      </c>
    </row>
    <row r="248" spans="1:2" x14ac:dyDescent="0.5">
      <c r="A248">
        <v>525.905029296875</v>
      </c>
      <c r="B248">
        <v>260.5</v>
      </c>
    </row>
    <row r="249" spans="1:2" x14ac:dyDescent="0.5">
      <c r="A249">
        <v>525.91497802734375</v>
      </c>
      <c r="B249">
        <v>291.5</v>
      </c>
    </row>
    <row r="250" spans="1:2" x14ac:dyDescent="0.5">
      <c r="A250">
        <v>525.92498779296875</v>
      </c>
      <c r="B250">
        <v>267.20001220703125</v>
      </c>
    </row>
    <row r="251" spans="1:2" x14ac:dyDescent="0.5">
      <c r="A251">
        <v>525.93499755859375</v>
      </c>
      <c r="B251">
        <v>212.30000305175781</v>
      </c>
    </row>
    <row r="252" spans="1:2" x14ac:dyDescent="0.5">
      <c r="A252">
        <v>525.94500732421875</v>
      </c>
      <c r="B252">
        <v>211</v>
      </c>
    </row>
    <row r="253" spans="1:2" x14ac:dyDescent="0.5">
      <c r="A253">
        <v>525.95501708984375</v>
      </c>
      <c r="B253">
        <v>202.30000305175781</v>
      </c>
    </row>
    <row r="254" spans="1:2" x14ac:dyDescent="0.5">
      <c r="A254">
        <v>525.96502685546875</v>
      </c>
      <c r="B254">
        <v>225.5</v>
      </c>
    </row>
    <row r="255" spans="1:2" x14ac:dyDescent="0.5">
      <c r="A255">
        <v>525.9749755859375</v>
      </c>
      <c r="B255">
        <v>349.29998779296875</v>
      </c>
    </row>
    <row r="256" spans="1:2" x14ac:dyDescent="0.5">
      <c r="A256">
        <v>525.9849853515625</v>
      </c>
      <c r="B256">
        <v>395.79998779296875</v>
      </c>
    </row>
    <row r="257" spans="1:2" x14ac:dyDescent="0.5">
      <c r="A257">
        <v>525.9949951171875</v>
      </c>
      <c r="B257">
        <v>329.29998779296875</v>
      </c>
    </row>
    <row r="258" spans="1:2" x14ac:dyDescent="0.5">
      <c r="A258">
        <v>526.0050048828125</v>
      </c>
      <c r="B258">
        <v>276</v>
      </c>
    </row>
    <row r="259" spans="1:2" x14ac:dyDescent="0.5">
      <c r="A259">
        <v>526.0150146484375</v>
      </c>
      <c r="B259">
        <v>218.30000305175781</v>
      </c>
    </row>
    <row r="260" spans="1:2" x14ac:dyDescent="0.5">
      <c r="A260">
        <v>526.0250244140625</v>
      </c>
      <c r="B260">
        <v>163.5</v>
      </c>
    </row>
    <row r="261" spans="1:2" x14ac:dyDescent="0.5">
      <c r="A261">
        <v>526.03497314453125</v>
      </c>
      <c r="B261">
        <v>138.5</v>
      </c>
    </row>
    <row r="262" spans="1:2" x14ac:dyDescent="0.5">
      <c r="A262">
        <v>526.04498291015625</v>
      </c>
      <c r="B262">
        <v>157.69999694824219</v>
      </c>
    </row>
    <row r="263" spans="1:2" x14ac:dyDescent="0.5">
      <c r="A263">
        <v>526.05499267578125</v>
      </c>
      <c r="B263">
        <v>220.80000305175781</v>
      </c>
    </row>
    <row r="264" spans="1:2" x14ac:dyDescent="0.5">
      <c r="A264">
        <v>526.06500244140625</v>
      </c>
      <c r="B264">
        <v>222.30000305175781</v>
      </c>
    </row>
    <row r="265" spans="1:2" x14ac:dyDescent="0.5">
      <c r="A265">
        <v>526.07501220703125</v>
      </c>
      <c r="B265">
        <v>212.30000305175781</v>
      </c>
    </row>
    <row r="266" spans="1:2" x14ac:dyDescent="0.5">
      <c r="A266">
        <v>526.08502197265625</v>
      </c>
      <c r="B266">
        <v>224.30000305175781</v>
      </c>
    </row>
    <row r="267" spans="1:2" x14ac:dyDescent="0.5">
      <c r="A267">
        <v>526.094970703125</v>
      </c>
      <c r="B267">
        <v>181.69999694824219</v>
      </c>
    </row>
    <row r="268" spans="1:2" x14ac:dyDescent="0.5">
      <c r="A268">
        <v>526.10498046875</v>
      </c>
      <c r="B268">
        <v>159</v>
      </c>
    </row>
    <row r="269" spans="1:2" x14ac:dyDescent="0.5">
      <c r="A269">
        <v>526.114990234375</v>
      </c>
      <c r="B269">
        <v>168</v>
      </c>
    </row>
    <row r="270" spans="1:2" x14ac:dyDescent="0.5">
      <c r="A270">
        <v>526.125</v>
      </c>
      <c r="B270">
        <v>176.80000305175781</v>
      </c>
    </row>
    <row r="271" spans="1:2" x14ac:dyDescent="0.5">
      <c r="A271">
        <v>526.135009765625</v>
      </c>
      <c r="B271">
        <v>200.69999694824219</v>
      </c>
    </row>
    <row r="272" spans="1:2" x14ac:dyDescent="0.5">
      <c r="A272">
        <v>526.14501953125</v>
      </c>
      <c r="B272">
        <v>206</v>
      </c>
    </row>
    <row r="273" spans="1:2" x14ac:dyDescent="0.5">
      <c r="A273">
        <v>526.155029296875</v>
      </c>
      <c r="B273">
        <v>237</v>
      </c>
    </row>
    <row r="274" spans="1:2" x14ac:dyDescent="0.5">
      <c r="A274">
        <v>526.16497802734375</v>
      </c>
      <c r="B274">
        <v>306.29998779296875</v>
      </c>
    </row>
    <row r="275" spans="1:2" x14ac:dyDescent="0.5">
      <c r="A275">
        <v>526.17498779296875</v>
      </c>
      <c r="B275">
        <v>326.79998779296875</v>
      </c>
    </row>
    <row r="276" spans="1:2" x14ac:dyDescent="0.5">
      <c r="A276">
        <v>526.18499755859375</v>
      </c>
      <c r="B276">
        <v>360.5</v>
      </c>
    </row>
    <row r="277" spans="1:2" x14ac:dyDescent="0.5">
      <c r="A277">
        <v>526.19500732421875</v>
      </c>
      <c r="B277">
        <v>415.70001220703125</v>
      </c>
    </row>
    <row r="278" spans="1:2" x14ac:dyDescent="0.5">
      <c r="A278">
        <v>526.20501708984375</v>
      </c>
      <c r="B278">
        <v>403.70001220703125</v>
      </c>
    </row>
    <row r="279" spans="1:2" x14ac:dyDescent="0.5">
      <c r="A279">
        <v>526.21502685546875</v>
      </c>
      <c r="B279">
        <v>431</v>
      </c>
    </row>
    <row r="280" spans="1:2" x14ac:dyDescent="0.5">
      <c r="A280">
        <v>526.2249755859375</v>
      </c>
      <c r="B280">
        <v>483.20001220703125</v>
      </c>
    </row>
    <row r="281" spans="1:2" x14ac:dyDescent="0.5">
      <c r="A281">
        <v>526.2349853515625</v>
      </c>
      <c r="B281">
        <v>394.70001220703125</v>
      </c>
    </row>
    <row r="282" spans="1:2" x14ac:dyDescent="0.5">
      <c r="A282">
        <v>526.2449951171875</v>
      </c>
      <c r="B282">
        <v>355.79998779296875</v>
      </c>
    </row>
    <row r="283" spans="1:2" x14ac:dyDescent="0.5">
      <c r="A283">
        <v>526.2550048828125</v>
      </c>
      <c r="B283">
        <v>2110</v>
      </c>
    </row>
    <row r="284" spans="1:2" x14ac:dyDescent="0.5">
      <c r="A284">
        <v>526.2659912109375</v>
      </c>
      <c r="B284">
        <v>21820</v>
      </c>
    </row>
    <row r="285" spans="1:2" x14ac:dyDescent="0.5">
      <c r="A285">
        <v>526.2760009765625</v>
      </c>
      <c r="B285">
        <v>118900</v>
      </c>
    </row>
    <row r="286" spans="1:2" x14ac:dyDescent="0.5">
      <c r="A286">
        <v>526.2860107421875</v>
      </c>
      <c r="B286">
        <v>233800</v>
      </c>
    </row>
    <row r="287" spans="1:2" x14ac:dyDescent="0.5">
      <c r="A287">
        <v>526.2960205078125</v>
      </c>
      <c r="B287">
        <v>194400</v>
      </c>
    </row>
    <row r="288" spans="1:2" x14ac:dyDescent="0.5">
      <c r="A288">
        <v>526.3060302734375</v>
      </c>
      <c r="B288">
        <v>65580</v>
      </c>
    </row>
    <row r="289" spans="1:2" x14ac:dyDescent="0.5">
      <c r="A289">
        <v>526.31597900390625</v>
      </c>
      <c r="B289">
        <v>6646</v>
      </c>
    </row>
    <row r="290" spans="1:2" x14ac:dyDescent="0.5">
      <c r="A290">
        <v>526.32598876953125</v>
      </c>
      <c r="B290">
        <v>812</v>
      </c>
    </row>
    <row r="291" spans="1:2" x14ac:dyDescent="0.5">
      <c r="A291">
        <v>526.33599853515625</v>
      </c>
      <c r="B291">
        <v>589.5</v>
      </c>
    </row>
    <row r="292" spans="1:2" x14ac:dyDescent="0.5">
      <c r="A292">
        <v>526.34600830078125</v>
      </c>
      <c r="B292">
        <v>1326</v>
      </c>
    </row>
    <row r="293" spans="1:2" x14ac:dyDescent="0.5">
      <c r="A293">
        <v>526.35601806640625</v>
      </c>
      <c r="B293">
        <v>1734</v>
      </c>
    </row>
    <row r="294" spans="1:2" x14ac:dyDescent="0.5">
      <c r="A294">
        <v>526.36602783203125</v>
      </c>
      <c r="B294">
        <v>1158</v>
      </c>
    </row>
    <row r="295" spans="1:2" x14ac:dyDescent="0.5">
      <c r="A295">
        <v>526.3759765625</v>
      </c>
      <c r="B295">
        <v>487</v>
      </c>
    </row>
    <row r="296" spans="1:2" x14ac:dyDescent="0.5">
      <c r="A296">
        <v>526.385986328125</v>
      </c>
      <c r="B296">
        <v>259</v>
      </c>
    </row>
    <row r="297" spans="1:2" x14ac:dyDescent="0.5">
      <c r="A297">
        <v>526.39599609375</v>
      </c>
      <c r="B297">
        <v>467</v>
      </c>
    </row>
    <row r="298" spans="1:2" x14ac:dyDescent="0.5">
      <c r="A298">
        <v>526.406005859375</v>
      </c>
      <c r="B298">
        <v>1029</v>
      </c>
    </row>
    <row r="299" spans="1:2" x14ac:dyDescent="0.5">
      <c r="A299">
        <v>526.416015625</v>
      </c>
      <c r="B299">
        <v>1217</v>
      </c>
    </row>
    <row r="300" spans="1:2" x14ac:dyDescent="0.5">
      <c r="A300">
        <v>526.426025390625</v>
      </c>
      <c r="B300">
        <v>754.79998779296875</v>
      </c>
    </row>
    <row r="301" spans="1:2" x14ac:dyDescent="0.5">
      <c r="A301">
        <v>526.43597412109375</v>
      </c>
      <c r="B301">
        <v>300</v>
      </c>
    </row>
    <row r="302" spans="1:2" x14ac:dyDescent="0.5">
      <c r="A302">
        <v>526.44598388671875</v>
      </c>
      <c r="B302">
        <v>144</v>
      </c>
    </row>
    <row r="303" spans="1:2" x14ac:dyDescent="0.5">
      <c r="A303">
        <v>526.45599365234375</v>
      </c>
      <c r="B303">
        <v>176.80000305175781</v>
      </c>
    </row>
    <row r="304" spans="1:2" x14ac:dyDescent="0.5">
      <c r="A304">
        <v>526.46600341796875</v>
      </c>
      <c r="B304">
        <v>608.5</v>
      </c>
    </row>
    <row r="305" spans="1:2" x14ac:dyDescent="0.5">
      <c r="A305">
        <v>526.47601318359375</v>
      </c>
      <c r="B305">
        <v>1341</v>
      </c>
    </row>
    <row r="306" spans="1:2" x14ac:dyDescent="0.5">
      <c r="A306">
        <v>526.48602294921875</v>
      </c>
      <c r="B306">
        <v>1408</v>
      </c>
    </row>
    <row r="307" spans="1:2" x14ac:dyDescent="0.5">
      <c r="A307">
        <v>526.4959716796875</v>
      </c>
      <c r="B307">
        <v>719.5</v>
      </c>
    </row>
    <row r="308" spans="1:2" x14ac:dyDescent="0.5">
      <c r="A308">
        <v>526.5059814453125</v>
      </c>
      <c r="B308">
        <v>289.29998779296875</v>
      </c>
    </row>
    <row r="309" spans="1:2" x14ac:dyDescent="0.5">
      <c r="A309">
        <v>526.5159912109375</v>
      </c>
      <c r="B309">
        <v>258</v>
      </c>
    </row>
    <row r="310" spans="1:2" x14ac:dyDescent="0.5">
      <c r="A310">
        <v>526.5260009765625</v>
      </c>
      <c r="B310">
        <v>269.20001220703125</v>
      </c>
    </row>
    <row r="311" spans="1:2" x14ac:dyDescent="0.5">
      <c r="A311">
        <v>526.5360107421875</v>
      </c>
      <c r="B311">
        <v>315.5</v>
      </c>
    </row>
    <row r="312" spans="1:2" x14ac:dyDescent="0.5">
      <c r="A312">
        <v>526.5460205078125</v>
      </c>
      <c r="B312">
        <v>347.79998779296875</v>
      </c>
    </row>
    <row r="313" spans="1:2" x14ac:dyDescent="0.5">
      <c r="A313">
        <v>526.5560302734375</v>
      </c>
      <c r="B313">
        <v>277</v>
      </c>
    </row>
    <row r="314" spans="1:2" x14ac:dyDescent="0.5">
      <c r="A314">
        <v>526.56597900390625</v>
      </c>
      <c r="B314">
        <v>184.30000305175781</v>
      </c>
    </row>
    <row r="315" spans="1:2" x14ac:dyDescent="0.5">
      <c r="A315">
        <v>526.57598876953125</v>
      </c>
      <c r="B315">
        <v>234.19999694824219</v>
      </c>
    </row>
    <row r="316" spans="1:2" x14ac:dyDescent="0.5">
      <c r="A316">
        <v>526.58599853515625</v>
      </c>
      <c r="B316">
        <v>385.5</v>
      </c>
    </row>
    <row r="317" spans="1:2" x14ac:dyDescent="0.5">
      <c r="A317">
        <v>526.59600830078125</v>
      </c>
      <c r="B317">
        <v>457.70001220703125</v>
      </c>
    </row>
    <row r="318" spans="1:2" x14ac:dyDescent="0.5">
      <c r="A318">
        <v>526.60601806640625</v>
      </c>
      <c r="B318">
        <v>379</v>
      </c>
    </row>
    <row r="319" spans="1:2" x14ac:dyDescent="0.5">
      <c r="A319">
        <v>526.61602783203125</v>
      </c>
      <c r="B319">
        <v>248.5</v>
      </c>
    </row>
    <row r="320" spans="1:2" x14ac:dyDescent="0.5">
      <c r="A320">
        <v>526.6259765625</v>
      </c>
      <c r="B320">
        <v>188.30000305175781</v>
      </c>
    </row>
    <row r="321" spans="1:2" x14ac:dyDescent="0.5">
      <c r="A321">
        <v>526.635986328125</v>
      </c>
      <c r="B321">
        <v>130.80000305175781</v>
      </c>
    </row>
    <row r="322" spans="1:2" x14ac:dyDescent="0.5">
      <c r="A322">
        <v>526.64599609375</v>
      </c>
      <c r="B322">
        <v>114.30000305175781</v>
      </c>
    </row>
    <row r="323" spans="1:2" x14ac:dyDescent="0.5">
      <c r="A323">
        <v>526.656005859375</v>
      </c>
      <c r="B323">
        <v>265.79998779296875</v>
      </c>
    </row>
    <row r="324" spans="1:2" x14ac:dyDescent="0.5">
      <c r="A324">
        <v>526.666015625</v>
      </c>
      <c r="B324">
        <v>394.20001220703125</v>
      </c>
    </row>
    <row r="325" spans="1:2" x14ac:dyDescent="0.5">
      <c r="A325">
        <v>526.676025390625</v>
      </c>
      <c r="B325">
        <v>312</v>
      </c>
    </row>
    <row r="326" spans="1:2" x14ac:dyDescent="0.5">
      <c r="A326">
        <v>526.68597412109375</v>
      </c>
      <c r="B326">
        <v>199.5</v>
      </c>
    </row>
    <row r="327" spans="1:2" x14ac:dyDescent="0.5">
      <c r="A327">
        <v>526.69598388671875</v>
      </c>
      <c r="B327">
        <v>264</v>
      </c>
    </row>
    <row r="328" spans="1:2" x14ac:dyDescent="0.5">
      <c r="A328">
        <v>526.70599365234375</v>
      </c>
      <c r="B328">
        <v>413</v>
      </c>
    </row>
    <row r="329" spans="1:2" x14ac:dyDescent="0.5">
      <c r="A329">
        <v>526.71600341796875</v>
      </c>
      <c r="B329">
        <v>499</v>
      </c>
    </row>
    <row r="330" spans="1:2" x14ac:dyDescent="0.5">
      <c r="A330">
        <v>526.72601318359375</v>
      </c>
      <c r="B330">
        <v>511.20001220703125</v>
      </c>
    </row>
    <row r="331" spans="1:2" x14ac:dyDescent="0.5">
      <c r="A331">
        <v>526.73602294921875</v>
      </c>
      <c r="B331">
        <v>405.79998779296875</v>
      </c>
    </row>
    <row r="332" spans="1:2" x14ac:dyDescent="0.5">
      <c r="A332">
        <v>526.7459716796875</v>
      </c>
      <c r="B332">
        <v>327.5</v>
      </c>
    </row>
    <row r="333" spans="1:2" x14ac:dyDescent="0.5">
      <c r="A333">
        <v>526.7559814453125</v>
      </c>
      <c r="B333">
        <v>1177</v>
      </c>
    </row>
    <row r="334" spans="1:2" x14ac:dyDescent="0.5">
      <c r="A334">
        <v>526.7659912109375</v>
      </c>
      <c r="B334">
        <v>13540</v>
      </c>
    </row>
    <row r="335" spans="1:2" x14ac:dyDescent="0.5">
      <c r="A335">
        <v>526.7760009765625</v>
      </c>
      <c r="B335">
        <v>103100</v>
      </c>
    </row>
    <row r="336" spans="1:2" x14ac:dyDescent="0.5">
      <c r="A336">
        <v>526.7860107421875</v>
      </c>
      <c r="B336">
        <v>246500</v>
      </c>
    </row>
    <row r="337" spans="1:2" x14ac:dyDescent="0.5">
      <c r="A337">
        <v>526.7960205078125</v>
      </c>
      <c r="B337">
        <v>244000</v>
      </c>
    </row>
    <row r="338" spans="1:2" x14ac:dyDescent="0.5">
      <c r="A338">
        <v>526.8060302734375</v>
      </c>
      <c r="B338">
        <v>100300</v>
      </c>
    </row>
    <row r="339" spans="1:2" x14ac:dyDescent="0.5">
      <c r="A339">
        <v>526.81597900390625</v>
      </c>
      <c r="B339">
        <v>13320</v>
      </c>
    </row>
    <row r="340" spans="1:2" x14ac:dyDescent="0.5">
      <c r="A340">
        <v>526.8270263671875</v>
      </c>
      <c r="B340">
        <v>1485</v>
      </c>
    </row>
    <row r="341" spans="1:2" x14ac:dyDescent="0.5">
      <c r="A341">
        <v>526.83697509765625</v>
      </c>
      <c r="B341">
        <v>920.5</v>
      </c>
    </row>
    <row r="342" spans="1:2" x14ac:dyDescent="0.5">
      <c r="A342">
        <v>526.84698486328125</v>
      </c>
      <c r="B342">
        <v>1875</v>
      </c>
    </row>
    <row r="343" spans="1:2" x14ac:dyDescent="0.5">
      <c r="A343">
        <v>526.85699462890625</v>
      </c>
      <c r="B343">
        <v>2521</v>
      </c>
    </row>
    <row r="344" spans="1:2" x14ac:dyDescent="0.5">
      <c r="A344">
        <v>526.86700439453125</v>
      </c>
      <c r="B344">
        <v>1791</v>
      </c>
    </row>
    <row r="345" spans="1:2" x14ac:dyDescent="0.5">
      <c r="A345">
        <v>526.87701416015625</v>
      </c>
      <c r="B345">
        <v>818.5</v>
      </c>
    </row>
    <row r="346" spans="1:2" x14ac:dyDescent="0.5">
      <c r="A346">
        <v>526.88702392578125</v>
      </c>
      <c r="B346">
        <v>468.29998779296875</v>
      </c>
    </row>
    <row r="347" spans="1:2" x14ac:dyDescent="0.5">
      <c r="A347">
        <v>526.89697265625</v>
      </c>
      <c r="B347">
        <v>746.79998779296875</v>
      </c>
    </row>
    <row r="348" spans="1:2" x14ac:dyDescent="0.5">
      <c r="A348">
        <v>526.906982421875</v>
      </c>
      <c r="B348">
        <v>1818</v>
      </c>
    </row>
    <row r="349" spans="1:2" x14ac:dyDescent="0.5">
      <c r="A349">
        <v>526.9169921875</v>
      </c>
      <c r="B349">
        <v>2364</v>
      </c>
    </row>
    <row r="350" spans="1:2" x14ac:dyDescent="0.5">
      <c r="A350">
        <v>526.927001953125</v>
      </c>
      <c r="B350">
        <v>1406</v>
      </c>
    </row>
    <row r="351" spans="1:2" x14ac:dyDescent="0.5">
      <c r="A351">
        <v>526.93701171875</v>
      </c>
      <c r="B351">
        <v>416.79998779296875</v>
      </c>
    </row>
    <row r="352" spans="1:2" x14ac:dyDescent="0.5">
      <c r="A352">
        <v>526.947021484375</v>
      </c>
      <c r="B352">
        <v>198</v>
      </c>
    </row>
    <row r="353" spans="1:2" x14ac:dyDescent="0.5">
      <c r="A353">
        <v>526.95697021484375</v>
      </c>
      <c r="B353">
        <v>214.80000305175781</v>
      </c>
    </row>
    <row r="354" spans="1:2" x14ac:dyDescent="0.5">
      <c r="A354">
        <v>526.96697998046875</v>
      </c>
      <c r="B354">
        <v>523.20001220703125</v>
      </c>
    </row>
    <row r="355" spans="1:2" x14ac:dyDescent="0.5">
      <c r="A355">
        <v>526.97698974609375</v>
      </c>
      <c r="B355">
        <v>1259</v>
      </c>
    </row>
    <row r="356" spans="1:2" x14ac:dyDescent="0.5">
      <c r="A356">
        <v>526.98699951171875</v>
      </c>
      <c r="B356">
        <v>1543</v>
      </c>
    </row>
    <row r="357" spans="1:2" x14ac:dyDescent="0.5">
      <c r="A357">
        <v>526.99700927734375</v>
      </c>
      <c r="B357">
        <v>994</v>
      </c>
    </row>
    <row r="358" spans="1:2" x14ac:dyDescent="0.5">
      <c r="A358">
        <v>527.00701904296875</v>
      </c>
      <c r="B358">
        <v>485.29998779296875</v>
      </c>
    </row>
    <row r="359" spans="1:2" x14ac:dyDescent="0.5">
      <c r="A359">
        <v>527.01702880859375</v>
      </c>
      <c r="B359">
        <v>300.20001220703125</v>
      </c>
    </row>
    <row r="360" spans="1:2" x14ac:dyDescent="0.5">
      <c r="A360">
        <v>527.0269775390625</v>
      </c>
      <c r="B360">
        <v>284</v>
      </c>
    </row>
    <row r="361" spans="1:2" x14ac:dyDescent="0.5">
      <c r="A361">
        <v>527.0369873046875</v>
      </c>
      <c r="B361">
        <v>352</v>
      </c>
    </row>
    <row r="362" spans="1:2" x14ac:dyDescent="0.5">
      <c r="A362">
        <v>527.0469970703125</v>
      </c>
      <c r="B362">
        <v>282.5</v>
      </c>
    </row>
    <row r="363" spans="1:2" x14ac:dyDescent="0.5">
      <c r="A363">
        <v>527.0570068359375</v>
      </c>
      <c r="B363">
        <v>191.5</v>
      </c>
    </row>
    <row r="364" spans="1:2" x14ac:dyDescent="0.5">
      <c r="A364">
        <v>527.0670166015625</v>
      </c>
      <c r="B364">
        <v>206.69999694824219</v>
      </c>
    </row>
    <row r="365" spans="1:2" x14ac:dyDescent="0.5">
      <c r="A365">
        <v>527.0770263671875</v>
      </c>
      <c r="B365">
        <v>238.5</v>
      </c>
    </row>
    <row r="366" spans="1:2" x14ac:dyDescent="0.5">
      <c r="A366">
        <v>527.08697509765625</v>
      </c>
      <c r="B366">
        <v>366.5</v>
      </c>
    </row>
    <row r="367" spans="1:2" x14ac:dyDescent="0.5">
      <c r="A367">
        <v>527.09698486328125</v>
      </c>
      <c r="B367">
        <v>531.29998779296875</v>
      </c>
    </row>
    <row r="368" spans="1:2" x14ac:dyDescent="0.5">
      <c r="A368">
        <v>527.10699462890625</v>
      </c>
      <c r="B368">
        <v>497.79998779296875</v>
      </c>
    </row>
    <row r="369" spans="1:2" x14ac:dyDescent="0.5">
      <c r="A369">
        <v>527.11700439453125</v>
      </c>
      <c r="B369">
        <v>323.20001220703125</v>
      </c>
    </row>
    <row r="370" spans="1:2" x14ac:dyDescent="0.5">
      <c r="A370">
        <v>527.12701416015625</v>
      </c>
      <c r="B370">
        <v>206</v>
      </c>
    </row>
    <row r="371" spans="1:2" x14ac:dyDescent="0.5">
      <c r="A371">
        <v>527.13702392578125</v>
      </c>
      <c r="B371">
        <v>193</v>
      </c>
    </row>
    <row r="372" spans="1:2" x14ac:dyDescent="0.5">
      <c r="A372">
        <v>527.14697265625</v>
      </c>
      <c r="B372">
        <v>194.5</v>
      </c>
    </row>
    <row r="373" spans="1:2" x14ac:dyDescent="0.5">
      <c r="A373">
        <v>527.156982421875</v>
      </c>
      <c r="B373">
        <v>188</v>
      </c>
    </row>
    <row r="374" spans="1:2" x14ac:dyDescent="0.5">
      <c r="A374">
        <v>527.1669921875</v>
      </c>
      <c r="B374">
        <v>227.69999694824219</v>
      </c>
    </row>
    <row r="375" spans="1:2" x14ac:dyDescent="0.5">
      <c r="A375">
        <v>527.177001953125</v>
      </c>
      <c r="B375">
        <v>253.80000305175781</v>
      </c>
    </row>
    <row r="376" spans="1:2" x14ac:dyDescent="0.5">
      <c r="A376">
        <v>527.18701171875</v>
      </c>
      <c r="B376">
        <v>252.5</v>
      </c>
    </row>
    <row r="377" spans="1:2" x14ac:dyDescent="0.5">
      <c r="A377">
        <v>527.197021484375</v>
      </c>
      <c r="B377">
        <v>305.79998779296875</v>
      </c>
    </row>
    <row r="378" spans="1:2" x14ac:dyDescent="0.5">
      <c r="A378">
        <v>527.20697021484375</v>
      </c>
      <c r="B378">
        <v>361.5</v>
      </c>
    </row>
    <row r="379" spans="1:2" x14ac:dyDescent="0.5">
      <c r="A379">
        <v>527.21697998046875</v>
      </c>
      <c r="B379">
        <v>359</v>
      </c>
    </row>
    <row r="380" spans="1:2" x14ac:dyDescent="0.5">
      <c r="A380">
        <v>527.22698974609375</v>
      </c>
      <c r="B380">
        <v>421.29998779296875</v>
      </c>
    </row>
    <row r="381" spans="1:2" x14ac:dyDescent="0.5">
      <c r="A381">
        <v>527.23699951171875</v>
      </c>
      <c r="B381">
        <v>489.5</v>
      </c>
    </row>
    <row r="382" spans="1:2" x14ac:dyDescent="0.5">
      <c r="A382">
        <v>527.24700927734375</v>
      </c>
      <c r="B382">
        <v>480</v>
      </c>
    </row>
    <row r="383" spans="1:2" x14ac:dyDescent="0.5">
      <c r="A383">
        <v>527.25799560546875</v>
      </c>
      <c r="B383">
        <v>1175</v>
      </c>
    </row>
    <row r="384" spans="1:2" x14ac:dyDescent="0.5">
      <c r="A384">
        <v>527.26800537109375</v>
      </c>
      <c r="B384">
        <v>9277</v>
      </c>
    </row>
    <row r="385" spans="1:2" x14ac:dyDescent="0.5">
      <c r="A385">
        <v>527.27801513671875</v>
      </c>
      <c r="B385">
        <v>63830</v>
      </c>
    </row>
    <row r="386" spans="1:2" x14ac:dyDescent="0.5">
      <c r="A386">
        <v>527.28802490234375</v>
      </c>
      <c r="B386">
        <v>164400</v>
      </c>
    </row>
    <row r="387" spans="1:2" x14ac:dyDescent="0.5">
      <c r="A387">
        <v>527.2979736328125</v>
      </c>
      <c r="B387">
        <v>184500</v>
      </c>
    </row>
    <row r="388" spans="1:2" x14ac:dyDescent="0.5">
      <c r="A388">
        <v>527.3079833984375</v>
      </c>
      <c r="B388">
        <v>91170</v>
      </c>
    </row>
    <row r="389" spans="1:2" x14ac:dyDescent="0.5">
      <c r="A389">
        <v>527.3179931640625</v>
      </c>
      <c r="B389">
        <v>16970</v>
      </c>
    </row>
    <row r="390" spans="1:2" x14ac:dyDescent="0.5">
      <c r="A390">
        <v>527.3280029296875</v>
      </c>
      <c r="B390">
        <v>1660</v>
      </c>
    </row>
    <row r="391" spans="1:2" x14ac:dyDescent="0.5">
      <c r="A391">
        <v>527.3380126953125</v>
      </c>
      <c r="B391">
        <v>693.5</v>
      </c>
    </row>
    <row r="392" spans="1:2" x14ac:dyDescent="0.5">
      <c r="A392">
        <v>527.3480224609375</v>
      </c>
      <c r="B392">
        <v>988.5</v>
      </c>
    </row>
    <row r="393" spans="1:2" x14ac:dyDescent="0.5">
      <c r="A393">
        <v>527.35797119140625</v>
      </c>
      <c r="B393">
        <v>1385</v>
      </c>
    </row>
    <row r="394" spans="1:2" x14ac:dyDescent="0.5">
      <c r="A394">
        <v>527.36798095703125</v>
      </c>
      <c r="B394">
        <v>1137</v>
      </c>
    </row>
    <row r="395" spans="1:2" x14ac:dyDescent="0.5">
      <c r="A395">
        <v>527.37799072265625</v>
      </c>
      <c r="B395">
        <v>526</v>
      </c>
    </row>
    <row r="396" spans="1:2" x14ac:dyDescent="0.5">
      <c r="A396">
        <v>527.38800048828125</v>
      </c>
      <c r="B396">
        <v>214.80000305175781</v>
      </c>
    </row>
    <row r="397" spans="1:2" x14ac:dyDescent="0.5">
      <c r="A397">
        <v>527.39801025390625</v>
      </c>
      <c r="B397">
        <v>316.79998779296875</v>
      </c>
    </row>
    <row r="398" spans="1:2" x14ac:dyDescent="0.5">
      <c r="A398">
        <v>527.40802001953125</v>
      </c>
      <c r="B398">
        <v>1127</v>
      </c>
    </row>
    <row r="399" spans="1:2" x14ac:dyDescent="0.5">
      <c r="A399">
        <v>527.41802978515625</v>
      </c>
      <c r="B399">
        <v>1876</v>
      </c>
    </row>
    <row r="400" spans="1:2" x14ac:dyDescent="0.5">
      <c r="A400">
        <v>527.427978515625</v>
      </c>
      <c r="B400">
        <v>1334</v>
      </c>
    </row>
    <row r="401" spans="1:2" x14ac:dyDescent="0.5">
      <c r="A401">
        <v>527.43798828125</v>
      </c>
      <c r="B401">
        <v>397.79998779296875</v>
      </c>
    </row>
    <row r="402" spans="1:2" x14ac:dyDescent="0.5">
      <c r="A402">
        <v>527.447998046875</v>
      </c>
      <c r="B402">
        <v>96.5</v>
      </c>
    </row>
    <row r="403" spans="1:2" x14ac:dyDescent="0.5">
      <c r="A403">
        <v>527.4580078125</v>
      </c>
      <c r="B403">
        <v>100.80000305175781</v>
      </c>
    </row>
    <row r="404" spans="1:2" x14ac:dyDescent="0.5">
      <c r="A404">
        <v>527.468017578125</v>
      </c>
      <c r="B404">
        <v>178.5</v>
      </c>
    </row>
    <row r="405" spans="1:2" x14ac:dyDescent="0.5">
      <c r="A405">
        <v>527.47802734375</v>
      </c>
      <c r="B405">
        <v>403.20001220703125</v>
      </c>
    </row>
    <row r="406" spans="1:2" x14ac:dyDescent="0.5">
      <c r="A406">
        <v>527.48797607421875</v>
      </c>
      <c r="B406">
        <v>576.79998779296875</v>
      </c>
    </row>
    <row r="407" spans="1:2" x14ac:dyDescent="0.5">
      <c r="A407">
        <v>527.49798583984375</v>
      </c>
      <c r="B407">
        <v>442.29998779296875</v>
      </c>
    </row>
    <row r="408" spans="1:2" x14ac:dyDescent="0.5">
      <c r="A408">
        <v>527.50799560546875</v>
      </c>
      <c r="B408">
        <v>203.80000305175781</v>
      </c>
    </row>
    <row r="409" spans="1:2" x14ac:dyDescent="0.5">
      <c r="A409">
        <v>527.51800537109375</v>
      </c>
      <c r="B409">
        <v>100.5</v>
      </c>
    </row>
    <row r="410" spans="1:2" x14ac:dyDescent="0.5">
      <c r="A410">
        <v>527.52801513671875</v>
      </c>
      <c r="B410">
        <v>116.5</v>
      </c>
    </row>
    <row r="411" spans="1:2" x14ac:dyDescent="0.5">
      <c r="A411">
        <v>527.53802490234375</v>
      </c>
      <c r="B411">
        <v>178.80000305175781</v>
      </c>
    </row>
    <row r="412" spans="1:2" x14ac:dyDescent="0.5">
      <c r="A412">
        <v>527.5479736328125</v>
      </c>
      <c r="B412">
        <v>213</v>
      </c>
    </row>
    <row r="413" spans="1:2" x14ac:dyDescent="0.5">
      <c r="A413">
        <v>527.5579833984375</v>
      </c>
      <c r="B413">
        <v>176.80000305175781</v>
      </c>
    </row>
    <row r="414" spans="1:2" x14ac:dyDescent="0.5">
      <c r="A414">
        <v>527.5679931640625</v>
      </c>
      <c r="B414">
        <v>163.5</v>
      </c>
    </row>
    <row r="415" spans="1:2" x14ac:dyDescent="0.5">
      <c r="A415">
        <v>527.5780029296875</v>
      </c>
      <c r="B415">
        <v>222</v>
      </c>
    </row>
    <row r="416" spans="1:2" x14ac:dyDescent="0.5">
      <c r="A416">
        <v>527.5880126953125</v>
      </c>
      <c r="B416">
        <v>258</v>
      </c>
    </row>
    <row r="417" spans="1:2" x14ac:dyDescent="0.5">
      <c r="A417">
        <v>527.5980224609375</v>
      </c>
      <c r="B417">
        <v>269</v>
      </c>
    </row>
    <row r="418" spans="1:2" x14ac:dyDescent="0.5">
      <c r="A418">
        <v>527.60797119140625</v>
      </c>
      <c r="B418">
        <v>242</v>
      </c>
    </row>
    <row r="419" spans="1:2" x14ac:dyDescent="0.5">
      <c r="A419">
        <v>527.61798095703125</v>
      </c>
      <c r="B419">
        <v>145</v>
      </c>
    </row>
    <row r="420" spans="1:2" x14ac:dyDescent="0.5">
      <c r="A420">
        <v>527.62799072265625</v>
      </c>
      <c r="B420">
        <v>84.75</v>
      </c>
    </row>
    <row r="421" spans="1:2" x14ac:dyDescent="0.5">
      <c r="A421">
        <v>527.63800048828125</v>
      </c>
      <c r="B421">
        <v>108</v>
      </c>
    </row>
    <row r="422" spans="1:2" x14ac:dyDescent="0.5">
      <c r="A422">
        <v>527.64801025390625</v>
      </c>
      <c r="B422">
        <v>161</v>
      </c>
    </row>
    <row r="423" spans="1:2" x14ac:dyDescent="0.5">
      <c r="A423">
        <v>527.65899658203125</v>
      </c>
      <c r="B423">
        <v>227.5</v>
      </c>
    </row>
    <row r="424" spans="1:2" x14ac:dyDescent="0.5">
      <c r="A424">
        <v>527.66900634765625</v>
      </c>
      <c r="B424">
        <v>234.19999694824219</v>
      </c>
    </row>
    <row r="425" spans="1:2" x14ac:dyDescent="0.5">
      <c r="A425">
        <v>527.67901611328125</v>
      </c>
      <c r="B425">
        <v>159.5</v>
      </c>
    </row>
    <row r="426" spans="1:2" x14ac:dyDescent="0.5">
      <c r="A426">
        <v>527.68902587890625</v>
      </c>
      <c r="B426">
        <v>133.30000305175781</v>
      </c>
    </row>
    <row r="427" spans="1:2" x14ac:dyDescent="0.5">
      <c r="A427">
        <v>527.698974609375</v>
      </c>
      <c r="B427">
        <v>201.5</v>
      </c>
    </row>
    <row r="428" spans="1:2" x14ac:dyDescent="0.5">
      <c r="A428">
        <v>527.708984375</v>
      </c>
      <c r="B428">
        <v>259</v>
      </c>
    </row>
    <row r="429" spans="1:2" x14ac:dyDescent="0.5">
      <c r="A429">
        <v>527.718994140625</v>
      </c>
      <c r="B429">
        <v>250</v>
      </c>
    </row>
    <row r="430" spans="1:2" x14ac:dyDescent="0.5">
      <c r="A430">
        <v>527.72900390625</v>
      </c>
      <c r="B430">
        <v>243.80000305175781</v>
      </c>
    </row>
    <row r="431" spans="1:2" x14ac:dyDescent="0.5">
      <c r="A431">
        <v>527.739013671875</v>
      </c>
      <c r="B431">
        <v>270.5</v>
      </c>
    </row>
    <row r="432" spans="1:2" x14ac:dyDescent="0.5">
      <c r="A432">
        <v>527.7490234375</v>
      </c>
      <c r="B432">
        <v>359.20001220703125</v>
      </c>
    </row>
    <row r="433" spans="1:2" x14ac:dyDescent="0.5">
      <c r="A433">
        <v>527.75897216796875</v>
      </c>
      <c r="B433">
        <v>1002</v>
      </c>
    </row>
    <row r="434" spans="1:2" x14ac:dyDescent="0.5">
      <c r="A434">
        <v>527.76898193359375</v>
      </c>
      <c r="B434">
        <v>5329</v>
      </c>
    </row>
    <row r="435" spans="1:2" x14ac:dyDescent="0.5">
      <c r="A435">
        <v>527.77899169921875</v>
      </c>
      <c r="B435">
        <v>28880</v>
      </c>
    </row>
    <row r="436" spans="1:2" x14ac:dyDescent="0.5">
      <c r="A436">
        <v>527.78900146484375</v>
      </c>
      <c r="B436">
        <v>72710</v>
      </c>
    </row>
    <row r="437" spans="1:2" x14ac:dyDescent="0.5">
      <c r="A437">
        <v>527.79901123046875</v>
      </c>
      <c r="B437">
        <v>85320</v>
      </c>
    </row>
    <row r="438" spans="1:2" x14ac:dyDescent="0.5">
      <c r="A438">
        <v>527.80902099609375</v>
      </c>
      <c r="B438">
        <v>47060</v>
      </c>
    </row>
    <row r="439" spans="1:2" x14ac:dyDescent="0.5">
      <c r="A439">
        <v>527.8189697265625</v>
      </c>
      <c r="B439">
        <v>11430</v>
      </c>
    </row>
    <row r="440" spans="1:2" x14ac:dyDescent="0.5">
      <c r="A440">
        <v>527.8289794921875</v>
      </c>
      <c r="B440">
        <v>1607</v>
      </c>
    </row>
    <row r="441" spans="1:2" x14ac:dyDescent="0.5">
      <c r="A441">
        <v>527.8389892578125</v>
      </c>
      <c r="B441">
        <v>560</v>
      </c>
    </row>
    <row r="442" spans="1:2" x14ac:dyDescent="0.5">
      <c r="A442">
        <v>527.8489990234375</v>
      </c>
      <c r="B442">
        <v>619</v>
      </c>
    </row>
    <row r="443" spans="1:2" x14ac:dyDescent="0.5">
      <c r="A443">
        <v>527.8590087890625</v>
      </c>
      <c r="B443">
        <v>721</v>
      </c>
    </row>
    <row r="444" spans="1:2" x14ac:dyDescent="0.5">
      <c r="A444">
        <v>527.8690185546875</v>
      </c>
      <c r="B444">
        <v>576.5</v>
      </c>
    </row>
    <row r="445" spans="1:2" x14ac:dyDescent="0.5">
      <c r="A445">
        <v>527.8790283203125</v>
      </c>
      <c r="B445">
        <v>335.5</v>
      </c>
    </row>
    <row r="446" spans="1:2" x14ac:dyDescent="0.5">
      <c r="A446">
        <v>527.88897705078125</v>
      </c>
      <c r="B446">
        <v>215.80000305175781</v>
      </c>
    </row>
    <row r="447" spans="1:2" x14ac:dyDescent="0.5">
      <c r="A447">
        <v>527.89898681640625</v>
      </c>
      <c r="B447">
        <v>228.5</v>
      </c>
    </row>
    <row r="448" spans="1:2" x14ac:dyDescent="0.5">
      <c r="A448">
        <v>527.90899658203125</v>
      </c>
      <c r="B448">
        <v>459</v>
      </c>
    </row>
    <row r="449" spans="1:2" x14ac:dyDescent="0.5">
      <c r="A449">
        <v>527.91900634765625</v>
      </c>
      <c r="B449">
        <v>732.20001220703125</v>
      </c>
    </row>
    <row r="450" spans="1:2" x14ac:dyDescent="0.5">
      <c r="A450">
        <v>527.92901611328125</v>
      </c>
      <c r="B450">
        <v>589.79998779296875</v>
      </c>
    </row>
    <row r="451" spans="1:2" x14ac:dyDescent="0.5">
      <c r="A451">
        <v>527.93902587890625</v>
      </c>
      <c r="B451">
        <v>209.80000305175781</v>
      </c>
    </row>
    <row r="452" spans="1:2" x14ac:dyDescent="0.5">
      <c r="A452">
        <v>527.948974609375</v>
      </c>
      <c r="B452">
        <v>64.75</v>
      </c>
    </row>
    <row r="453" spans="1:2" x14ac:dyDescent="0.5">
      <c r="A453">
        <v>527.958984375</v>
      </c>
      <c r="B453">
        <v>85.75</v>
      </c>
    </row>
    <row r="454" spans="1:2" x14ac:dyDescent="0.5">
      <c r="A454">
        <v>527.969970703125</v>
      </c>
      <c r="B454">
        <v>106.69999694824219</v>
      </c>
    </row>
    <row r="455" spans="1:2" x14ac:dyDescent="0.5">
      <c r="A455">
        <v>527.97998046875</v>
      </c>
      <c r="B455">
        <v>147.5</v>
      </c>
    </row>
    <row r="456" spans="1:2" x14ac:dyDescent="0.5">
      <c r="A456">
        <v>527.989990234375</v>
      </c>
      <c r="B456">
        <v>168.5</v>
      </c>
    </row>
    <row r="457" spans="1:2" x14ac:dyDescent="0.5">
      <c r="A457">
        <v>528</v>
      </c>
      <c r="B457">
        <v>127.5</v>
      </c>
    </row>
    <row r="458" spans="1:2" x14ac:dyDescent="0.5">
      <c r="A458">
        <v>528.010009765625</v>
      </c>
      <c r="B458">
        <v>94.75</v>
      </c>
    </row>
    <row r="459" spans="1:2" x14ac:dyDescent="0.5">
      <c r="A459">
        <v>528.02001953125</v>
      </c>
      <c r="B459">
        <v>90</v>
      </c>
    </row>
    <row r="460" spans="1:2" x14ac:dyDescent="0.5">
      <c r="A460">
        <v>528.030029296875</v>
      </c>
      <c r="B460">
        <v>100</v>
      </c>
    </row>
    <row r="461" spans="1:2" x14ac:dyDescent="0.5">
      <c r="A461">
        <v>528.03997802734375</v>
      </c>
      <c r="B461">
        <v>129.30000305175781</v>
      </c>
    </row>
    <row r="462" spans="1:2" x14ac:dyDescent="0.5">
      <c r="A462">
        <v>528.04998779296875</v>
      </c>
      <c r="B462">
        <v>113.80000305175781</v>
      </c>
    </row>
    <row r="463" spans="1:2" x14ac:dyDescent="0.5">
      <c r="A463">
        <v>528.05999755859375</v>
      </c>
      <c r="B463">
        <v>86.25</v>
      </c>
    </row>
    <row r="464" spans="1:2" x14ac:dyDescent="0.5">
      <c r="A464">
        <v>528.07000732421875</v>
      </c>
      <c r="B464">
        <v>84.5</v>
      </c>
    </row>
    <row r="465" spans="1:2" x14ac:dyDescent="0.5">
      <c r="A465">
        <v>528.08001708984375</v>
      </c>
      <c r="B465">
        <v>70.5</v>
      </c>
    </row>
    <row r="466" spans="1:2" x14ac:dyDescent="0.5">
      <c r="A466">
        <v>528.09002685546875</v>
      </c>
      <c r="B466">
        <v>77.75</v>
      </c>
    </row>
    <row r="467" spans="1:2" x14ac:dyDescent="0.5">
      <c r="A467">
        <v>528.0999755859375</v>
      </c>
      <c r="B467">
        <v>112.30000305175781</v>
      </c>
    </row>
    <row r="468" spans="1:2" x14ac:dyDescent="0.5">
      <c r="A468">
        <v>528.1099853515625</v>
      </c>
      <c r="B468">
        <v>116.5</v>
      </c>
    </row>
    <row r="469" spans="1:2" x14ac:dyDescent="0.5">
      <c r="A469">
        <v>528.1199951171875</v>
      </c>
      <c r="B469">
        <v>111.5</v>
      </c>
    </row>
    <row r="470" spans="1:2" x14ac:dyDescent="0.5">
      <c r="A470">
        <v>528.1300048828125</v>
      </c>
      <c r="B470">
        <v>135.30000305175781</v>
      </c>
    </row>
    <row r="471" spans="1:2" x14ac:dyDescent="0.5">
      <c r="A471">
        <v>528.1400146484375</v>
      </c>
      <c r="B471">
        <v>120.5</v>
      </c>
    </row>
    <row r="472" spans="1:2" x14ac:dyDescent="0.5">
      <c r="A472">
        <v>528.1500244140625</v>
      </c>
      <c r="B472">
        <v>85.5</v>
      </c>
    </row>
    <row r="473" spans="1:2" x14ac:dyDescent="0.5">
      <c r="A473">
        <v>528.15997314453125</v>
      </c>
      <c r="B473">
        <v>77.25</v>
      </c>
    </row>
    <row r="474" spans="1:2" x14ac:dyDescent="0.5">
      <c r="A474">
        <v>528.16998291015625</v>
      </c>
      <c r="B474">
        <v>62.5</v>
      </c>
    </row>
    <row r="475" spans="1:2" x14ac:dyDescent="0.5">
      <c r="A475">
        <v>528.17999267578125</v>
      </c>
      <c r="B475">
        <v>62.75</v>
      </c>
    </row>
    <row r="476" spans="1:2" x14ac:dyDescent="0.5">
      <c r="A476">
        <v>528.19000244140625</v>
      </c>
      <c r="B476">
        <v>76</v>
      </c>
    </row>
    <row r="477" spans="1:2" x14ac:dyDescent="0.5">
      <c r="A477">
        <v>528.20001220703125</v>
      </c>
      <c r="B477">
        <v>82</v>
      </c>
    </row>
    <row r="478" spans="1:2" x14ac:dyDescent="0.5">
      <c r="A478">
        <v>528.21002197265625</v>
      </c>
      <c r="B478">
        <v>95.25</v>
      </c>
    </row>
    <row r="479" spans="1:2" x14ac:dyDescent="0.5">
      <c r="A479">
        <v>528.219970703125</v>
      </c>
      <c r="B479">
        <v>121.80000305175781</v>
      </c>
    </row>
    <row r="480" spans="1:2" x14ac:dyDescent="0.5">
      <c r="A480">
        <v>528.22998046875</v>
      </c>
      <c r="B480">
        <v>130</v>
      </c>
    </row>
    <row r="481" spans="1:2" x14ac:dyDescent="0.5">
      <c r="A481">
        <v>528.239990234375</v>
      </c>
      <c r="B481">
        <v>157.30000305175781</v>
      </c>
    </row>
    <row r="482" spans="1:2" x14ac:dyDescent="0.5">
      <c r="A482">
        <v>528.25</v>
      </c>
      <c r="B482">
        <v>300.5</v>
      </c>
    </row>
    <row r="483" spans="1:2" x14ac:dyDescent="0.5">
      <c r="A483">
        <v>528.260009765625</v>
      </c>
      <c r="B483">
        <v>873.5</v>
      </c>
    </row>
    <row r="484" spans="1:2" x14ac:dyDescent="0.5">
      <c r="A484">
        <v>528.27099609375</v>
      </c>
      <c r="B484">
        <v>3123</v>
      </c>
    </row>
    <row r="485" spans="1:2" x14ac:dyDescent="0.5">
      <c r="A485">
        <v>528.281005859375</v>
      </c>
      <c r="B485">
        <v>10100</v>
      </c>
    </row>
    <row r="486" spans="1:2" x14ac:dyDescent="0.5">
      <c r="A486">
        <v>528.291015625</v>
      </c>
      <c r="B486">
        <v>20800</v>
      </c>
    </row>
    <row r="487" spans="1:2" x14ac:dyDescent="0.5">
      <c r="A487">
        <v>528.301025390625</v>
      </c>
      <c r="B487">
        <v>24390</v>
      </c>
    </row>
    <row r="488" spans="1:2" x14ac:dyDescent="0.5">
      <c r="A488">
        <v>528.31097412109375</v>
      </c>
      <c r="B488">
        <v>15990</v>
      </c>
    </row>
    <row r="489" spans="1:2" x14ac:dyDescent="0.5">
      <c r="A489">
        <v>528.32098388671875</v>
      </c>
      <c r="B489">
        <v>5867</v>
      </c>
    </row>
    <row r="490" spans="1:2" x14ac:dyDescent="0.5">
      <c r="A490">
        <v>528.33099365234375</v>
      </c>
      <c r="B490">
        <v>1365</v>
      </c>
    </row>
    <row r="491" spans="1:2" x14ac:dyDescent="0.5">
      <c r="A491">
        <v>528.34100341796875</v>
      </c>
      <c r="B491">
        <v>334.79998779296875</v>
      </c>
    </row>
    <row r="492" spans="1:2" x14ac:dyDescent="0.5">
      <c r="A492">
        <v>528.35101318359375</v>
      </c>
      <c r="B492">
        <v>180</v>
      </c>
    </row>
    <row r="493" spans="1:2" x14ac:dyDescent="0.5">
      <c r="A493">
        <v>528.36102294921875</v>
      </c>
      <c r="B493">
        <v>169.19999694824219</v>
      </c>
    </row>
    <row r="494" spans="1:2" x14ac:dyDescent="0.5">
      <c r="A494">
        <v>528.3709716796875</v>
      </c>
      <c r="B494">
        <v>117.5</v>
      </c>
    </row>
    <row r="495" spans="1:2" x14ac:dyDescent="0.5">
      <c r="A495">
        <v>528.3809814453125</v>
      </c>
      <c r="B495">
        <v>62.75</v>
      </c>
    </row>
    <row r="496" spans="1:2" x14ac:dyDescent="0.5">
      <c r="A496">
        <v>528.3909912109375</v>
      </c>
      <c r="B496">
        <v>39.5</v>
      </c>
    </row>
    <row r="497" spans="1:2" x14ac:dyDescent="0.5">
      <c r="A497">
        <v>528.4010009765625</v>
      </c>
      <c r="B497">
        <v>48.75</v>
      </c>
    </row>
    <row r="498" spans="1:2" x14ac:dyDescent="0.5">
      <c r="A498">
        <v>528.4110107421875</v>
      </c>
      <c r="B498">
        <v>80.25</v>
      </c>
    </row>
    <row r="499" spans="1:2" x14ac:dyDescent="0.5">
      <c r="A499">
        <v>528.4210205078125</v>
      </c>
      <c r="B499">
        <v>98.5</v>
      </c>
    </row>
    <row r="500" spans="1:2" x14ac:dyDescent="0.5">
      <c r="A500">
        <v>528.4310302734375</v>
      </c>
      <c r="B500">
        <v>81.25</v>
      </c>
    </row>
    <row r="501" spans="1:2" x14ac:dyDescent="0.5">
      <c r="A501">
        <v>528.44097900390625</v>
      </c>
      <c r="B501">
        <v>69</v>
      </c>
    </row>
    <row r="502" spans="1:2" x14ac:dyDescent="0.5">
      <c r="A502">
        <v>528.45098876953125</v>
      </c>
      <c r="B502">
        <v>79.5</v>
      </c>
    </row>
    <row r="503" spans="1:2" x14ac:dyDescent="0.5">
      <c r="A503">
        <v>528.46099853515625</v>
      </c>
      <c r="B503">
        <v>62.5</v>
      </c>
    </row>
    <row r="504" spans="1:2" x14ac:dyDescent="0.5">
      <c r="A504">
        <v>528.47100830078125</v>
      </c>
      <c r="B504">
        <v>26.25</v>
      </c>
    </row>
    <row r="505" spans="1:2" x14ac:dyDescent="0.5">
      <c r="A505">
        <v>528.48101806640625</v>
      </c>
      <c r="B505">
        <v>24.75</v>
      </c>
    </row>
    <row r="506" spans="1:2" x14ac:dyDescent="0.5">
      <c r="A506">
        <v>528.49102783203125</v>
      </c>
      <c r="B506">
        <v>55.75</v>
      </c>
    </row>
    <row r="507" spans="1:2" x14ac:dyDescent="0.5">
      <c r="A507">
        <v>528.5009765625</v>
      </c>
      <c r="B507">
        <v>81.5</v>
      </c>
    </row>
    <row r="508" spans="1:2" x14ac:dyDescent="0.5">
      <c r="A508">
        <v>528.510986328125</v>
      </c>
      <c r="B508">
        <v>85.25</v>
      </c>
    </row>
    <row r="509" spans="1:2" x14ac:dyDescent="0.5">
      <c r="A509">
        <v>528.52099609375</v>
      </c>
      <c r="B509">
        <v>88</v>
      </c>
    </row>
    <row r="510" spans="1:2" x14ac:dyDescent="0.5">
      <c r="A510">
        <v>528.531005859375</v>
      </c>
      <c r="B510">
        <v>87.25</v>
      </c>
    </row>
    <row r="511" spans="1:2" x14ac:dyDescent="0.5">
      <c r="A511">
        <v>528.541015625</v>
      </c>
      <c r="B511">
        <v>55.75</v>
      </c>
    </row>
    <row r="512" spans="1:2" x14ac:dyDescent="0.5">
      <c r="A512">
        <v>528.552001953125</v>
      </c>
      <c r="B512">
        <v>29.75</v>
      </c>
    </row>
    <row r="513" spans="1:2" x14ac:dyDescent="0.5">
      <c r="A513">
        <v>528.56201171875</v>
      </c>
      <c r="B513">
        <v>27</v>
      </c>
    </row>
    <row r="514" spans="1:2" x14ac:dyDescent="0.5">
      <c r="A514">
        <v>528.572021484375</v>
      </c>
      <c r="B514">
        <v>29.75</v>
      </c>
    </row>
    <row r="515" spans="1:2" x14ac:dyDescent="0.5">
      <c r="A515">
        <v>528.58197021484375</v>
      </c>
      <c r="B515">
        <v>38.75</v>
      </c>
    </row>
    <row r="516" spans="1:2" x14ac:dyDescent="0.5">
      <c r="A516">
        <v>528.59197998046875</v>
      </c>
      <c r="B516">
        <v>60.75</v>
      </c>
    </row>
    <row r="517" spans="1:2" x14ac:dyDescent="0.5">
      <c r="A517">
        <v>528.60198974609375</v>
      </c>
      <c r="B517">
        <v>76.25</v>
      </c>
    </row>
    <row r="518" spans="1:2" x14ac:dyDescent="0.5">
      <c r="A518">
        <v>528.61199951171875</v>
      </c>
      <c r="B518">
        <v>80.25</v>
      </c>
    </row>
    <row r="519" spans="1:2" x14ac:dyDescent="0.5">
      <c r="A519">
        <v>528.62200927734375</v>
      </c>
      <c r="B519">
        <v>109.30000305175781</v>
      </c>
    </row>
    <row r="520" spans="1:2" x14ac:dyDescent="0.5">
      <c r="A520">
        <v>528.63201904296875</v>
      </c>
      <c r="B520">
        <v>120</v>
      </c>
    </row>
    <row r="521" spans="1:2" x14ac:dyDescent="0.5">
      <c r="A521">
        <v>528.64202880859375</v>
      </c>
      <c r="B521">
        <v>71.75</v>
      </c>
    </row>
    <row r="522" spans="1:2" x14ac:dyDescent="0.5">
      <c r="A522">
        <v>528.6519775390625</v>
      </c>
      <c r="B522">
        <v>29.25</v>
      </c>
    </row>
    <row r="523" spans="1:2" x14ac:dyDescent="0.5">
      <c r="A523">
        <v>528.6619873046875</v>
      </c>
      <c r="B523">
        <v>24.5</v>
      </c>
    </row>
    <row r="524" spans="1:2" x14ac:dyDescent="0.5">
      <c r="A524">
        <v>528.6719970703125</v>
      </c>
      <c r="B524">
        <v>38.75</v>
      </c>
    </row>
    <row r="525" spans="1:2" x14ac:dyDescent="0.5">
      <c r="A525">
        <v>528.6820068359375</v>
      </c>
      <c r="B525">
        <v>77</v>
      </c>
    </row>
    <row r="526" spans="1:2" x14ac:dyDescent="0.5">
      <c r="A526">
        <v>528.6920166015625</v>
      </c>
      <c r="B526">
        <v>127.80000305175781</v>
      </c>
    </row>
    <row r="527" spans="1:2" x14ac:dyDescent="0.5">
      <c r="A527">
        <v>528.7020263671875</v>
      </c>
      <c r="B527">
        <v>152.5</v>
      </c>
    </row>
    <row r="528" spans="1:2" x14ac:dyDescent="0.5">
      <c r="A528">
        <v>528.71197509765625</v>
      </c>
      <c r="B528">
        <v>131.69999694824219</v>
      </c>
    </row>
    <row r="529" spans="1:2" x14ac:dyDescent="0.5">
      <c r="A529">
        <v>528.72198486328125</v>
      </c>
      <c r="B529">
        <v>112.30000305175781</v>
      </c>
    </row>
    <row r="530" spans="1:2" x14ac:dyDescent="0.5">
      <c r="A530">
        <v>528.73199462890625</v>
      </c>
      <c r="B530">
        <v>121.19999694824219</v>
      </c>
    </row>
    <row r="531" spans="1:2" x14ac:dyDescent="0.5">
      <c r="A531">
        <v>528.74200439453125</v>
      </c>
      <c r="B531">
        <v>121.19999694824219</v>
      </c>
    </row>
    <row r="532" spans="1:2" x14ac:dyDescent="0.5">
      <c r="A532">
        <v>528.75201416015625</v>
      </c>
      <c r="B532">
        <v>170</v>
      </c>
    </row>
    <row r="533" spans="1:2" x14ac:dyDescent="0.5">
      <c r="A533">
        <v>528.76202392578125</v>
      </c>
      <c r="B533">
        <v>356</v>
      </c>
    </row>
    <row r="534" spans="1:2" x14ac:dyDescent="0.5">
      <c r="A534">
        <v>528.77197265625</v>
      </c>
      <c r="B534">
        <v>958.20001220703125</v>
      </c>
    </row>
    <row r="535" spans="1:2" x14ac:dyDescent="0.5">
      <c r="A535">
        <v>528.781982421875</v>
      </c>
      <c r="B535">
        <v>2825</v>
      </c>
    </row>
    <row r="536" spans="1:2" x14ac:dyDescent="0.5">
      <c r="A536">
        <v>528.7919921875</v>
      </c>
      <c r="B536">
        <v>5706</v>
      </c>
    </row>
    <row r="537" spans="1:2" x14ac:dyDescent="0.5">
      <c r="A537">
        <v>528.802001953125</v>
      </c>
      <c r="B537">
        <v>6815</v>
      </c>
    </row>
    <row r="538" spans="1:2" x14ac:dyDescent="0.5">
      <c r="A538">
        <v>528.81201171875</v>
      </c>
      <c r="B538">
        <v>4780</v>
      </c>
    </row>
    <row r="539" spans="1:2" x14ac:dyDescent="0.5">
      <c r="A539">
        <v>528.822998046875</v>
      </c>
      <c r="B539">
        <v>2073</v>
      </c>
    </row>
    <row r="540" spans="1:2" x14ac:dyDescent="0.5">
      <c r="A540">
        <v>528.8330078125</v>
      </c>
      <c r="B540">
        <v>758</v>
      </c>
    </row>
    <row r="541" spans="1:2" x14ac:dyDescent="0.5">
      <c r="A541">
        <v>528.843017578125</v>
      </c>
      <c r="B541">
        <v>434.29998779296875</v>
      </c>
    </row>
    <row r="542" spans="1:2" x14ac:dyDescent="0.5">
      <c r="A542">
        <v>528.85302734375</v>
      </c>
      <c r="B542">
        <v>309</v>
      </c>
    </row>
    <row r="543" spans="1:2" x14ac:dyDescent="0.5">
      <c r="A543">
        <v>528.86297607421875</v>
      </c>
      <c r="B543">
        <v>191</v>
      </c>
    </row>
    <row r="544" spans="1:2" x14ac:dyDescent="0.5">
      <c r="A544">
        <v>528.87298583984375</v>
      </c>
      <c r="B544">
        <v>132.69999694824219</v>
      </c>
    </row>
    <row r="545" spans="1:2" x14ac:dyDescent="0.5">
      <c r="A545">
        <v>528.88299560546875</v>
      </c>
      <c r="B545">
        <v>133.30000305175781</v>
      </c>
    </row>
    <row r="546" spans="1:2" x14ac:dyDescent="0.5">
      <c r="A546">
        <v>528.89300537109375</v>
      </c>
      <c r="B546">
        <v>122</v>
      </c>
    </row>
    <row r="547" spans="1:2" x14ac:dyDescent="0.5">
      <c r="A547">
        <v>528.90301513671875</v>
      </c>
      <c r="B547">
        <v>88</v>
      </c>
    </row>
    <row r="548" spans="1:2" x14ac:dyDescent="0.5">
      <c r="A548">
        <v>528.91302490234375</v>
      </c>
      <c r="B548">
        <v>64.5</v>
      </c>
    </row>
    <row r="549" spans="1:2" x14ac:dyDescent="0.5">
      <c r="A549">
        <v>528.9229736328125</v>
      </c>
      <c r="B549">
        <v>64.25</v>
      </c>
    </row>
    <row r="550" spans="1:2" x14ac:dyDescent="0.5">
      <c r="A550">
        <v>528.9329833984375</v>
      </c>
      <c r="B550">
        <v>90.75</v>
      </c>
    </row>
    <row r="551" spans="1:2" x14ac:dyDescent="0.5">
      <c r="A551">
        <v>528.9429931640625</v>
      </c>
      <c r="B551">
        <v>102.30000305175781</v>
      </c>
    </row>
    <row r="552" spans="1:2" x14ac:dyDescent="0.5">
      <c r="A552">
        <v>528.9530029296875</v>
      </c>
      <c r="B552">
        <v>140.5</v>
      </c>
    </row>
    <row r="553" spans="1:2" x14ac:dyDescent="0.5">
      <c r="A553">
        <v>528.9630126953125</v>
      </c>
      <c r="B553">
        <v>177.80000305175781</v>
      </c>
    </row>
    <row r="554" spans="1:2" x14ac:dyDescent="0.5">
      <c r="A554">
        <v>528.9730224609375</v>
      </c>
      <c r="B554">
        <v>129.30000305175781</v>
      </c>
    </row>
    <row r="555" spans="1:2" x14ac:dyDescent="0.5">
      <c r="A555">
        <v>528.98297119140625</v>
      </c>
      <c r="B555">
        <v>111.69999694824219</v>
      </c>
    </row>
    <row r="556" spans="1:2" x14ac:dyDescent="0.5">
      <c r="A556">
        <v>528.99298095703125</v>
      </c>
      <c r="B556">
        <v>150</v>
      </c>
    </row>
    <row r="557" spans="1:2" x14ac:dyDescent="0.5">
      <c r="A557">
        <v>529.00299072265625</v>
      </c>
      <c r="B557">
        <v>140.5</v>
      </c>
    </row>
    <row r="558" spans="1:2" x14ac:dyDescent="0.5">
      <c r="A558">
        <v>529.01300048828125</v>
      </c>
      <c r="B558">
        <v>106</v>
      </c>
    </row>
    <row r="559" spans="1:2" x14ac:dyDescent="0.5">
      <c r="A559">
        <v>529.02301025390625</v>
      </c>
      <c r="B559">
        <v>84</v>
      </c>
    </row>
    <row r="560" spans="1:2" x14ac:dyDescent="0.5">
      <c r="A560">
        <v>529.03302001953125</v>
      </c>
      <c r="B560">
        <v>74.75</v>
      </c>
    </row>
    <row r="561" spans="1:2" x14ac:dyDescent="0.5">
      <c r="A561">
        <v>529.04302978515625</v>
      </c>
      <c r="B561">
        <v>94</v>
      </c>
    </row>
    <row r="562" spans="1:2" x14ac:dyDescent="0.5">
      <c r="A562">
        <v>529.052978515625</v>
      </c>
      <c r="B562">
        <v>102.80000305175781</v>
      </c>
    </row>
    <row r="563" spans="1:2" x14ac:dyDescent="0.5">
      <c r="A563">
        <v>529.06298828125</v>
      </c>
      <c r="B563">
        <v>82.5</v>
      </c>
    </row>
    <row r="564" spans="1:2" x14ac:dyDescent="0.5">
      <c r="A564">
        <v>529.072998046875</v>
      </c>
      <c r="B564">
        <v>59.5</v>
      </c>
    </row>
    <row r="565" spans="1:2" x14ac:dyDescent="0.5">
      <c r="A565">
        <v>529.0830078125</v>
      </c>
      <c r="B565">
        <v>38.75</v>
      </c>
    </row>
    <row r="566" spans="1:2" x14ac:dyDescent="0.5">
      <c r="A566">
        <v>529.093994140625</v>
      </c>
      <c r="B566">
        <v>32.25</v>
      </c>
    </row>
    <row r="567" spans="1:2" x14ac:dyDescent="0.5">
      <c r="A567">
        <v>529.10400390625</v>
      </c>
      <c r="B567">
        <v>55.75</v>
      </c>
    </row>
    <row r="568" spans="1:2" x14ac:dyDescent="0.5">
      <c r="A568">
        <v>529.114013671875</v>
      </c>
      <c r="B568">
        <v>75.25</v>
      </c>
    </row>
    <row r="569" spans="1:2" x14ac:dyDescent="0.5">
      <c r="A569">
        <v>529.1240234375</v>
      </c>
      <c r="B569">
        <v>48.5</v>
      </c>
    </row>
    <row r="570" spans="1:2" x14ac:dyDescent="0.5">
      <c r="A570">
        <v>529.13397216796875</v>
      </c>
      <c r="B570">
        <v>30.5</v>
      </c>
    </row>
    <row r="571" spans="1:2" x14ac:dyDescent="0.5">
      <c r="A571">
        <v>529.14398193359375</v>
      </c>
      <c r="B571">
        <v>46.5</v>
      </c>
    </row>
    <row r="572" spans="1:2" x14ac:dyDescent="0.5">
      <c r="A572">
        <v>529.15399169921875</v>
      </c>
      <c r="B572">
        <v>44.75</v>
      </c>
    </row>
    <row r="573" spans="1:2" x14ac:dyDescent="0.5">
      <c r="A573">
        <v>529.16400146484375</v>
      </c>
      <c r="B573">
        <v>32.5</v>
      </c>
    </row>
    <row r="574" spans="1:2" x14ac:dyDescent="0.5">
      <c r="A574">
        <v>529.17401123046875</v>
      </c>
      <c r="B574">
        <v>37.25</v>
      </c>
    </row>
    <row r="575" spans="1:2" x14ac:dyDescent="0.5">
      <c r="A575">
        <v>529.18402099609375</v>
      </c>
      <c r="B575">
        <v>38.5</v>
      </c>
    </row>
    <row r="576" spans="1:2" x14ac:dyDescent="0.5">
      <c r="A576">
        <v>529.1939697265625</v>
      </c>
      <c r="B576">
        <v>23.25</v>
      </c>
    </row>
    <row r="577" spans="1:2" x14ac:dyDescent="0.5">
      <c r="A577">
        <v>529.2039794921875</v>
      </c>
      <c r="B577">
        <v>11.25</v>
      </c>
    </row>
    <row r="578" spans="1:2" x14ac:dyDescent="0.5">
      <c r="A578">
        <v>529.2139892578125</v>
      </c>
      <c r="B578">
        <v>33.5</v>
      </c>
    </row>
    <row r="579" spans="1:2" x14ac:dyDescent="0.5">
      <c r="A579">
        <v>529.2239990234375</v>
      </c>
      <c r="B579">
        <v>87.5</v>
      </c>
    </row>
    <row r="580" spans="1:2" x14ac:dyDescent="0.5">
      <c r="A580">
        <v>529.2340087890625</v>
      </c>
      <c r="B580">
        <v>138</v>
      </c>
    </row>
    <row r="581" spans="1:2" x14ac:dyDescent="0.5">
      <c r="A581">
        <v>529.2440185546875</v>
      </c>
      <c r="B581">
        <v>155.80000305175781</v>
      </c>
    </row>
    <row r="582" spans="1:2" x14ac:dyDescent="0.5">
      <c r="A582">
        <v>529.2540283203125</v>
      </c>
      <c r="B582">
        <v>136.30000305175781</v>
      </c>
    </row>
    <row r="583" spans="1:2" x14ac:dyDescent="0.5">
      <c r="A583">
        <v>529.26397705078125</v>
      </c>
      <c r="B583">
        <v>133.69999694824219</v>
      </c>
    </row>
    <row r="584" spans="1:2" x14ac:dyDescent="0.5">
      <c r="A584">
        <v>529.27398681640625</v>
      </c>
      <c r="B584">
        <v>311.20001220703125</v>
      </c>
    </row>
    <row r="585" spans="1:2" x14ac:dyDescent="0.5">
      <c r="A585">
        <v>529.28399658203125</v>
      </c>
      <c r="B585">
        <v>864.79998779296875</v>
      </c>
    </row>
    <row r="586" spans="1:2" x14ac:dyDescent="0.5">
      <c r="A586">
        <v>529.29400634765625</v>
      </c>
      <c r="B586">
        <v>1545</v>
      </c>
    </row>
  </sheetData>
  <sheetProtection sheet="1" objects="1" scenarios="1"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T586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79.75</v>
      </c>
      <c r="C1" s="2" t="s">
        <v>18</v>
      </c>
      <c r="D1">
        <v>523.7750244140625</v>
      </c>
      <c r="E1">
        <v>204800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0.45493821644984594</v>
      </c>
      <c r="M1">
        <f>I$7*(L$1*J1) + $I$4</f>
        <v>158313.52935468141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158313.52935468141</v>
      </c>
      <c r="Q1">
        <f>IF(ISNUMBER(P1),P1-E1,"")</f>
        <v>-46486.470645318594</v>
      </c>
      <c r="R1">
        <f>IF(ISNUMBER(P1),Q1*Q1,"")</f>
        <v>2160991953.0580673</v>
      </c>
      <c r="S1">
        <f>IF(ISNUMBER(P1),((IF(P1&gt;E1,I$5*(P1-E1),P1-E1)))^2,"")</f>
        <v>2160991953.0580673</v>
      </c>
      <c r="T1">
        <f>IF(ISNUMBER(P1),(M1*D1),"")</f>
        <v>82920672.702824652</v>
      </c>
    </row>
    <row r="2" spans="1:20" ht="14.7" thickTop="1" x14ac:dyDescent="0.5">
      <c r="A2">
        <v>523.44500732421875</v>
      </c>
      <c r="B2">
        <v>101.80000305175781</v>
      </c>
      <c r="C2" s="2" t="s">
        <v>19</v>
      </c>
      <c r="D2">
        <v>524.27398681640625</v>
      </c>
      <c r="E2">
        <v>187000</v>
      </c>
      <c r="F2" s="3" t="s">
        <v>22</v>
      </c>
      <c r="G2" s="4">
        <v>3.96417236328125</v>
      </c>
      <c r="H2" t="s">
        <v>431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0.37192197053673465</v>
      </c>
      <c r="M2">
        <f>I$7*((L$1*J2)+(L$2*J1)) + $I$4</f>
        <v>224564.20410339872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224564.20410339872</v>
      </c>
      <c r="Q2">
        <f t="shared" ref="Q2:Q30" si="4">IF(ISNUMBER(P2),P2-E2,"")</f>
        <v>37564.204103398719</v>
      </c>
      <c r="R2">
        <f t="shared" ref="R2:R30" si="5">IF(ISNUMBER(P2),Q2*Q2,"")</f>
        <v>1411069429.921797</v>
      </c>
      <c r="S2">
        <f t="shared" ref="S2:S30" si="6">IF(ISNUMBER(P2),((IF(P2&gt;E2,I$5*(P2-E2),P2-E2)))^2,"")</f>
        <v>1411069429.921797</v>
      </c>
      <c r="T2">
        <f t="shared" ref="T2:T30" si="7">IF(ISNUMBER(P2),(M2*D2),"")</f>
        <v>117733170.58154202</v>
      </c>
    </row>
    <row r="3" spans="1:20" x14ac:dyDescent="0.5">
      <c r="A3">
        <v>523.45501708984375</v>
      </c>
      <c r="B3">
        <v>125</v>
      </c>
      <c r="D3">
        <v>524.77398681640625</v>
      </c>
      <c r="E3">
        <v>135200</v>
      </c>
      <c r="F3" s="7" t="s">
        <v>16</v>
      </c>
      <c r="G3" s="8">
        <f>IF(ISBLANK(G2),"",$G$2*$G$6)</f>
        <v>7.9283447265625</v>
      </c>
      <c r="H3" t="s">
        <v>432</v>
      </c>
      <c r="I3">
        <v>10.624073593749927</v>
      </c>
      <c r="J3">
        <f>'hidden params'!J3</f>
        <v>0.20220994369181175</v>
      </c>
      <c r="K3">
        <f t="shared" si="0"/>
        <v>2</v>
      </c>
      <c r="L3">
        <f t="shared" si="1"/>
        <v>0.13771749575932607</v>
      </c>
      <c r="M3">
        <f>I$7*((L$1*J3)+(L$2*J2)+(L$3*J1)) + $I$4</f>
        <v>157715.31767697164</v>
      </c>
      <c r="N3">
        <f t="shared" si="2"/>
        <v>0</v>
      </c>
      <c r="O3">
        <f>I$10*((N$1*J3)+(N$2*J2)+(N$3*J1)) + $I$4</f>
        <v>0</v>
      </c>
      <c r="P3">
        <f t="shared" si="3"/>
        <v>157715.31767697164</v>
      </c>
      <c r="Q3">
        <f t="shared" si="4"/>
        <v>22515.317676971637</v>
      </c>
      <c r="R3">
        <f t="shared" si="5"/>
        <v>506939530.09495151</v>
      </c>
      <c r="S3">
        <f t="shared" si="6"/>
        <v>506939530.09495151</v>
      </c>
      <c r="T3">
        <f t="shared" si="7"/>
        <v>82764896.039360434</v>
      </c>
    </row>
    <row r="4" spans="1:20" x14ac:dyDescent="0.5">
      <c r="A4">
        <v>523.46502685546875</v>
      </c>
      <c r="B4">
        <v>123.5</v>
      </c>
      <c r="D4">
        <v>525.28497314453125</v>
      </c>
      <c r="E4">
        <v>100000</v>
      </c>
      <c r="F4" s="5" t="s">
        <v>23</v>
      </c>
      <c r="G4" s="6">
        <v>525.09930419921875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3.0464121530239242E-2</v>
      </c>
      <c r="M4">
        <f>I$7*((L$1*J4)+(L$2*J3)+(L$3*J2)+(L$4*J1)) + $I$4</f>
        <v>73360.851878571673</v>
      </c>
      <c r="N4">
        <f t="shared" si="2"/>
        <v>0</v>
      </c>
      <c r="O4">
        <f>I$10*((N$1*J4)+(N$2*J3)+(N$3*J2)+(N$4*J1)) + $I$4</f>
        <v>0</v>
      </c>
      <c r="P4">
        <f t="shared" si="3"/>
        <v>73360.851878571673</v>
      </c>
      <c r="Q4">
        <f t="shared" si="4"/>
        <v>-26639.148121428327</v>
      </c>
      <c r="R4">
        <f t="shared" si="5"/>
        <v>709644212.63539839</v>
      </c>
      <c r="S4">
        <f t="shared" si="6"/>
        <v>709644212.63539839</v>
      </c>
      <c r="T4">
        <f t="shared" si="7"/>
        <v>38535353.108895458</v>
      </c>
    </row>
    <row r="5" spans="1:20" ht="14.7" thickBot="1" x14ac:dyDescent="0.55000000000000004">
      <c r="A5">
        <v>523.4749755859375</v>
      </c>
      <c r="B5">
        <v>83.5</v>
      </c>
      <c r="D5">
        <v>525.78497314453125</v>
      </c>
      <c r="E5">
        <v>101200</v>
      </c>
      <c r="F5" s="9" t="s">
        <v>24</v>
      </c>
      <c r="G5" s="10">
        <f>($G$4-1.00794)*$G$6</f>
        <v>1048.1827283984376</v>
      </c>
      <c r="H5" t="s">
        <v>433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4.4681124113778283E-3</v>
      </c>
      <c r="M5">
        <f>I$7*((L$1*J5)+(L$2*J4)+(L$3*J3)+(L$4*J2)+(L$5*J1)) + $I$4</f>
        <v>25497.528269970826</v>
      </c>
      <c r="N5">
        <f t="shared" si="2"/>
        <v>0</v>
      </c>
      <c r="O5">
        <f>I$10*((N$1*J5)+(N$2*J4)+(N$3*J3)+(N$4*J2)+(N$5*J1)) + $I$4</f>
        <v>0</v>
      </c>
      <c r="P5">
        <f t="shared" si="3"/>
        <v>25497.528269970826</v>
      </c>
      <c r="Q5">
        <f t="shared" si="4"/>
        <v>-75702.471730029181</v>
      </c>
      <c r="R5">
        <f t="shared" si="5"/>
        <v>5730864226.0358677</v>
      </c>
      <c r="S5">
        <f t="shared" si="6"/>
        <v>5730864226.0358677</v>
      </c>
      <c r="T5">
        <f t="shared" si="7"/>
        <v>13406217.216678537</v>
      </c>
    </row>
    <row r="6" spans="1:20" ht="14.7" thickTop="1" x14ac:dyDescent="0.5">
      <c r="A6">
        <v>523.4849853515625</v>
      </c>
      <c r="B6">
        <v>46.25</v>
      </c>
      <c r="D6">
        <v>526.2860107421875</v>
      </c>
      <c r="E6">
        <v>93190</v>
      </c>
      <c r="F6" t="s">
        <v>25</v>
      </c>
      <c r="G6">
        <v>2</v>
      </c>
      <c r="H6" t="s">
        <v>434</v>
      </c>
      <c r="I6">
        <f>SUM(S1:S30)</f>
        <v>25066105158.228809</v>
      </c>
      <c r="J6">
        <f>'hidden params'!J6</f>
        <v>1.5654537401586068E-3</v>
      </c>
      <c r="K6">
        <f t="shared" si="0"/>
        <v>5</v>
      </c>
      <c r="L6">
        <f t="shared" si="1"/>
        <v>4.55499157895921E-4</v>
      </c>
      <c r="M6">
        <f>I$7*((L$1*J6)+(L$2*J5)+(L$3*J4)+(L$4*J3)+(L$5*J2)+(L$6*J1)) + $I$4</f>
        <v>7079.7375692170826</v>
      </c>
      <c r="N6">
        <f t="shared" si="2"/>
        <v>0</v>
      </c>
      <c r="O6">
        <f>I$10*((N$1*J6)+(N$2*J5)+(N$3*J4)+(N$4*J3)+(N$5*J2)+(N$6*J1)) + $I$4</f>
        <v>0</v>
      </c>
      <c r="P6">
        <f t="shared" si="3"/>
        <v>7079.7375692170826</v>
      </c>
      <c r="Q6">
        <f t="shared" si="4"/>
        <v>-86110.262430782925</v>
      </c>
      <c r="R6">
        <f t="shared" si="5"/>
        <v>7414977295.8983049</v>
      </c>
      <c r="S6">
        <f t="shared" si="6"/>
        <v>7414977295.8983049</v>
      </c>
      <c r="T6">
        <f t="shared" si="7"/>
        <v>3725966.8424048498</v>
      </c>
    </row>
    <row r="7" spans="1:20" x14ac:dyDescent="0.5">
      <c r="A7">
        <v>523.4949951171875</v>
      </c>
      <c r="B7">
        <v>40.75</v>
      </c>
      <c r="D7">
        <v>526.7860107421875</v>
      </c>
      <c r="E7">
        <v>74360</v>
      </c>
      <c r="F7" t="s">
        <v>26</v>
      </c>
      <c r="G7" s="11">
        <v>0.10000000149011612</v>
      </c>
      <c r="H7" t="s">
        <v>435</v>
      </c>
      <c r="I7">
        <v>347989.07550589228</v>
      </c>
      <c r="J7">
        <f>'hidden params'!J7</f>
        <v>2.2288478874357397E-4</v>
      </c>
      <c r="K7">
        <f t="shared" si="0"/>
        <v>6</v>
      </c>
      <c r="L7">
        <f t="shared" si="1"/>
        <v>3.2854560815840254E-5</v>
      </c>
      <c r="M7">
        <f>I$7*((L$1*J7)+(L$2*J6)+(L$3*J5)+(L$4*J4)+(L$5*J3)+(L$6*J2)+(L$7*J1)) + $I$4</f>
        <v>1638.8136512484057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1638.8136512484057</v>
      </c>
      <c r="Q7">
        <f t="shared" si="4"/>
        <v>-72721.186348751595</v>
      </c>
      <c r="R7">
        <f t="shared" si="5"/>
        <v>5288370943.9698553</v>
      </c>
      <c r="S7">
        <f t="shared" si="6"/>
        <v>5288370943.9698553</v>
      </c>
      <c r="T7">
        <f t="shared" si="7"/>
        <v>863304.10569098615</v>
      </c>
    </row>
    <row r="8" spans="1:20" x14ac:dyDescent="0.5">
      <c r="A8">
        <v>523.5050048828125</v>
      </c>
      <c r="B8">
        <v>48</v>
      </c>
      <c r="D8">
        <v>527.2979736328125</v>
      </c>
      <c r="E8">
        <v>39910</v>
      </c>
      <c r="F8" t="s">
        <v>27</v>
      </c>
      <c r="G8" s="11">
        <v>2.9999999329447746E-2</v>
      </c>
      <c r="H8" t="s">
        <v>436</v>
      </c>
      <c r="I8">
        <v>7.1451742194910364E-2</v>
      </c>
      <c r="J8">
        <f>'hidden params'!J8</f>
        <v>2.8200854503395628E-5</v>
      </c>
      <c r="K8">
        <f t="shared" si="0"/>
        <v>7</v>
      </c>
      <c r="L8">
        <f t="shared" si="1"/>
        <v>1.6700547408006198E-6</v>
      </c>
      <c r="M8">
        <f>I$7*((L$1*J8)+(L$2*J7)+(L$3*J6)+(L$4*J5)+(L$5*J4)+(L$6*J3)+(L$7*J2)+(L$8*J1)) + $I$4</f>
        <v>325.70755295491665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325.70755295491665</v>
      </c>
      <c r="Q8">
        <f t="shared" si="4"/>
        <v>-39584.292447045082</v>
      </c>
      <c r="R8">
        <f t="shared" si="5"/>
        <v>1566916208.5331903</v>
      </c>
      <c r="S8">
        <f t="shared" si="6"/>
        <v>1566916208.5331903</v>
      </c>
      <c r="T8">
        <f t="shared" si="7"/>
        <v>171744.93267002952</v>
      </c>
    </row>
    <row r="9" spans="1:20" x14ac:dyDescent="0.5">
      <c r="A9">
        <v>523.5150146484375</v>
      </c>
      <c r="B9">
        <v>50.25</v>
      </c>
      <c r="D9">
        <v>527.79901123046875</v>
      </c>
      <c r="E9">
        <v>16680</v>
      </c>
      <c r="F9" t="s">
        <v>28</v>
      </c>
      <c r="G9">
        <v>6</v>
      </c>
      <c r="H9" t="s">
        <v>441</v>
      </c>
      <c r="I9">
        <f>I3*I8</f>
        <v>0.75910856748037459</v>
      </c>
      <c r="J9">
        <f>'hidden params'!J9</f>
        <v>3.2198967658273084E-6</v>
      </c>
      <c r="K9">
        <f t="shared" si="0"/>
        <v>8</v>
      </c>
      <c r="L9">
        <f t="shared" si="1"/>
        <v>5.8216497194729704E-8</v>
      </c>
      <c r="M9">
        <f>I$7*((L$1*J9)+(L$2*J8)+(L$3*J7)+(L$4*J6)+(L$5*J5)+(L$6*J4)+(L$7*J3)+(L$8*J2)+(L$9*J1)) + $I$4</f>
        <v>56.784949171494461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56.784949171494461</v>
      </c>
      <c r="Q9">
        <f t="shared" si="4"/>
        <v>-16623.215050828505</v>
      </c>
      <c r="R9">
        <f t="shared" si="5"/>
        <v>276331278.62609136</v>
      </c>
      <c r="S9">
        <f t="shared" si="6"/>
        <v>276331278.62609136</v>
      </c>
      <c r="T9">
        <f t="shared" si="7"/>
        <v>29971.0400254872</v>
      </c>
    </row>
    <row r="10" spans="1:20" x14ac:dyDescent="0.5">
      <c r="A10">
        <v>523.5250244140625</v>
      </c>
      <c r="B10">
        <v>56.5</v>
      </c>
      <c r="D10">
        <f>D9 + (1/$G$6)</f>
        <v>528.29901123046875</v>
      </c>
      <c r="E10">
        <v>0</v>
      </c>
      <c r="F10" s="2" t="s">
        <v>19</v>
      </c>
      <c r="G10">
        <v>523.75286865234375</v>
      </c>
      <c r="H10" t="s">
        <v>446</v>
      </c>
      <c r="J10">
        <f>'hidden params'!J10</f>
        <v>3.3555566333987669E-7</v>
      </c>
      <c r="K10">
        <f t="shared" si="0"/>
        <v>9</v>
      </c>
      <c r="L10">
        <f t="shared" si="1"/>
        <v>1.3061345439061765E-9</v>
      </c>
      <c r="M10">
        <f>I$7*((L1*J$10)+(L2*J$9)+(L3*J$8)+(L4*J$7)+(L5*J$6)+(L6*J$5)+(L7*J$4)+(L8*J$3)+(L9*J$2)+(L10*J$1)) + $I$4</f>
        <v>8.8266410448122929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8.8266410448122929</v>
      </c>
      <c r="Q10">
        <f t="shared" si="4"/>
        <v>8.8266410448122929</v>
      </c>
      <c r="R10">
        <f t="shared" si="5"/>
        <v>77.909592133965049</v>
      </c>
      <c r="S10">
        <f t="shared" si="6"/>
        <v>77.909592133965049</v>
      </c>
      <c r="T10">
        <f t="shared" si="7"/>
        <v>4663.1057364606058</v>
      </c>
    </row>
    <row r="11" spans="1:20" x14ac:dyDescent="0.5">
      <c r="A11">
        <v>523.53497314453125</v>
      </c>
      <c r="B11">
        <v>94.75</v>
      </c>
      <c r="D11">
        <f>D10 + (1/$G$6)</f>
        <v>528.79901123046875</v>
      </c>
      <c r="E11">
        <v>0</v>
      </c>
      <c r="F11" s="2" t="s">
        <v>29</v>
      </c>
      <c r="G11">
        <v>527.717041015625</v>
      </c>
      <c r="H11" t="s">
        <v>447</v>
      </c>
      <c r="J11">
        <f>'hidden params'!J11</f>
        <v>3.2197744332767282E-8</v>
      </c>
      <c r="K11">
        <f t="shared" si="0"/>
        <v>10</v>
      </c>
      <c r="L11">
        <f t="shared" si="1"/>
        <v>1.6323074537027108E-11</v>
      </c>
      <c r="M11">
        <f t="shared" ref="M11:M30" si="8">I$7*((L2*J$10)+(L3*J$9)+(L4*J$8)+(L5*J$7)+(L6*J$6)+(L7*J$5)+(L8*J$4)+(L9*J$3)+(L10*J$2)+(L11*J$1)) + $I$4</f>
        <v>1.2336914496111608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1.2336914496111608</v>
      </c>
      <c r="Q11">
        <f t="shared" si="4"/>
        <v>1.2336914496111608</v>
      </c>
      <c r="R11">
        <f t="shared" si="5"/>
        <v>1.5219945928436873</v>
      </c>
      <c r="S11">
        <f t="shared" si="6"/>
        <v>1.5219945928436873</v>
      </c>
      <c r="T11">
        <f t="shared" si="7"/>
        <v>652.37481871786554</v>
      </c>
    </row>
    <row r="12" spans="1:20" x14ac:dyDescent="0.5">
      <c r="A12">
        <v>523.54498291015625</v>
      </c>
      <c r="B12">
        <v>149</v>
      </c>
      <c r="D12">
        <f>D11 + (1/$G$6)</f>
        <v>529.29901123046875</v>
      </c>
      <c r="E12">
        <v>0</v>
      </c>
      <c r="F12" t="s">
        <v>30</v>
      </c>
      <c r="G12" t="s">
        <v>31</v>
      </c>
      <c r="J12">
        <f>'hidden params'!J12</f>
        <v>2.82920264901344E-9</v>
      </c>
      <c r="K12">
        <f t="shared" si="0"/>
        <v>11</v>
      </c>
      <c r="L12">
        <f t="shared" si="1"/>
        <v>7.1261248756290763E-14</v>
      </c>
      <c r="M12">
        <f t="shared" si="8"/>
        <v>0.15394072148320523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0.15394072148320523</v>
      </c>
      <c r="Q12">
        <f t="shared" si="4"/>
        <v>0.15394072148320523</v>
      </c>
      <c r="R12">
        <f t="shared" si="5"/>
        <v>2.3697745730769763E-2</v>
      </c>
      <c r="S12">
        <f t="shared" si="6"/>
        <v>2.3697745730769763E-2</v>
      </c>
      <c r="T12">
        <f t="shared" si="7"/>
        <v>81.480671669165503</v>
      </c>
    </row>
    <row r="13" spans="1:20" x14ac:dyDescent="0.5">
      <c r="A13">
        <v>523.55499267578125</v>
      </c>
      <c r="B13">
        <v>167.30000305175781</v>
      </c>
      <c r="E13">
        <v>0</v>
      </c>
      <c r="F13">
        <v>20480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1.6709120287100546E-2</v>
      </c>
      <c r="N13">
        <f t="shared" si="2"/>
        <v>0</v>
      </c>
      <c r="O13">
        <f>I$10*((N$4*J10)+(N$5*J9)+(N$6*J8)+(N$7*J7)+(N$8*J6)+(N$9*J5)+(N$10*J4)+(N$11*J3)+(N$12*J2)+(N$13*J1)) + $I$4</f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523.56500244140625</v>
      </c>
      <c r="B14">
        <v>156.69999694824219</v>
      </c>
      <c r="E14">
        <v>0</v>
      </c>
      <c r="F14">
        <v>20480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1.5204199872248224E-3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159.30000305175781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1.116733312904952E-4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162.5</v>
      </c>
      <c r="E16">
        <v>0</v>
      </c>
      <c r="F16">
        <v>524165744.23613036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6.3894429944062269E-6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145.19999694824219</v>
      </c>
      <c r="E17">
        <v>0</v>
      </c>
      <c r="F17">
        <v>524165744.1850177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2.7436546834396744E-7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157.30000305175781</v>
      </c>
      <c r="E18">
        <v>0</v>
      </c>
      <c r="F18">
        <v>524165744.18502611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8.4271475408974132E-9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167.30000305175781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1.7150609790880227E-10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169.19999694824219</v>
      </c>
      <c r="E20">
        <v>0</v>
      </c>
      <c r="F20">
        <v>4.7951768622729388E-2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1.9858880376092147E-12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211.80000305175781</v>
      </c>
      <c r="E21">
        <v>0</v>
      </c>
      <c r="F21">
        <v>0.54785231347943852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8.3211549999361573E-15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184.69999694824219</v>
      </c>
      <c r="E22">
        <v>0</v>
      </c>
      <c r="F22">
        <v>279035.61694340972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105.5</v>
      </c>
      <c r="E23">
        <v>0</v>
      </c>
      <c r="F23">
        <v>7.2200180556582074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148</v>
      </c>
      <c r="E24">
        <v>0</v>
      </c>
      <c r="F24">
        <v>7.2200180556582074</v>
      </c>
      <c r="H24" t="s">
        <v>442</v>
      </c>
      <c r="I24">
        <v>25066105158.228809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273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289.29998779296875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228.30000305175781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281.29998779296875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369.20001220703125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348.5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640.20001220703125</v>
      </c>
      <c r="J31">
        <f>'hidden params'!J31</f>
        <v>0</v>
      </c>
    </row>
    <row r="32" spans="1:20" x14ac:dyDescent="0.5">
      <c r="A32">
        <v>523.7449951171875</v>
      </c>
      <c r="B32">
        <v>4380</v>
      </c>
      <c r="J32">
        <f>'hidden params'!J32</f>
        <v>0</v>
      </c>
    </row>
    <row r="33" spans="1:20" x14ac:dyDescent="0.5">
      <c r="A33">
        <v>523.7550048828125</v>
      </c>
      <c r="B33">
        <v>42680</v>
      </c>
    </row>
    <row r="34" spans="1:20" x14ac:dyDescent="0.5">
      <c r="A34">
        <v>523.7650146484375</v>
      </c>
      <c r="B34">
        <v>147500</v>
      </c>
      <c r="L34" t="s">
        <v>467</v>
      </c>
      <c r="M34" t="s">
        <v>468</v>
      </c>
      <c r="N34" t="s">
        <v>469</v>
      </c>
      <c r="O34" t="s">
        <v>470</v>
      </c>
      <c r="P34" t="s">
        <v>471</v>
      </c>
    </row>
    <row r="35" spans="1:20" x14ac:dyDescent="0.5">
      <c r="A35">
        <v>523.7750244140625</v>
      </c>
      <c r="B35">
        <v>204800</v>
      </c>
      <c r="L35">
        <v>0.99530373769387004</v>
      </c>
      <c r="M35">
        <v>0.97297475263786792</v>
      </c>
      <c r="N35">
        <v>0.99919147602685165</v>
      </c>
      <c r="O35">
        <v>0.99062953026738809</v>
      </c>
      <c r="P35">
        <v>0.98282080549021156</v>
      </c>
    </row>
    <row r="36" spans="1:20" x14ac:dyDescent="0.5">
      <c r="A36">
        <v>523.78497314453125</v>
      </c>
      <c r="B36">
        <v>120600</v>
      </c>
      <c r="J36" t="s">
        <v>473</v>
      </c>
      <c r="K36" t="s">
        <v>474</v>
      </c>
      <c r="L36" t="s">
        <v>475</v>
      </c>
      <c r="M36" t="s">
        <v>476</v>
      </c>
      <c r="N36" t="s">
        <v>468</v>
      </c>
      <c r="O36" t="s">
        <v>469</v>
      </c>
      <c r="P36" t="s">
        <v>464</v>
      </c>
      <c r="Q36" t="s">
        <v>465</v>
      </c>
      <c r="R36" t="s">
        <v>477</v>
      </c>
      <c r="S36" t="s">
        <v>464</v>
      </c>
      <c r="T36" t="s">
        <v>465</v>
      </c>
    </row>
    <row r="37" spans="1:20" x14ac:dyDescent="0.5">
      <c r="A37">
        <v>523.79498291015625</v>
      </c>
      <c r="B37">
        <v>26480</v>
      </c>
      <c r="J37">
        <v>7.2200179100036621</v>
      </c>
      <c r="K37">
        <v>84.241265620288601</v>
      </c>
      <c r="L37">
        <v>8.5706427329182933E-2</v>
      </c>
      <c r="M37">
        <v>2.4469118511449697</v>
      </c>
      <c r="N37">
        <v>-198.91093329173182</v>
      </c>
      <c r="O37">
        <v>213.35096911173915</v>
      </c>
      <c r="P37">
        <v>0.93448823300102002</v>
      </c>
      <c r="Q37" s="12" t="s">
        <v>472</v>
      </c>
      <c r="R37">
        <v>1166.7736378266945</v>
      </c>
      <c r="S37">
        <v>0.99999998175114602</v>
      </c>
      <c r="T37" s="12" t="s">
        <v>472</v>
      </c>
    </row>
    <row r="38" spans="1:20" x14ac:dyDescent="0.5">
      <c r="A38">
        <v>523.80499267578125</v>
      </c>
      <c r="B38">
        <v>2326</v>
      </c>
      <c r="J38">
        <v>4.7951768622729388E-2</v>
      </c>
      <c r="K38">
        <v>0.53407200536714772</v>
      </c>
      <c r="L38">
        <v>8.9785212744421888E-2</v>
      </c>
      <c r="M38">
        <v>2.4469118511449697</v>
      </c>
      <c r="N38">
        <v>-1.2588753506749042</v>
      </c>
      <c r="O38">
        <v>1.3547788879203631</v>
      </c>
      <c r="P38">
        <v>0.93138004791514373</v>
      </c>
      <c r="Q38" s="12" t="s">
        <v>472</v>
      </c>
      <c r="R38">
        <v>1113.7691490986942</v>
      </c>
      <c r="S38">
        <v>0.9999999758925473</v>
      </c>
      <c r="T38" s="12" t="s">
        <v>472</v>
      </c>
    </row>
    <row r="39" spans="1:20" x14ac:dyDescent="0.5">
      <c r="A39">
        <v>523.81500244140625</v>
      </c>
      <c r="B39">
        <v>760.29998779296875</v>
      </c>
      <c r="J39">
        <v>279035.61694340972</v>
      </c>
      <c r="K39">
        <v>32047.306000566434</v>
      </c>
      <c r="L39">
        <v>8.7069913751401682</v>
      </c>
      <c r="M39">
        <v>2.4469118511449697</v>
      </c>
      <c r="N39">
        <v>200618.68409335442</v>
      </c>
      <c r="O39">
        <v>357452.549793465</v>
      </c>
      <c r="P39">
        <v>1.2681745747106926E-4</v>
      </c>
      <c r="Q39" t="s">
        <v>466</v>
      </c>
      <c r="R39">
        <v>11.485023435938588</v>
      </c>
      <c r="S39">
        <v>3.5234264429733161E-3</v>
      </c>
      <c r="T39" t="s">
        <v>466</v>
      </c>
    </row>
    <row r="40" spans="1:20" x14ac:dyDescent="0.5">
      <c r="A40">
        <v>523.82501220703125</v>
      </c>
      <c r="B40">
        <v>1150</v>
      </c>
      <c r="J40">
        <v>7.2200179100036621</v>
      </c>
      <c r="K40">
        <v>1.9275201665846438</v>
      </c>
      <c r="L40">
        <v>3.7457547968469505</v>
      </c>
      <c r="M40">
        <v>2.4469118511449697</v>
      </c>
      <c r="N40">
        <v>2.5035459710667713</v>
      </c>
      <c r="O40">
        <v>11.936489848940553</v>
      </c>
      <c r="P40">
        <v>9.5574347253041952E-3</v>
      </c>
      <c r="Q40" t="s">
        <v>466</v>
      </c>
      <c r="R40">
        <v>26.696888991285981</v>
      </c>
      <c r="S40">
        <v>0.16247264003832698</v>
      </c>
      <c r="T40" s="12" t="s">
        <v>472</v>
      </c>
    </row>
    <row r="41" spans="1:20" x14ac:dyDescent="0.5">
      <c r="A41">
        <v>523.83502197265625</v>
      </c>
      <c r="B41">
        <v>1677</v>
      </c>
      <c r="I41" t="s">
        <v>462</v>
      </c>
      <c r="J41">
        <v>0.54785231347943852</v>
      </c>
      <c r="K41">
        <v>0.16883382281133988</v>
      </c>
      <c r="L41">
        <v>3.2449203859562288</v>
      </c>
      <c r="M41">
        <v>2.4469118511449697</v>
      </c>
      <c r="N41">
        <v>0.13473083156826104</v>
      </c>
      <c r="O41">
        <v>0.960973795390616</v>
      </c>
      <c r="P41">
        <v>1.7577993044111055E-2</v>
      </c>
      <c r="Q41" t="s">
        <v>466</v>
      </c>
      <c r="R41">
        <v>30.817397071679316</v>
      </c>
      <c r="S41">
        <v>0.25567166923328416</v>
      </c>
      <c r="T41" s="12" t="s">
        <v>472</v>
      </c>
    </row>
    <row r="42" spans="1:20" x14ac:dyDescent="0.5">
      <c r="A42">
        <v>523.844970703125</v>
      </c>
      <c r="B42">
        <v>1767</v>
      </c>
      <c r="I42" t="s">
        <v>463</v>
      </c>
      <c r="J42">
        <v>210389.63168769807</v>
      </c>
      <c r="K42">
        <v>35252.414456269282</v>
      </c>
      <c r="L42">
        <v>5.968091404028141</v>
      </c>
      <c r="M42">
        <v>2.4469118511449697</v>
      </c>
      <c r="N42">
        <v>124130.08097317851</v>
      </c>
      <c r="O42">
        <v>296649.18240221764</v>
      </c>
      <c r="P42">
        <v>9.9188450259894592E-4</v>
      </c>
      <c r="Q42" t="s">
        <v>466</v>
      </c>
      <c r="R42">
        <v>16.755775545345262</v>
      </c>
      <c r="S42">
        <v>2.3858266461487442E-2</v>
      </c>
      <c r="T42" t="s">
        <v>466</v>
      </c>
    </row>
    <row r="43" spans="1:20" x14ac:dyDescent="0.5">
      <c r="A43">
        <v>523.85498046875</v>
      </c>
      <c r="B43">
        <v>1319</v>
      </c>
      <c r="F43">
        <v>64.94206259667456</v>
      </c>
    </row>
    <row r="44" spans="1:20" x14ac:dyDescent="0.5">
      <c r="A44">
        <v>523.864990234375</v>
      </c>
      <c r="B44">
        <v>789.5</v>
      </c>
      <c r="F44">
        <f xml:space="preserve"> $F$51 / 2</f>
        <v>64.94206259667456</v>
      </c>
    </row>
    <row r="45" spans="1:20" x14ac:dyDescent="0.5">
      <c r="A45">
        <v>523.875</v>
      </c>
      <c r="B45">
        <v>464.5</v>
      </c>
    </row>
    <row r="46" spans="1:20" x14ac:dyDescent="0.5">
      <c r="A46">
        <v>523.885009765625</v>
      </c>
      <c r="B46">
        <v>394</v>
      </c>
    </row>
    <row r="47" spans="1:20" x14ac:dyDescent="0.5">
      <c r="A47">
        <v>523.89501953125</v>
      </c>
      <c r="B47">
        <v>502.70001220703125</v>
      </c>
      <c r="I47" t="s">
        <v>478</v>
      </c>
      <c r="J47" t="s">
        <v>479</v>
      </c>
      <c r="K47" t="s">
        <v>461</v>
      </c>
    </row>
    <row r="48" spans="1:20" x14ac:dyDescent="0.5">
      <c r="A48">
        <v>523.905029296875</v>
      </c>
      <c r="B48">
        <v>520.20001220703125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523.91497802734375</v>
      </c>
      <c r="B49">
        <v>336.79998779296875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523.92498779296875</v>
      </c>
      <c r="B50">
        <v>200.69999694824219</v>
      </c>
      <c r="E50" t="s">
        <v>437</v>
      </c>
      <c r="F50">
        <f>MEDIAN(F54:F67)</f>
        <v>101.61363636363636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523.93499755859375</v>
      </c>
      <c r="B51">
        <v>239.30000305175781</v>
      </c>
      <c r="E51" t="s">
        <v>438</v>
      </c>
      <c r="F51">
        <f>AVERAGE(F54:F67)</f>
        <v>129.88412519334912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523.94500732421875</v>
      </c>
      <c r="B52">
        <v>351</v>
      </c>
      <c r="E52" t="s">
        <v>439</v>
      </c>
      <c r="F52">
        <f>SUM(E$1:E$11)</f>
        <v>952340</v>
      </c>
    </row>
    <row r="53" spans="1:11" x14ac:dyDescent="0.5">
      <c r="A53">
        <v>523.95501708984375</v>
      </c>
      <c r="B53">
        <v>697.29998779296875</v>
      </c>
      <c r="E53" t="s">
        <v>440</v>
      </c>
      <c r="F53">
        <f>ABS(F52/F50)</f>
        <v>9372.167300380228</v>
      </c>
    </row>
    <row r="54" spans="1:11" x14ac:dyDescent="0.5">
      <c r="A54">
        <v>523.96502685546875</v>
      </c>
      <c r="B54">
        <v>1056</v>
      </c>
      <c r="F54">
        <f>AVERAGE(B1:B10)</f>
        <v>75.530000305175776</v>
      </c>
    </row>
    <row r="55" spans="1:11" x14ac:dyDescent="0.5">
      <c r="A55">
        <v>523.9749755859375</v>
      </c>
      <c r="B55">
        <v>898.5</v>
      </c>
      <c r="F55">
        <v>365.5</v>
      </c>
    </row>
    <row r="56" spans="1:11" x14ac:dyDescent="0.5">
      <c r="A56">
        <v>523.9849853515625</v>
      </c>
      <c r="B56">
        <v>478.5</v>
      </c>
      <c r="F56">
        <v>304.29998779296875</v>
      </c>
    </row>
    <row r="57" spans="1:11" x14ac:dyDescent="0.5">
      <c r="A57">
        <v>523.9949951171875</v>
      </c>
      <c r="B57">
        <v>266</v>
      </c>
      <c r="F57">
        <v>183.69999694824219</v>
      </c>
    </row>
    <row r="58" spans="1:11" x14ac:dyDescent="0.5">
      <c r="A58">
        <v>524.0050048828125</v>
      </c>
      <c r="B58">
        <v>267.79998779296875</v>
      </c>
      <c r="F58">
        <v>124.80000305175781</v>
      </c>
    </row>
    <row r="59" spans="1:11" x14ac:dyDescent="0.5">
      <c r="A59">
        <v>524.0150146484375</v>
      </c>
      <c r="B59">
        <v>336.79998779296875</v>
      </c>
      <c r="F59">
        <v>126.80000305175781</v>
      </c>
    </row>
    <row r="60" spans="1:11" x14ac:dyDescent="0.5">
      <c r="A60">
        <v>524.0250244140625</v>
      </c>
      <c r="B60">
        <v>365.5</v>
      </c>
      <c r="F60">
        <v>91.25</v>
      </c>
    </row>
    <row r="61" spans="1:11" x14ac:dyDescent="0.5">
      <c r="A61">
        <v>524.03497314453125</v>
      </c>
      <c r="B61">
        <v>328.29998779296875</v>
      </c>
      <c r="F61">
        <v>86.25</v>
      </c>
    </row>
    <row r="62" spans="1:11" x14ac:dyDescent="0.5">
      <c r="A62">
        <v>524.04498291015625</v>
      </c>
      <c r="B62">
        <v>273.20001220703125</v>
      </c>
      <c r="F62">
        <v>35.25</v>
      </c>
    </row>
    <row r="63" spans="1:11" x14ac:dyDescent="0.5">
      <c r="A63">
        <v>524.05499267578125</v>
      </c>
      <c r="B63">
        <v>209</v>
      </c>
      <c r="F63">
        <v>110.5</v>
      </c>
    </row>
    <row r="64" spans="1:11" x14ac:dyDescent="0.5">
      <c r="A64">
        <v>524.06500244140625</v>
      </c>
      <c r="B64">
        <v>234.5</v>
      </c>
      <c r="F64">
        <v>19.5</v>
      </c>
    </row>
    <row r="65" spans="1:6" x14ac:dyDescent="0.5">
      <c r="A65">
        <v>524.07501220703125</v>
      </c>
      <c r="B65">
        <v>377</v>
      </c>
      <c r="F65">
        <v>63.5</v>
      </c>
    </row>
    <row r="66" spans="1:6" x14ac:dyDescent="0.5">
      <c r="A66">
        <v>524.08502197265625</v>
      </c>
      <c r="B66">
        <v>394</v>
      </c>
      <c r="F66">
        <f>AVERAGE(B$576:B$586)</f>
        <v>101.61363636363636</v>
      </c>
    </row>
    <row r="67" spans="1:6" x14ac:dyDescent="0.5">
      <c r="A67">
        <v>524.094970703125</v>
      </c>
      <c r="B67">
        <v>288.20001220703125</v>
      </c>
    </row>
    <row r="68" spans="1:6" x14ac:dyDescent="0.5">
      <c r="A68">
        <v>524.10400390625</v>
      </c>
      <c r="B68">
        <v>225.5</v>
      </c>
    </row>
    <row r="69" spans="1:6" x14ac:dyDescent="0.5">
      <c r="A69">
        <v>524.114990234375</v>
      </c>
      <c r="B69">
        <v>223.5</v>
      </c>
    </row>
    <row r="70" spans="1:6" x14ac:dyDescent="0.5">
      <c r="A70">
        <v>524.125</v>
      </c>
      <c r="B70">
        <v>247.80000305175781</v>
      </c>
    </row>
    <row r="71" spans="1:6" x14ac:dyDescent="0.5">
      <c r="A71">
        <v>524.135009765625</v>
      </c>
      <c r="B71">
        <v>240</v>
      </c>
    </row>
    <row r="72" spans="1:6" x14ac:dyDescent="0.5">
      <c r="A72">
        <v>524.14398193359375</v>
      </c>
      <c r="B72">
        <v>191.30000305175781</v>
      </c>
    </row>
    <row r="73" spans="1:6" x14ac:dyDescent="0.5">
      <c r="A73">
        <v>524.15399169921875</v>
      </c>
      <c r="B73">
        <v>171.19999694824219</v>
      </c>
    </row>
    <row r="74" spans="1:6" x14ac:dyDescent="0.5">
      <c r="A74">
        <v>524.16400146484375</v>
      </c>
      <c r="B74">
        <v>208.69999694824219</v>
      </c>
    </row>
    <row r="75" spans="1:6" x14ac:dyDescent="0.5">
      <c r="A75">
        <v>524.17401123046875</v>
      </c>
      <c r="B75">
        <v>210</v>
      </c>
    </row>
    <row r="76" spans="1:6" x14ac:dyDescent="0.5">
      <c r="A76">
        <v>524.18402099609375</v>
      </c>
      <c r="B76">
        <v>197.80000305175781</v>
      </c>
    </row>
    <row r="77" spans="1:6" x14ac:dyDescent="0.5">
      <c r="A77">
        <v>524.1939697265625</v>
      </c>
      <c r="B77">
        <v>211.5</v>
      </c>
    </row>
    <row r="78" spans="1:6" x14ac:dyDescent="0.5">
      <c r="A78">
        <v>524.2039794921875</v>
      </c>
      <c r="B78">
        <v>187.30000305175781</v>
      </c>
    </row>
    <row r="79" spans="1:6" x14ac:dyDescent="0.5">
      <c r="A79">
        <v>524.2139892578125</v>
      </c>
      <c r="B79">
        <v>189.30000305175781</v>
      </c>
    </row>
    <row r="80" spans="1:6" x14ac:dyDescent="0.5">
      <c r="A80">
        <v>524.2239990234375</v>
      </c>
      <c r="B80">
        <v>259.5</v>
      </c>
    </row>
    <row r="81" spans="1:2" x14ac:dyDescent="0.5">
      <c r="A81">
        <v>524.2340087890625</v>
      </c>
      <c r="B81">
        <v>510.70001220703125</v>
      </c>
    </row>
    <row r="82" spans="1:2" x14ac:dyDescent="0.5">
      <c r="A82">
        <v>524.2440185546875</v>
      </c>
      <c r="B82">
        <v>2627</v>
      </c>
    </row>
    <row r="83" spans="1:2" x14ac:dyDescent="0.5">
      <c r="A83">
        <v>524.2540283203125</v>
      </c>
      <c r="B83">
        <v>26300</v>
      </c>
    </row>
    <row r="84" spans="1:2" x14ac:dyDescent="0.5">
      <c r="A84">
        <v>524.26397705078125</v>
      </c>
      <c r="B84">
        <v>112800</v>
      </c>
    </row>
    <row r="85" spans="1:2" x14ac:dyDescent="0.5">
      <c r="A85">
        <v>524.27398681640625</v>
      </c>
      <c r="B85">
        <v>187000</v>
      </c>
    </row>
    <row r="86" spans="1:2" x14ac:dyDescent="0.5">
      <c r="A86">
        <v>524.28399658203125</v>
      </c>
      <c r="B86">
        <v>133400</v>
      </c>
    </row>
    <row r="87" spans="1:2" x14ac:dyDescent="0.5">
      <c r="A87">
        <v>524.29400634765625</v>
      </c>
      <c r="B87">
        <v>39020</v>
      </c>
    </row>
    <row r="88" spans="1:2" x14ac:dyDescent="0.5">
      <c r="A88">
        <v>524.30401611328125</v>
      </c>
      <c r="B88">
        <v>4425</v>
      </c>
    </row>
    <row r="89" spans="1:2" x14ac:dyDescent="0.5">
      <c r="A89">
        <v>524.31402587890625</v>
      </c>
      <c r="B89">
        <v>883.5</v>
      </c>
    </row>
    <row r="90" spans="1:2" x14ac:dyDescent="0.5">
      <c r="A90">
        <v>524.323974609375</v>
      </c>
      <c r="B90">
        <v>930</v>
      </c>
    </row>
    <row r="91" spans="1:2" x14ac:dyDescent="0.5">
      <c r="A91">
        <v>524.333984375</v>
      </c>
      <c r="B91">
        <v>1548</v>
      </c>
    </row>
    <row r="92" spans="1:2" x14ac:dyDescent="0.5">
      <c r="A92">
        <v>524.343994140625</v>
      </c>
      <c r="B92">
        <v>1740</v>
      </c>
    </row>
    <row r="93" spans="1:2" x14ac:dyDescent="0.5">
      <c r="A93">
        <v>524.35400390625</v>
      </c>
      <c r="B93">
        <v>1187</v>
      </c>
    </row>
    <row r="94" spans="1:2" x14ac:dyDescent="0.5">
      <c r="A94">
        <v>524.364013671875</v>
      </c>
      <c r="B94">
        <v>657</v>
      </c>
    </row>
    <row r="95" spans="1:2" x14ac:dyDescent="0.5">
      <c r="A95">
        <v>524.3740234375</v>
      </c>
      <c r="B95">
        <v>378.29998779296875</v>
      </c>
    </row>
    <row r="96" spans="1:2" x14ac:dyDescent="0.5">
      <c r="A96">
        <v>524.38397216796875</v>
      </c>
      <c r="B96">
        <v>642.5</v>
      </c>
    </row>
    <row r="97" spans="1:19" x14ac:dyDescent="0.5">
      <c r="A97">
        <v>524.39398193359375</v>
      </c>
      <c r="B97">
        <v>1338</v>
      </c>
      <c r="J97" t="s">
        <v>456</v>
      </c>
      <c r="K97">
        <f>AVERAGE(K101:K120)</f>
        <v>0.34058489262833974</v>
      </c>
      <c r="L97">
        <f t="shared" ref="L97:P97" si="9">AVERAGE(L101:L120)</f>
        <v>276337.17884254223</v>
      </c>
      <c r="M97">
        <f t="shared" si="9"/>
        <v>3.9272385301650963</v>
      </c>
      <c r="N97">
        <f t="shared" si="9"/>
        <v>210922.14800722554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524.40399169921875</v>
      </c>
      <c r="B98">
        <v>1323</v>
      </c>
      <c r="J98" t="s">
        <v>457</v>
      </c>
      <c r="K98">
        <f>K99/AVERAGE(K101:K120)</f>
        <v>0.23471233213949963</v>
      </c>
      <c r="L98">
        <f t="shared" ref="L98:P98" si="10">L99/AVERAGE(L101:L120)</f>
        <v>5.4457621615647329E-2</v>
      </c>
      <c r="M98">
        <f t="shared" si="10"/>
        <v>4.3511165676272071E-2</v>
      </c>
      <c r="N98">
        <f t="shared" si="10"/>
        <v>3.7736061879787536E-2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524.41400146484375</v>
      </c>
      <c r="B99">
        <v>650.79998779296875</v>
      </c>
      <c r="J99" t="s">
        <v>448</v>
      </c>
      <c r="K99">
        <f>STDEV(K101:K120)</f>
        <v>7.9939474440278699E-2</v>
      </c>
      <c r="L99">
        <f t="shared" ref="L99:P99" si="11">STDEV(L101:L120)</f>
        <v>15048.665523742629</v>
      </c>
      <c r="M99">
        <f t="shared" si="11"/>
        <v>0.1708787263362527</v>
      </c>
      <c r="N99">
        <f t="shared" si="11"/>
        <v>7959.3712290183676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524.42401123046875</v>
      </c>
      <c r="B100">
        <v>241.80000305175781</v>
      </c>
      <c r="J100" t="s">
        <v>449</v>
      </c>
      <c r="K100" t="s">
        <v>450</v>
      </c>
      <c r="L100" t="s">
        <v>451</v>
      </c>
      <c r="M100" t="s">
        <v>452</v>
      </c>
      <c r="N100" t="s">
        <v>453</v>
      </c>
      <c r="O100" t="s">
        <v>454</v>
      </c>
      <c r="P100" t="s">
        <v>455</v>
      </c>
      <c r="Q100" t="s">
        <v>458</v>
      </c>
      <c r="R100" t="s">
        <v>459</v>
      </c>
      <c r="S100" t="s">
        <v>460</v>
      </c>
    </row>
    <row r="101" spans="1:19" x14ac:dyDescent="0.5">
      <c r="A101">
        <v>524.43402099609375</v>
      </c>
      <c r="B101">
        <v>193.80000305175781</v>
      </c>
      <c r="J101">
        <v>1</v>
      </c>
      <c r="K101">
        <v>0.25777055598616322</v>
      </c>
      <c r="L101">
        <v>268005.69278759428</v>
      </c>
      <c r="M101">
        <v>3.7761622260384109</v>
      </c>
      <c r="N101">
        <v>206917.7964047624</v>
      </c>
      <c r="Q101">
        <f>L101/SUM(P101,N101,L101)</f>
        <v>0.56431340813097752</v>
      </c>
      <c r="R101">
        <f>N101/SUM(P101,N101,L101)</f>
        <v>0.43568659186902242</v>
      </c>
      <c r="S101">
        <f>P101/SUM(P101,N101,L101)</f>
        <v>0</v>
      </c>
    </row>
    <row r="102" spans="1:19" x14ac:dyDescent="0.5">
      <c r="A102">
        <v>524.4439697265625</v>
      </c>
      <c r="B102">
        <v>216.80000305175781</v>
      </c>
      <c r="J102">
        <v>2</v>
      </c>
      <c r="K102">
        <v>0.23936314200893025</v>
      </c>
      <c r="L102">
        <v>254269.47311461446</v>
      </c>
      <c r="M102">
        <v>3.6575394593978943</v>
      </c>
      <c r="N102">
        <v>229183.35162682831</v>
      </c>
      <c r="Q102">
        <f t="shared" ref="Q102:Q110" si="12">L102/SUM(P102,N102,L102)</f>
        <v>0.52594474600619256</v>
      </c>
      <c r="R102">
        <f t="shared" ref="R102:R110" si="13">N102/SUM(P102,N102,L102)</f>
        <v>0.47405525399380738</v>
      </c>
      <c r="S102">
        <f t="shared" ref="S102:S110" si="14">P102/SUM(P102,N102,L102)</f>
        <v>0</v>
      </c>
    </row>
    <row r="103" spans="1:19" x14ac:dyDescent="0.5">
      <c r="A103">
        <v>524.4539794921875</v>
      </c>
      <c r="B103">
        <v>364.5</v>
      </c>
      <c r="J103">
        <v>3</v>
      </c>
      <c r="K103">
        <v>0.32430883217549661</v>
      </c>
      <c r="L103">
        <v>257082.83234853693</v>
      </c>
      <c r="M103">
        <v>3.7939085379128823</v>
      </c>
      <c r="N103">
        <v>209582.2073103452</v>
      </c>
      <c r="Q103">
        <f t="shared" si="12"/>
        <v>0.5508937042647476</v>
      </c>
      <c r="R103">
        <f t="shared" si="13"/>
        <v>0.4491062957352524</v>
      </c>
      <c r="S103">
        <f t="shared" si="14"/>
        <v>0</v>
      </c>
    </row>
    <row r="104" spans="1:19" x14ac:dyDescent="0.5">
      <c r="A104">
        <v>524.4639892578125</v>
      </c>
      <c r="B104">
        <v>626</v>
      </c>
      <c r="J104">
        <v>4</v>
      </c>
      <c r="K104">
        <v>0.30659258204455025</v>
      </c>
      <c r="L104">
        <v>279579.14025127579</v>
      </c>
      <c r="M104">
        <v>3.8230182771466352</v>
      </c>
      <c r="N104">
        <v>205899.63973077922</v>
      </c>
      <c r="Q104">
        <f t="shared" si="12"/>
        <v>0.57588333780852385</v>
      </c>
      <c r="R104">
        <f t="shared" si="13"/>
        <v>0.4241166621914762</v>
      </c>
      <c r="S104">
        <f t="shared" si="14"/>
        <v>0</v>
      </c>
    </row>
    <row r="105" spans="1:19" x14ac:dyDescent="0.5">
      <c r="A105">
        <v>524.4739990234375</v>
      </c>
      <c r="B105">
        <v>618.79998779296875</v>
      </c>
      <c r="J105">
        <v>5</v>
      </c>
      <c r="K105">
        <v>0.4343943544684577</v>
      </c>
      <c r="L105">
        <v>290077.14959612529</v>
      </c>
      <c r="M105">
        <v>4.1638977521909917</v>
      </c>
      <c r="N105">
        <v>210513.97665335459</v>
      </c>
      <c r="Q105">
        <f t="shared" si="12"/>
        <v>0.57946922025852965</v>
      </c>
      <c r="R105">
        <f t="shared" si="13"/>
        <v>0.42053077974147035</v>
      </c>
      <c r="S105">
        <f t="shared" si="14"/>
        <v>0</v>
      </c>
    </row>
    <row r="106" spans="1:19" x14ac:dyDescent="0.5">
      <c r="A106">
        <v>524.4840087890625</v>
      </c>
      <c r="B106">
        <v>398.70001220703125</v>
      </c>
      <c r="J106">
        <v>6</v>
      </c>
      <c r="K106">
        <v>0.41775508198974354</v>
      </c>
      <c r="L106">
        <v>277221.90982414142</v>
      </c>
      <c r="M106">
        <v>4.0099494645063087</v>
      </c>
      <c r="N106">
        <v>215052.04824888048</v>
      </c>
      <c r="Q106">
        <f t="shared" si="12"/>
        <v>0.5631455925666079</v>
      </c>
      <c r="R106">
        <f t="shared" si="13"/>
        <v>0.4368544074333921</v>
      </c>
      <c r="S106">
        <f t="shared" si="14"/>
        <v>0</v>
      </c>
    </row>
    <row r="107" spans="1:19" x14ac:dyDescent="0.5">
      <c r="A107">
        <v>524.4940185546875</v>
      </c>
      <c r="B107">
        <v>279.70001220703125</v>
      </c>
      <c r="J107">
        <v>7</v>
      </c>
      <c r="K107">
        <v>0.3676708456504022</v>
      </c>
      <c r="L107">
        <v>296232.1704690606</v>
      </c>
      <c r="M107">
        <v>3.9396629929958156</v>
      </c>
      <c r="N107">
        <v>203236.94242646592</v>
      </c>
      <c r="Q107">
        <f t="shared" si="12"/>
        <v>0.59309407292823568</v>
      </c>
      <c r="R107">
        <f t="shared" si="13"/>
        <v>0.40690592707176432</v>
      </c>
      <c r="S107">
        <f t="shared" si="14"/>
        <v>0</v>
      </c>
    </row>
    <row r="108" spans="1:19" x14ac:dyDescent="0.5">
      <c r="A108">
        <v>524.5040283203125</v>
      </c>
      <c r="B108">
        <v>241.80000305175781</v>
      </c>
      <c r="J108">
        <v>8</v>
      </c>
      <c r="K108">
        <v>0.46312649178471682</v>
      </c>
      <c r="L108">
        <v>296191.71943172917</v>
      </c>
      <c r="M108">
        <v>4.1994816401547643</v>
      </c>
      <c r="N108">
        <v>201763.26271285361</v>
      </c>
      <c r="Q108">
        <f t="shared" si="12"/>
        <v>0.59481625860252763</v>
      </c>
      <c r="R108">
        <f t="shared" si="13"/>
        <v>0.40518374139747237</v>
      </c>
      <c r="S108">
        <f t="shared" si="14"/>
        <v>0</v>
      </c>
    </row>
    <row r="109" spans="1:19" x14ac:dyDescent="0.5">
      <c r="A109">
        <v>524.51397705078125</v>
      </c>
      <c r="B109">
        <v>255.5</v>
      </c>
      <c r="J109">
        <v>9</v>
      </c>
      <c r="K109">
        <v>0.24865440491808574</v>
      </c>
      <c r="L109">
        <v>265676.08365893469</v>
      </c>
      <c r="M109">
        <v>3.9532613561515841</v>
      </c>
      <c r="N109">
        <v>216682.6232702877</v>
      </c>
      <c r="Q109">
        <f t="shared" si="12"/>
        <v>0.55078529700494849</v>
      </c>
      <c r="R109">
        <f t="shared" si="13"/>
        <v>0.44921470299505145</v>
      </c>
      <c r="S109">
        <f t="shared" si="14"/>
        <v>0</v>
      </c>
    </row>
    <row r="110" spans="1:19" x14ac:dyDescent="0.5">
      <c r="A110">
        <v>524.52398681640625</v>
      </c>
      <c r="B110">
        <v>304.29998779296875</v>
      </c>
      <c r="J110">
        <v>10</v>
      </c>
      <c r="K110">
        <v>0.34621263525685086</v>
      </c>
      <c r="L110">
        <v>279035.61694340972</v>
      </c>
      <c r="M110">
        <v>3.9555035951556663</v>
      </c>
      <c r="N110">
        <v>210389.63168769807</v>
      </c>
      <c r="Q110">
        <f t="shared" si="12"/>
        <v>0.57012918259500323</v>
      </c>
      <c r="R110">
        <f t="shared" si="13"/>
        <v>0.42987081740499672</v>
      </c>
      <c r="S110">
        <f t="shared" si="14"/>
        <v>0</v>
      </c>
    </row>
    <row r="111" spans="1:19" x14ac:dyDescent="0.5">
      <c r="A111">
        <v>524.53399658203125</v>
      </c>
      <c r="B111">
        <v>295.79998779296875</v>
      </c>
      <c r="J111">
        <v>11</v>
      </c>
    </row>
    <row r="112" spans="1:19" x14ac:dyDescent="0.5">
      <c r="A112">
        <v>524.54400634765625</v>
      </c>
      <c r="B112">
        <v>202.69999694824219</v>
      </c>
      <c r="J112">
        <v>12</v>
      </c>
    </row>
    <row r="113" spans="1:10" x14ac:dyDescent="0.5">
      <c r="A113">
        <v>524.55401611328125</v>
      </c>
      <c r="B113">
        <v>130.30000305175781</v>
      </c>
      <c r="J113">
        <v>13</v>
      </c>
    </row>
    <row r="114" spans="1:10" x14ac:dyDescent="0.5">
      <c r="A114">
        <v>524.56402587890625</v>
      </c>
      <c r="B114">
        <v>171.19999694824219</v>
      </c>
      <c r="J114">
        <v>14</v>
      </c>
    </row>
    <row r="115" spans="1:10" x14ac:dyDescent="0.5">
      <c r="A115">
        <v>524.573974609375</v>
      </c>
      <c r="B115">
        <v>254.69999694824219</v>
      </c>
      <c r="J115">
        <v>15</v>
      </c>
    </row>
    <row r="116" spans="1:10" x14ac:dyDescent="0.5">
      <c r="A116">
        <v>524.583984375</v>
      </c>
      <c r="B116">
        <v>268</v>
      </c>
      <c r="J116">
        <v>16</v>
      </c>
    </row>
    <row r="117" spans="1:10" x14ac:dyDescent="0.5">
      <c r="A117">
        <v>524.593994140625</v>
      </c>
      <c r="B117">
        <v>222.80000305175781</v>
      </c>
      <c r="J117">
        <v>17</v>
      </c>
    </row>
    <row r="118" spans="1:10" x14ac:dyDescent="0.5">
      <c r="A118">
        <v>524.60400390625</v>
      </c>
      <c r="B118">
        <v>170.5</v>
      </c>
      <c r="J118">
        <v>18</v>
      </c>
    </row>
    <row r="119" spans="1:10" x14ac:dyDescent="0.5">
      <c r="A119">
        <v>524.614013671875</v>
      </c>
      <c r="B119">
        <v>169</v>
      </c>
      <c r="J119">
        <v>19</v>
      </c>
    </row>
    <row r="120" spans="1:10" x14ac:dyDescent="0.5">
      <c r="A120">
        <v>524.6240234375</v>
      </c>
      <c r="B120">
        <v>206.69999694824219</v>
      </c>
      <c r="J120">
        <v>20</v>
      </c>
    </row>
    <row r="121" spans="1:10" x14ac:dyDescent="0.5">
      <c r="A121">
        <v>524.63397216796875</v>
      </c>
      <c r="B121">
        <v>217.80000305175781</v>
      </c>
    </row>
    <row r="122" spans="1:10" x14ac:dyDescent="0.5">
      <c r="A122">
        <v>524.64398193359375</v>
      </c>
      <c r="B122">
        <v>210</v>
      </c>
    </row>
    <row r="123" spans="1:10" x14ac:dyDescent="0.5">
      <c r="A123">
        <v>524.65399169921875</v>
      </c>
      <c r="B123">
        <v>166.80000305175781</v>
      </c>
    </row>
    <row r="124" spans="1:10" x14ac:dyDescent="0.5">
      <c r="A124">
        <v>524.66400146484375</v>
      </c>
      <c r="B124">
        <v>152</v>
      </c>
    </row>
    <row r="125" spans="1:10" x14ac:dyDescent="0.5">
      <c r="A125">
        <v>524.67401123046875</v>
      </c>
      <c r="B125">
        <v>184</v>
      </c>
    </row>
    <row r="126" spans="1:10" x14ac:dyDescent="0.5">
      <c r="A126">
        <v>524.68402099609375</v>
      </c>
      <c r="B126">
        <v>158</v>
      </c>
    </row>
    <row r="127" spans="1:10" x14ac:dyDescent="0.5">
      <c r="A127">
        <v>524.6939697265625</v>
      </c>
      <c r="B127">
        <v>144.80000305175781</v>
      </c>
    </row>
    <row r="128" spans="1:10" x14ac:dyDescent="0.5">
      <c r="A128">
        <v>524.7039794921875</v>
      </c>
      <c r="B128">
        <v>195.80000305175781</v>
      </c>
    </row>
    <row r="129" spans="1:2" x14ac:dyDescent="0.5">
      <c r="A129">
        <v>524.7139892578125</v>
      </c>
      <c r="B129">
        <v>242</v>
      </c>
    </row>
    <row r="130" spans="1:2" x14ac:dyDescent="0.5">
      <c r="A130">
        <v>524.7239990234375</v>
      </c>
      <c r="B130">
        <v>330.29998779296875</v>
      </c>
    </row>
    <row r="131" spans="1:2" x14ac:dyDescent="0.5">
      <c r="A131">
        <v>524.7340087890625</v>
      </c>
      <c r="B131">
        <v>513.5</v>
      </c>
    </row>
    <row r="132" spans="1:2" x14ac:dyDescent="0.5">
      <c r="A132">
        <v>524.7440185546875</v>
      </c>
      <c r="B132">
        <v>1648</v>
      </c>
    </row>
    <row r="133" spans="1:2" x14ac:dyDescent="0.5">
      <c r="A133">
        <v>524.7540283203125</v>
      </c>
      <c r="B133">
        <v>13340</v>
      </c>
    </row>
    <row r="134" spans="1:2" x14ac:dyDescent="0.5">
      <c r="A134">
        <v>524.76397705078125</v>
      </c>
      <c r="B134">
        <v>67600</v>
      </c>
    </row>
    <row r="135" spans="1:2" x14ac:dyDescent="0.5">
      <c r="A135">
        <v>524.77398681640625</v>
      </c>
      <c r="B135">
        <v>135200</v>
      </c>
    </row>
    <row r="136" spans="1:2" x14ac:dyDescent="0.5">
      <c r="A136">
        <v>524.78399658203125</v>
      </c>
      <c r="B136">
        <v>120900</v>
      </c>
    </row>
    <row r="137" spans="1:2" x14ac:dyDescent="0.5">
      <c r="A137">
        <v>524.79400634765625</v>
      </c>
      <c r="B137">
        <v>48450</v>
      </c>
    </row>
    <row r="138" spans="1:2" x14ac:dyDescent="0.5">
      <c r="A138">
        <v>524.80401611328125</v>
      </c>
      <c r="B138">
        <v>8154</v>
      </c>
    </row>
    <row r="139" spans="1:2" x14ac:dyDescent="0.5">
      <c r="A139">
        <v>524.81402587890625</v>
      </c>
      <c r="B139">
        <v>1413</v>
      </c>
    </row>
    <row r="140" spans="1:2" x14ac:dyDescent="0.5">
      <c r="A140">
        <v>524.823974609375</v>
      </c>
      <c r="B140">
        <v>1014</v>
      </c>
    </row>
    <row r="141" spans="1:2" x14ac:dyDescent="0.5">
      <c r="A141">
        <v>524.833984375</v>
      </c>
      <c r="B141">
        <v>1647</v>
      </c>
    </row>
    <row r="142" spans="1:2" x14ac:dyDescent="0.5">
      <c r="A142">
        <v>524.843994140625</v>
      </c>
      <c r="B142">
        <v>2087</v>
      </c>
    </row>
    <row r="143" spans="1:2" x14ac:dyDescent="0.5">
      <c r="A143">
        <v>524.85400390625</v>
      </c>
      <c r="B143">
        <v>1476</v>
      </c>
    </row>
    <row r="144" spans="1:2" x14ac:dyDescent="0.5">
      <c r="A144">
        <v>524.864013671875</v>
      </c>
      <c r="B144">
        <v>607.20001220703125</v>
      </c>
    </row>
    <row r="145" spans="1:2" x14ac:dyDescent="0.5">
      <c r="A145">
        <v>524.8740234375</v>
      </c>
      <c r="B145">
        <v>284</v>
      </c>
    </row>
    <row r="146" spans="1:2" x14ac:dyDescent="0.5">
      <c r="A146">
        <v>524.88397216796875</v>
      </c>
      <c r="B146">
        <v>424.70001220703125</v>
      </c>
    </row>
    <row r="147" spans="1:2" x14ac:dyDescent="0.5">
      <c r="A147">
        <v>524.89398193359375</v>
      </c>
      <c r="B147">
        <v>918.79998779296875</v>
      </c>
    </row>
    <row r="148" spans="1:2" x14ac:dyDescent="0.5">
      <c r="A148">
        <v>524.90399169921875</v>
      </c>
      <c r="B148">
        <v>1111</v>
      </c>
    </row>
    <row r="149" spans="1:2" x14ac:dyDescent="0.5">
      <c r="A149">
        <v>524.91400146484375</v>
      </c>
      <c r="B149">
        <v>637.20001220703125</v>
      </c>
    </row>
    <row r="150" spans="1:2" x14ac:dyDescent="0.5">
      <c r="A150">
        <v>524.92401123046875</v>
      </c>
      <c r="B150">
        <v>205.5</v>
      </c>
    </row>
    <row r="151" spans="1:2" x14ac:dyDescent="0.5">
      <c r="A151">
        <v>524.93402099609375</v>
      </c>
      <c r="B151">
        <v>150.19999694824219</v>
      </c>
    </row>
    <row r="152" spans="1:2" x14ac:dyDescent="0.5">
      <c r="A152">
        <v>524.9439697265625</v>
      </c>
      <c r="B152">
        <v>216.5</v>
      </c>
    </row>
    <row r="153" spans="1:2" x14ac:dyDescent="0.5">
      <c r="A153">
        <v>524.9539794921875</v>
      </c>
      <c r="B153">
        <v>291</v>
      </c>
    </row>
    <row r="154" spans="1:2" x14ac:dyDescent="0.5">
      <c r="A154">
        <v>524.9639892578125</v>
      </c>
      <c r="B154">
        <v>385.70001220703125</v>
      </c>
    </row>
    <row r="155" spans="1:2" x14ac:dyDescent="0.5">
      <c r="A155">
        <v>524.9739990234375</v>
      </c>
      <c r="B155">
        <v>377</v>
      </c>
    </row>
    <row r="156" spans="1:2" x14ac:dyDescent="0.5">
      <c r="A156">
        <v>524.9840087890625</v>
      </c>
      <c r="B156">
        <v>213.19999694824219</v>
      </c>
    </row>
    <row r="157" spans="1:2" x14ac:dyDescent="0.5">
      <c r="A157">
        <v>524.9940185546875</v>
      </c>
      <c r="B157">
        <v>114.30000305175781</v>
      </c>
    </row>
    <row r="158" spans="1:2" x14ac:dyDescent="0.5">
      <c r="A158">
        <v>525.0040283203125</v>
      </c>
      <c r="B158">
        <v>130.5</v>
      </c>
    </row>
    <row r="159" spans="1:2" x14ac:dyDescent="0.5">
      <c r="A159">
        <v>525.01397705078125</v>
      </c>
      <c r="B159">
        <v>154.30000305175781</v>
      </c>
    </row>
    <row r="160" spans="1:2" x14ac:dyDescent="0.5">
      <c r="A160">
        <v>525.02398681640625</v>
      </c>
      <c r="B160">
        <v>183.69999694824219</v>
      </c>
    </row>
    <row r="161" spans="1:2" x14ac:dyDescent="0.5">
      <c r="A161">
        <v>525.03399658203125</v>
      </c>
      <c r="B161">
        <v>197.80000305175781</v>
      </c>
    </row>
    <row r="162" spans="1:2" x14ac:dyDescent="0.5">
      <c r="A162">
        <v>525.04400634765625</v>
      </c>
      <c r="B162">
        <v>189</v>
      </c>
    </row>
    <row r="163" spans="1:2" x14ac:dyDescent="0.5">
      <c r="A163">
        <v>525.05401611328125</v>
      </c>
      <c r="B163">
        <v>211.5</v>
      </c>
    </row>
    <row r="164" spans="1:2" x14ac:dyDescent="0.5">
      <c r="A164">
        <v>525.06402587890625</v>
      </c>
      <c r="B164">
        <v>228.30000305175781</v>
      </c>
    </row>
    <row r="165" spans="1:2" x14ac:dyDescent="0.5">
      <c r="A165">
        <v>525.073974609375</v>
      </c>
      <c r="B165">
        <v>230.5</v>
      </c>
    </row>
    <row r="166" spans="1:2" x14ac:dyDescent="0.5">
      <c r="A166">
        <v>525.083984375</v>
      </c>
      <c r="B166">
        <v>229</v>
      </c>
    </row>
    <row r="167" spans="1:2" x14ac:dyDescent="0.5">
      <c r="A167">
        <v>525.093994140625</v>
      </c>
      <c r="B167">
        <v>180.5</v>
      </c>
    </row>
    <row r="168" spans="1:2" x14ac:dyDescent="0.5">
      <c r="A168">
        <v>525.10400390625</v>
      </c>
      <c r="B168">
        <v>103</v>
      </c>
    </row>
    <row r="169" spans="1:2" x14ac:dyDescent="0.5">
      <c r="A169">
        <v>525.114013671875</v>
      </c>
      <c r="B169">
        <v>67</v>
      </c>
    </row>
    <row r="170" spans="1:2" x14ac:dyDescent="0.5">
      <c r="A170">
        <v>525.1240234375</v>
      </c>
      <c r="B170">
        <v>91</v>
      </c>
    </row>
    <row r="171" spans="1:2" x14ac:dyDescent="0.5">
      <c r="A171">
        <v>525.13397216796875</v>
      </c>
      <c r="B171">
        <v>109.69999694824219</v>
      </c>
    </row>
    <row r="172" spans="1:2" x14ac:dyDescent="0.5">
      <c r="A172">
        <v>525.14398193359375</v>
      </c>
      <c r="B172">
        <v>126.80000305175781</v>
      </c>
    </row>
    <row r="173" spans="1:2" x14ac:dyDescent="0.5">
      <c r="A173">
        <v>525.15399169921875</v>
      </c>
      <c r="B173">
        <v>156</v>
      </c>
    </row>
    <row r="174" spans="1:2" x14ac:dyDescent="0.5">
      <c r="A174">
        <v>525.16400146484375</v>
      </c>
      <c r="B174">
        <v>148.5</v>
      </c>
    </row>
    <row r="175" spans="1:2" x14ac:dyDescent="0.5">
      <c r="A175">
        <v>525.17401123046875</v>
      </c>
      <c r="B175">
        <v>154.5</v>
      </c>
    </row>
    <row r="176" spans="1:2" x14ac:dyDescent="0.5">
      <c r="A176">
        <v>525.18499755859375</v>
      </c>
      <c r="B176">
        <v>205</v>
      </c>
    </row>
    <row r="177" spans="1:2" x14ac:dyDescent="0.5">
      <c r="A177">
        <v>525.19500732421875</v>
      </c>
      <c r="B177">
        <v>256.29998779296875</v>
      </c>
    </row>
    <row r="178" spans="1:2" x14ac:dyDescent="0.5">
      <c r="A178">
        <v>525.2039794921875</v>
      </c>
      <c r="B178">
        <v>292</v>
      </c>
    </row>
    <row r="179" spans="1:2" x14ac:dyDescent="0.5">
      <c r="A179">
        <v>525.2139892578125</v>
      </c>
      <c r="B179">
        <v>326.5</v>
      </c>
    </row>
    <row r="180" spans="1:2" x14ac:dyDescent="0.5">
      <c r="A180">
        <v>525.2239990234375</v>
      </c>
      <c r="B180">
        <v>393.29998779296875</v>
      </c>
    </row>
    <row r="181" spans="1:2" x14ac:dyDescent="0.5">
      <c r="A181">
        <v>525.2340087890625</v>
      </c>
      <c r="B181">
        <v>579.79998779296875</v>
      </c>
    </row>
    <row r="182" spans="1:2" x14ac:dyDescent="0.5">
      <c r="A182">
        <v>525.2449951171875</v>
      </c>
      <c r="B182">
        <v>1258</v>
      </c>
    </row>
    <row r="183" spans="1:2" x14ac:dyDescent="0.5">
      <c r="A183">
        <v>525.2550048828125</v>
      </c>
      <c r="B183">
        <v>6579</v>
      </c>
    </row>
    <row r="184" spans="1:2" x14ac:dyDescent="0.5">
      <c r="A184">
        <v>525.2650146484375</v>
      </c>
      <c r="B184">
        <v>37580</v>
      </c>
    </row>
    <row r="185" spans="1:2" x14ac:dyDescent="0.5">
      <c r="A185">
        <v>525.2750244140625</v>
      </c>
      <c r="B185">
        <v>90790</v>
      </c>
    </row>
    <row r="186" spans="1:2" x14ac:dyDescent="0.5">
      <c r="A186">
        <v>525.28497314453125</v>
      </c>
      <c r="B186">
        <v>100000</v>
      </c>
    </row>
    <row r="187" spans="1:2" x14ac:dyDescent="0.5">
      <c r="A187">
        <v>525.29400634765625</v>
      </c>
      <c r="B187">
        <v>51310</v>
      </c>
    </row>
    <row r="188" spans="1:2" x14ac:dyDescent="0.5">
      <c r="A188">
        <v>525.30499267578125</v>
      </c>
      <c r="B188">
        <v>11350</v>
      </c>
    </row>
    <row r="189" spans="1:2" x14ac:dyDescent="0.5">
      <c r="A189">
        <v>525.31500244140625</v>
      </c>
      <c r="B189">
        <v>1401</v>
      </c>
    </row>
    <row r="190" spans="1:2" x14ac:dyDescent="0.5">
      <c r="A190">
        <v>525.32501220703125</v>
      </c>
      <c r="B190">
        <v>467.29998779296875</v>
      </c>
    </row>
    <row r="191" spans="1:2" x14ac:dyDescent="0.5">
      <c r="A191">
        <v>525.33502197265625</v>
      </c>
      <c r="B191">
        <v>585.5</v>
      </c>
    </row>
    <row r="192" spans="1:2" x14ac:dyDescent="0.5">
      <c r="A192">
        <v>525.344970703125</v>
      </c>
      <c r="B192">
        <v>734</v>
      </c>
    </row>
    <row r="193" spans="1:2" x14ac:dyDescent="0.5">
      <c r="A193">
        <v>525.35498046875</v>
      </c>
      <c r="B193">
        <v>657.20001220703125</v>
      </c>
    </row>
    <row r="194" spans="1:2" x14ac:dyDescent="0.5">
      <c r="A194">
        <v>525.364990234375</v>
      </c>
      <c r="B194">
        <v>420.70001220703125</v>
      </c>
    </row>
    <row r="195" spans="1:2" x14ac:dyDescent="0.5">
      <c r="A195">
        <v>525.375</v>
      </c>
      <c r="B195">
        <v>290.79998779296875</v>
      </c>
    </row>
    <row r="196" spans="1:2" x14ac:dyDescent="0.5">
      <c r="A196">
        <v>525.385009765625</v>
      </c>
      <c r="B196">
        <v>302.70001220703125</v>
      </c>
    </row>
    <row r="197" spans="1:2" x14ac:dyDescent="0.5">
      <c r="A197">
        <v>525.39501953125</v>
      </c>
      <c r="B197">
        <v>422</v>
      </c>
    </row>
    <row r="198" spans="1:2" x14ac:dyDescent="0.5">
      <c r="A198">
        <v>525.405029296875</v>
      </c>
      <c r="B198">
        <v>479.5</v>
      </c>
    </row>
    <row r="199" spans="1:2" x14ac:dyDescent="0.5">
      <c r="A199">
        <v>525.41497802734375</v>
      </c>
      <c r="B199">
        <v>331</v>
      </c>
    </row>
    <row r="200" spans="1:2" x14ac:dyDescent="0.5">
      <c r="A200">
        <v>525.42498779296875</v>
      </c>
      <c r="B200">
        <v>173</v>
      </c>
    </row>
    <row r="201" spans="1:2" x14ac:dyDescent="0.5">
      <c r="A201">
        <v>525.43499755859375</v>
      </c>
      <c r="B201">
        <v>99.75</v>
      </c>
    </row>
    <row r="202" spans="1:2" x14ac:dyDescent="0.5">
      <c r="A202">
        <v>525.44500732421875</v>
      </c>
      <c r="B202">
        <v>84</v>
      </c>
    </row>
    <row r="203" spans="1:2" x14ac:dyDescent="0.5">
      <c r="A203">
        <v>525.45501708984375</v>
      </c>
      <c r="B203">
        <v>148.80000305175781</v>
      </c>
    </row>
    <row r="204" spans="1:2" x14ac:dyDescent="0.5">
      <c r="A204">
        <v>525.46502685546875</v>
      </c>
      <c r="B204">
        <v>264.5</v>
      </c>
    </row>
    <row r="205" spans="1:2" x14ac:dyDescent="0.5">
      <c r="A205">
        <v>525.4749755859375</v>
      </c>
      <c r="B205">
        <v>358.70001220703125</v>
      </c>
    </row>
    <row r="206" spans="1:2" x14ac:dyDescent="0.5">
      <c r="A206">
        <v>525.4849853515625</v>
      </c>
      <c r="B206">
        <v>315.20001220703125</v>
      </c>
    </row>
    <row r="207" spans="1:2" x14ac:dyDescent="0.5">
      <c r="A207">
        <v>525.4949951171875</v>
      </c>
      <c r="B207">
        <v>178</v>
      </c>
    </row>
    <row r="208" spans="1:2" x14ac:dyDescent="0.5">
      <c r="A208">
        <v>525.5050048828125</v>
      </c>
      <c r="B208">
        <v>122</v>
      </c>
    </row>
    <row r="209" spans="1:2" x14ac:dyDescent="0.5">
      <c r="A209">
        <v>525.5150146484375</v>
      </c>
      <c r="B209">
        <v>162</v>
      </c>
    </row>
    <row r="210" spans="1:2" x14ac:dyDescent="0.5">
      <c r="A210">
        <v>525.5250244140625</v>
      </c>
      <c r="B210">
        <v>172.80000305175781</v>
      </c>
    </row>
    <row r="211" spans="1:2" x14ac:dyDescent="0.5">
      <c r="A211">
        <v>525.53497314453125</v>
      </c>
      <c r="B211">
        <v>124.80000305175781</v>
      </c>
    </row>
    <row r="212" spans="1:2" x14ac:dyDescent="0.5">
      <c r="A212">
        <v>525.54498291015625</v>
      </c>
      <c r="B212">
        <v>113</v>
      </c>
    </row>
    <row r="213" spans="1:2" x14ac:dyDescent="0.5">
      <c r="A213">
        <v>525.55499267578125</v>
      </c>
      <c r="B213">
        <v>159.5</v>
      </c>
    </row>
    <row r="214" spans="1:2" x14ac:dyDescent="0.5">
      <c r="A214">
        <v>525.56500244140625</v>
      </c>
      <c r="B214">
        <v>177.30000305175781</v>
      </c>
    </row>
    <row r="215" spans="1:2" x14ac:dyDescent="0.5">
      <c r="A215">
        <v>525.57501220703125</v>
      </c>
      <c r="B215">
        <v>146.19999694824219</v>
      </c>
    </row>
    <row r="216" spans="1:2" x14ac:dyDescent="0.5">
      <c r="A216">
        <v>525.58502197265625</v>
      </c>
      <c r="B216">
        <v>130.80000305175781</v>
      </c>
    </row>
    <row r="217" spans="1:2" x14ac:dyDescent="0.5">
      <c r="A217">
        <v>525.594970703125</v>
      </c>
      <c r="B217">
        <v>133.30000305175781</v>
      </c>
    </row>
    <row r="218" spans="1:2" x14ac:dyDescent="0.5">
      <c r="A218">
        <v>525.60498046875</v>
      </c>
      <c r="B218">
        <v>141.30000305175781</v>
      </c>
    </row>
    <row r="219" spans="1:2" x14ac:dyDescent="0.5">
      <c r="A219">
        <v>525.614990234375</v>
      </c>
      <c r="B219">
        <v>175.19999694824219</v>
      </c>
    </row>
    <row r="220" spans="1:2" x14ac:dyDescent="0.5">
      <c r="A220">
        <v>525.625</v>
      </c>
      <c r="B220">
        <v>225</v>
      </c>
    </row>
    <row r="221" spans="1:2" x14ac:dyDescent="0.5">
      <c r="A221">
        <v>525.635009765625</v>
      </c>
      <c r="B221">
        <v>243</v>
      </c>
    </row>
    <row r="222" spans="1:2" x14ac:dyDescent="0.5">
      <c r="A222">
        <v>525.64501953125</v>
      </c>
      <c r="B222">
        <v>194.19999694824219</v>
      </c>
    </row>
    <row r="223" spans="1:2" x14ac:dyDescent="0.5">
      <c r="A223">
        <v>525.655029296875</v>
      </c>
      <c r="B223">
        <v>152</v>
      </c>
    </row>
    <row r="224" spans="1:2" x14ac:dyDescent="0.5">
      <c r="A224">
        <v>525.66497802734375</v>
      </c>
      <c r="B224">
        <v>145</v>
      </c>
    </row>
    <row r="225" spans="1:2" x14ac:dyDescent="0.5">
      <c r="A225">
        <v>525.67498779296875</v>
      </c>
      <c r="B225">
        <v>127.80000305175781</v>
      </c>
    </row>
    <row r="226" spans="1:2" x14ac:dyDescent="0.5">
      <c r="A226">
        <v>525.68499755859375</v>
      </c>
      <c r="B226">
        <v>153.30000305175781</v>
      </c>
    </row>
    <row r="227" spans="1:2" x14ac:dyDescent="0.5">
      <c r="A227">
        <v>525.69500732421875</v>
      </c>
      <c r="B227">
        <v>246.19999694824219</v>
      </c>
    </row>
    <row r="228" spans="1:2" x14ac:dyDescent="0.5">
      <c r="A228">
        <v>525.70501708984375</v>
      </c>
      <c r="B228">
        <v>296.70001220703125</v>
      </c>
    </row>
    <row r="229" spans="1:2" x14ac:dyDescent="0.5">
      <c r="A229">
        <v>525.71502685546875</v>
      </c>
      <c r="B229">
        <v>275.5</v>
      </c>
    </row>
    <row r="230" spans="1:2" x14ac:dyDescent="0.5">
      <c r="A230">
        <v>525.7249755859375</v>
      </c>
      <c r="B230">
        <v>293</v>
      </c>
    </row>
    <row r="231" spans="1:2" x14ac:dyDescent="0.5">
      <c r="A231">
        <v>525.7349853515625</v>
      </c>
      <c r="B231">
        <v>357.79998779296875</v>
      </c>
    </row>
    <row r="232" spans="1:2" x14ac:dyDescent="0.5">
      <c r="A232">
        <v>525.7449951171875</v>
      </c>
      <c r="B232">
        <v>790</v>
      </c>
    </row>
    <row r="233" spans="1:2" x14ac:dyDescent="0.5">
      <c r="A233">
        <v>525.7550048828125</v>
      </c>
      <c r="B233">
        <v>3472</v>
      </c>
    </row>
    <row r="234" spans="1:2" x14ac:dyDescent="0.5">
      <c r="A234">
        <v>525.7650146484375</v>
      </c>
      <c r="B234">
        <v>21690</v>
      </c>
    </row>
    <row r="235" spans="1:2" x14ac:dyDescent="0.5">
      <c r="A235">
        <v>525.7750244140625</v>
      </c>
      <c r="B235">
        <v>69840</v>
      </c>
    </row>
    <row r="236" spans="1:2" x14ac:dyDescent="0.5">
      <c r="A236">
        <v>525.78497314453125</v>
      </c>
      <c r="B236">
        <v>101200</v>
      </c>
    </row>
    <row r="237" spans="1:2" x14ac:dyDescent="0.5">
      <c r="A237">
        <v>525.79498291015625</v>
      </c>
      <c r="B237">
        <v>67890</v>
      </c>
    </row>
    <row r="238" spans="1:2" x14ac:dyDescent="0.5">
      <c r="A238">
        <v>525.80499267578125</v>
      </c>
      <c r="B238">
        <v>20140</v>
      </c>
    </row>
    <row r="239" spans="1:2" x14ac:dyDescent="0.5">
      <c r="A239">
        <v>525.81500244140625</v>
      </c>
      <c r="B239">
        <v>2933</v>
      </c>
    </row>
    <row r="240" spans="1:2" x14ac:dyDescent="0.5">
      <c r="A240">
        <v>525.82501220703125</v>
      </c>
      <c r="B240">
        <v>764.79998779296875</v>
      </c>
    </row>
    <row r="241" spans="1:2" x14ac:dyDescent="0.5">
      <c r="A241">
        <v>525.83502197265625</v>
      </c>
      <c r="B241">
        <v>742.29998779296875</v>
      </c>
    </row>
    <row r="242" spans="1:2" x14ac:dyDescent="0.5">
      <c r="A242">
        <v>525.844970703125</v>
      </c>
      <c r="B242">
        <v>960</v>
      </c>
    </row>
    <row r="243" spans="1:2" x14ac:dyDescent="0.5">
      <c r="A243">
        <v>525.85498046875</v>
      </c>
      <c r="B243">
        <v>792</v>
      </c>
    </row>
    <row r="244" spans="1:2" x14ac:dyDescent="0.5">
      <c r="A244">
        <v>525.864990234375</v>
      </c>
      <c r="B244">
        <v>438.79998779296875</v>
      </c>
    </row>
    <row r="245" spans="1:2" x14ac:dyDescent="0.5">
      <c r="A245">
        <v>525.875</v>
      </c>
      <c r="B245">
        <v>233.69999694824219</v>
      </c>
    </row>
    <row r="246" spans="1:2" x14ac:dyDescent="0.5">
      <c r="A246">
        <v>525.885009765625</v>
      </c>
      <c r="B246">
        <v>172</v>
      </c>
    </row>
    <row r="247" spans="1:2" x14ac:dyDescent="0.5">
      <c r="A247">
        <v>525.89501953125</v>
      </c>
      <c r="B247">
        <v>254.5</v>
      </c>
    </row>
    <row r="248" spans="1:2" x14ac:dyDescent="0.5">
      <c r="A248">
        <v>525.905029296875</v>
      </c>
      <c r="B248">
        <v>415</v>
      </c>
    </row>
    <row r="249" spans="1:2" x14ac:dyDescent="0.5">
      <c r="A249">
        <v>525.91497802734375</v>
      </c>
      <c r="B249">
        <v>426.29998779296875</v>
      </c>
    </row>
    <row r="250" spans="1:2" x14ac:dyDescent="0.5">
      <c r="A250">
        <v>525.92498779296875</v>
      </c>
      <c r="B250">
        <v>230.80000305175781</v>
      </c>
    </row>
    <row r="251" spans="1:2" x14ac:dyDescent="0.5">
      <c r="A251">
        <v>525.93499755859375</v>
      </c>
      <c r="B251">
        <v>80.25</v>
      </c>
    </row>
    <row r="252" spans="1:2" x14ac:dyDescent="0.5">
      <c r="A252">
        <v>525.94500732421875</v>
      </c>
      <c r="B252">
        <v>99.25</v>
      </c>
    </row>
    <row r="253" spans="1:2" x14ac:dyDescent="0.5">
      <c r="A253">
        <v>525.95501708984375</v>
      </c>
      <c r="B253">
        <v>178.30000305175781</v>
      </c>
    </row>
    <row r="254" spans="1:2" x14ac:dyDescent="0.5">
      <c r="A254">
        <v>525.96502685546875</v>
      </c>
      <c r="B254">
        <v>237.5</v>
      </c>
    </row>
    <row r="255" spans="1:2" x14ac:dyDescent="0.5">
      <c r="A255">
        <v>525.9749755859375</v>
      </c>
      <c r="B255">
        <v>258.29998779296875</v>
      </c>
    </row>
    <row r="256" spans="1:2" x14ac:dyDescent="0.5">
      <c r="A256">
        <v>525.9849853515625</v>
      </c>
      <c r="B256">
        <v>234.80000305175781</v>
      </c>
    </row>
    <row r="257" spans="1:2" x14ac:dyDescent="0.5">
      <c r="A257">
        <v>525.9949951171875</v>
      </c>
      <c r="B257">
        <v>197</v>
      </c>
    </row>
    <row r="258" spans="1:2" x14ac:dyDescent="0.5">
      <c r="A258">
        <v>526.0050048828125</v>
      </c>
      <c r="B258">
        <v>165.80000305175781</v>
      </c>
    </row>
    <row r="259" spans="1:2" x14ac:dyDescent="0.5">
      <c r="A259">
        <v>526.0150146484375</v>
      </c>
      <c r="B259">
        <v>146.19999694824219</v>
      </c>
    </row>
    <row r="260" spans="1:2" x14ac:dyDescent="0.5">
      <c r="A260">
        <v>526.0250244140625</v>
      </c>
      <c r="B260">
        <v>146.5</v>
      </c>
    </row>
    <row r="261" spans="1:2" x14ac:dyDescent="0.5">
      <c r="A261">
        <v>526.03497314453125</v>
      </c>
      <c r="B261">
        <v>126.80000305175781</v>
      </c>
    </row>
    <row r="262" spans="1:2" x14ac:dyDescent="0.5">
      <c r="A262">
        <v>526.04498291015625</v>
      </c>
      <c r="B262">
        <v>90.75</v>
      </c>
    </row>
    <row r="263" spans="1:2" x14ac:dyDescent="0.5">
      <c r="A263">
        <v>526.05499267578125</v>
      </c>
      <c r="B263">
        <v>83.25</v>
      </c>
    </row>
    <row r="264" spans="1:2" x14ac:dyDescent="0.5">
      <c r="A264">
        <v>526.06500244140625</v>
      </c>
      <c r="B264">
        <v>131.5</v>
      </c>
    </row>
    <row r="265" spans="1:2" x14ac:dyDescent="0.5">
      <c r="A265">
        <v>526.07501220703125</v>
      </c>
      <c r="B265">
        <v>195.19999694824219</v>
      </c>
    </row>
    <row r="266" spans="1:2" x14ac:dyDescent="0.5">
      <c r="A266">
        <v>526.08502197265625</v>
      </c>
      <c r="B266">
        <v>195.80000305175781</v>
      </c>
    </row>
    <row r="267" spans="1:2" x14ac:dyDescent="0.5">
      <c r="A267">
        <v>526.094970703125</v>
      </c>
      <c r="B267">
        <v>146</v>
      </c>
    </row>
    <row r="268" spans="1:2" x14ac:dyDescent="0.5">
      <c r="A268">
        <v>526.10498046875</v>
      </c>
      <c r="B268">
        <v>106</v>
      </c>
    </row>
    <row r="269" spans="1:2" x14ac:dyDescent="0.5">
      <c r="A269">
        <v>526.114990234375</v>
      </c>
      <c r="B269">
        <v>111.5</v>
      </c>
    </row>
    <row r="270" spans="1:2" x14ac:dyDescent="0.5">
      <c r="A270">
        <v>526.125</v>
      </c>
      <c r="B270">
        <v>176.5</v>
      </c>
    </row>
    <row r="271" spans="1:2" x14ac:dyDescent="0.5">
      <c r="A271">
        <v>526.135009765625</v>
      </c>
      <c r="B271">
        <v>216.5</v>
      </c>
    </row>
    <row r="272" spans="1:2" x14ac:dyDescent="0.5">
      <c r="A272">
        <v>526.14501953125</v>
      </c>
      <c r="B272">
        <v>156.69999694824219</v>
      </c>
    </row>
    <row r="273" spans="1:2" x14ac:dyDescent="0.5">
      <c r="A273">
        <v>526.155029296875</v>
      </c>
      <c r="B273">
        <v>93.25</v>
      </c>
    </row>
    <row r="274" spans="1:2" x14ac:dyDescent="0.5">
      <c r="A274">
        <v>526.16497802734375</v>
      </c>
      <c r="B274">
        <v>131.69999694824219</v>
      </c>
    </row>
    <row r="275" spans="1:2" x14ac:dyDescent="0.5">
      <c r="A275">
        <v>526.17498779296875</v>
      </c>
      <c r="B275">
        <v>192</v>
      </c>
    </row>
    <row r="276" spans="1:2" x14ac:dyDescent="0.5">
      <c r="A276">
        <v>526.18499755859375</v>
      </c>
      <c r="B276">
        <v>145.5</v>
      </c>
    </row>
    <row r="277" spans="1:2" x14ac:dyDescent="0.5">
      <c r="A277">
        <v>526.19500732421875</v>
      </c>
      <c r="B277">
        <v>70.25</v>
      </c>
    </row>
    <row r="278" spans="1:2" x14ac:dyDescent="0.5">
      <c r="A278">
        <v>526.20501708984375</v>
      </c>
      <c r="B278">
        <v>96</v>
      </c>
    </row>
    <row r="279" spans="1:2" x14ac:dyDescent="0.5">
      <c r="A279">
        <v>526.21502685546875</v>
      </c>
      <c r="B279">
        <v>195.5</v>
      </c>
    </row>
    <row r="280" spans="1:2" x14ac:dyDescent="0.5">
      <c r="A280">
        <v>526.2249755859375</v>
      </c>
      <c r="B280">
        <v>260</v>
      </c>
    </row>
    <row r="281" spans="1:2" x14ac:dyDescent="0.5">
      <c r="A281">
        <v>526.2349853515625</v>
      </c>
      <c r="B281">
        <v>276</v>
      </c>
    </row>
    <row r="282" spans="1:2" x14ac:dyDescent="0.5">
      <c r="A282">
        <v>526.2449951171875</v>
      </c>
      <c r="B282">
        <v>372.5</v>
      </c>
    </row>
    <row r="283" spans="1:2" x14ac:dyDescent="0.5">
      <c r="A283">
        <v>526.2550048828125</v>
      </c>
      <c r="B283">
        <v>1740</v>
      </c>
    </row>
    <row r="284" spans="1:2" x14ac:dyDescent="0.5">
      <c r="A284">
        <v>526.2659912109375</v>
      </c>
      <c r="B284">
        <v>13480</v>
      </c>
    </row>
    <row r="285" spans="1:2" x14ac:dyDescent="0.5">
      <c r="A285">
        <v>526.2760009765625</v>
      </c>
      <c r="B285">
        <v>54000</v>
      </c>
    </row>
    <row r="286" spans="1:2" x14ac:dyDescent="0.5">
      <c r="A286">
        <v>526.2860107421875</v>
      </c>
      <c r="B286">
        <v>93190</v>
      </c>
    </row>
    <row r="287" spans="1:2" x14ac:dyDescent="0.5">
      <c r="A287">
        <v>526.2960205078125</v>
      </c>
      <c r="B287">
        <v>74880</v>
      </c>
    </row>
    <row r="288" spans="1:2" x14ac:dyDescent="0.5">
      <c r="A288">
        <v>526.3060302734375</v>
      </c>
      <c r="B288">
        <v>28320</v>
      </c>
    </row>
    <row r="289" spans="1:2" x14ac:dyDescent="0.5">
      <c r="A289">
        <v>526.31597900390625</v>
      </c>
      <c r="B289">
        <v>5451</v>
      </c>
    </row>
    <row r="290" spans="1:2" x14ac:dyDescent="0.5">
      <c r="A290">
        <v>526.32598876953125</v>
      </c>
      <c r="B290">
        <v>1122</v>
      </c>
    </row>
    <row r="291" spans="1:2" x14ac:dyDescent="0.5">
      <c r="A291">
        <v>526.33599853515625</v>
      </c>
      <c r="B291">
        <v>517.29998779296875</v>
      </c>
    </row>
    <row r="292" spans="1:2" x14ac:dyDescent="0.5">
      <c r="A292">
        <v>526.34600830078125</v>
      </c>
      <c r="B292">
        <v>568.79998779296875</v>
      </c>
    </row>
    <row r="293" spans="1:2" x14ac:dyDescent="0.5">
      <c r="A293">
        <v>526.35601806640625</v>
      </c>
      <c r="B293">
        <v>586.5</v>
      </c>
    </row>
    <row r="294" spans="1:2" x14ac:dyDescent="0.5">
      <c r="A294">
        <v>526.36602783203125</v>
      </c>
      <c r="B294">
        <v>405.5</v>
      </c>
    </row>
    <row r="295" spans="1:2" x14ac:dyDescent="0.5">
      <c r="A295">
        <v>526.3759765625</v>
      </c>
      <c r="B295">
        <v>276.29998779296875</v>
      </c>
    </row>
    <row r="296" spans="1:2" x14ac:dyDescent="0.5">
      <c r="A296">
        <v>526.385986328125</v>
      </c>
      <c r="B296">
        <v>215</v>
      </c>
    </row>
    <row r="297" spans="1:2" x14ac:dyDescent="0.5">
      <c r="A297">
        <v>526.39599609375</v>
      </c>
      <c r="B297">
        <v>187.5</v>
      </c>
    </row>
    <row r="298" spans="1:2" x14ac:dyDescent="0.5">
      <c r="A298">
        <v>526.406005859375</v>
      </c>
      <c r="B298">
        <v>275</v>
      </c>
    </row>
    <row r="299" spans="1:2" x14ac:dyDescent="0.5">
      <c r="A299">
        <v>526.416015625</v>
      </c>
      <c r="B299">
        <v>297</v>
      </c>
    </row>
    <row r="300" spans="1:2" x14ac:dyDescent="0.5">
      <c r="A300">
        <v>526.426025390625</v>
      </c>
      <c r="B300">
        <v>180</v>
      </c>
    </row>
    <row r="301" spans="1:2" x14ac:dyDescent="0.5">
      <c r="A301">
        <v>526.43597412109375</v>
      </c>
      <c r="B301">
        <v>114.30000305175781</v>
      </c>
    </row>
    <row r="302" spans="1:2" x14ac:dyDescent="0.5">
      <c r="A302">
        <v>526.44598388671875</v>
      </c>
      <c r="B302">
        <v>122.5</v>
      </c>
    </row>
    <row r="303" spans="1:2" x14ac:dyDescent="0.5">
      <c r="A303">
        <v>526.45599365234375</v>
      </c>
      <c r="B303">
        <v>145.5</v>
      </c>
    </row>
    <row r="304" spans="1:2" x14ac:dyDescent="0.5">
      <c r="A304">
        <v>526.46600341796875</v>
      </c>
      <c r="B304">
        <v>200.69999694824219</v>
      </c>
    </row>
    <row r="305" spans="1:2" x14ac:dyDescent="0.5">
      <c r="A305">
        <v>526.47601318359375</v>
      </c>
      <c r="B305">
        <v>237.69999694824219</v>
      </c>
    </row>
    <row r="306" spans="1:2" x14ac:dyDescent="0.5">
      <c r="A306">
        <v>526.48602294921875</v>
      </c>
      <c r="B306">
        <v>220.30000305175781</v>
      </c>
    </row>
    <row r="307" spans="1:2" x14ac:dyDescent="0.5">
      <c r="A307">
        <v>526.4959716796875</v>
      </c>
      <c r="B307">
        <v>183.5</v>
      </c>
    </row>
    <row r="308" spans="1:2" x14ac:dyDescent="0.5">
      <c r="A308">
        <v>526.5059814453125</v>
      </c>
      <c r="B308">
        <v>141.30000305175781</v>
      </c>
    </row>
    <row r="309" spans="1:2" x14ac:dyDescent="0.5">
      <c r="A309">
        <v>526.5159912109375</v>
      </c>
      <c r="B309">
        <v>95.75</v>
      </c>
    </row>
    <row r="310" spans="1:2" x14ac:dyDescent="0.5">
      <c r="A310">
        <v>526.5260009765625</v>
      </c>
      <c r="B310">
        <v>70.25</v>
      </c>
    </row>
    <row r="311" spans="1:2" x14ac:dyDescent="0.5">
      <c r="A311">
        <v>526.5360107421875</v>
      </c>
      <c r="B311">
        <v>91.25</v>
      </c>
    </row>
    <row r="312" spans="1:2" x14ac:dyDescent="0.5">
      <c r="A312">
        <v>526.5460205078125</v>
      </c>
      <c r="B312">
        <v>115.30000305175781</v>
      </c>
    </row>
    <row r="313" spans="1:2" x14ac:dyDescent="0.5">
      <c r="A313">
        <v>526.5560302734375</v>
      </c>
      <c r="B313">
        <v>99.75</v>
      </c>
    </row>
    <row r="314" spans="1:2" x14ac:dyDescent="0.5">
      <c r="A314">
        <v>526.56597900390625</v>
      </c>
      <c r="B314">
        <v>83</v>
      </c>
    </row>
    <row r="315" spans="1:2" x14ac:dyDescent="0.5">
      <c r="A315">
        <v>526.57598876953125</v>
      </c>
      <c r="B315">
        <v>95.75</v>
      </c>
    </row>
    <row r="316" spans="1:2" x14ac:dyDescent="0.5">
      <c r="A316">
        <v>526.58599853515625</v>
      </c>
      <c r="B316">
        <v>129.80000305175781</v>
      </c>
    </row>
    <row r="317" spans="1:2" x14ac:dyDescent="0.5">
      <c r="A317">
        <v>526.59600830078125</v>
      </c>
      <c r="B317">
        <v>156.5</v>
      </c>
    </row>
    <row r="318" spans="1:2" x14ac:dyDescent="0.5">
      <c r="A318">
        <v>526.60601806640625</v>
      </c>
      <c r="B318">
        <v>127.80000305175781</v>
      </c>
    </row>
    <row r="319" spans="1:2" x14ac:dyDescent="0.5">
      <c r="A319">
        <v>526.61602783203125</v>
      </c>
      <c r="B319">
        <v>86.25</v>
      </c>
    </row>
    <row r="320" spans="1:2" x14ac:dyDescent="0.5">
      <c r="A320">
        <v>526.6259765625</v>
      </c>
      <c r="B320">
        <v>108.30000305175781</v>
      </c>
    </row>
    <row r="321" spans="1:2" x14ac:dyDescent="0.5">
      <c r="A321">
        <v>526.635986328125</v>
      </c>
      <c r="B321">
        <v>148.80000305175781</v>
      </c>
    </row>
    <row r="322" spans="1:2" x14ac:dyDescent="0.5">
      <c r="A322">
        <v>526.64599609375</v>
      </c>
      <c r="B322">
        <v>145</v>
      </c>
    </row>
    <row r="323" spans="1:2" x14ac:dyDescent="0.5">
      <c r="A323">
        <v>526.656005859375</v>
      </c>
      <c r="B323">
        <v>136</v>
      </c>
    </row>
    <row r="324" spans="1:2" x14ac:dyDescent="0.5">
      <c r="A324">
        <v>526.666015625</v>
      </c>
      <c r="B324">
        <v>187.30000305175781</v>
      </c>
    </row>
    <row r="325" spans="1:2" x14ac:dyDescent="0.5">
      <c r="A325">
        <v>526.676025390625</v>
      </c>
      <c r="B325">
        <v>245.30000305175781</v>
      </c>
    </row>
    <row r="326" spans="1:2" x14ac:dyDescent="0.5">
      <c r="A326">
        <v>526.68597412109375</v>
      </c>
      <c r="B326">
        <v>256.5</v>
      </c>
    </row>
    <row r="327" spans="1:2" x14ac:dyDescent="0.5">
      <c r="A327">
        <v>526.69598388671875</v>
      </c>
      <c r="B327">
        <v>214.80000305175781</v>
      </c>
    </row>
    <row r="328" spans="1:2" x14ac:dyDescent="0.5">
      <c r="A328">
        <v>526.70599365234375</v>
      </c>
      <c r="B328">
        <v>128.30000305175781</v>
      </c>
    </row>
    <row r="329" spans="1:2" x14ac:dyDescent="0.5">
      <c r="A329">
        <v>526.71600341796875</v>
      </c>
      <c r="B329">
        <v>108</v>
      </c>
    </row>
    <row r="330" spans="1:2" x14ac:dyDescent="0.5">
      <c r="A330">
        <v>526.72601318359375</v>
      </c>
      <c r="B330">
        <v>186.30000305175781</v>
      </c>
    </row>
    <row r="331" spans="1:2" x14ac:dyDescent="0.5">
      <c r="A331">
        <v>526.73602294921875</v>
      </c>
      <c r="B331">
        <v>317.20001220703125</v>
      </c>
    </row>
    <row r="332" spans="1:2" x14ac:dyDescent="0.5">
      <c r="A332">
        <v>526.7459716796875</v>
      </c>
      <c r="B332">
        <v>489.5</v>
      </c>
    </row>
    <row r="333" spans="1:2" x14ac:dyDescent="0.5">
      <c r="A333">
        <v>526.7559814453125</v>
      </c>
      <c r="B333">
        <v>1182</v>
      </c>
    </row>
    <row r="334" spans="1:2" x14ac:dyDescent="0.5">
      <c r="A334">
        <v>526.7659912109375</v>
      </c>
      <c r="B334">
        <v>8039</v>
      </c>
    </row>
    <row r="335" spans="1:2" x14ac:dyDescent="0.5">
      <c r="A335">
        <v>526.7760009765625</v>
      </c>
      <c r="B335">
        <v>36720</v>
      </c>
    </row>
    <row r="336" spans="1:2" x14ac:dyDescent="0.5">
      <c r="A336">
        <v>526.7860107421875</v>
      </c>
      <c r="B336">
        <v>74360</v>
      </c>
    </row>
    <row r="337" spans="1:2" x14ac:dyDescent="0.5">
      <c r="A337">
        <v>526.7960205078125</v>
      </c>
      <c r="B337">
        <v>71940</v>
      </c>
    </row>
    <row r="338" spans="1:2" x14ac:dyDescent="0.5">
      <c r="A338">
        <v>526.8060302734375</v>
      </c>
      <c r="B338">
        <v>33350</v>
      </c>
    </row>
    <row r="339" spans="1:2" x14ac:dyDescent="0.5">
      <c r="A339">
        <v>526.81597900390625</v>
      </c>
      <c r="B339">
        <v>7096</v>
      </c>
    </row>
    <row r="340" spans="1:2" x14ac:dyDescent="0.5">
      <c r="A340">
        <v>526.8270263671875</v>
      </c>
      <c r="B340">
        <v>1235</v>
      </c>
    </row>
    <row r="341" spans="1:2" x14ac:dyDescent="0.5">
      <c r="A341">
        <v>526.83697509765625</v>
      </c>
      <c r="B341">
        <v>711.20001220703125</v>
      </c>
    </row>
    <row r="342" spans="1:2" x14ac:dyDescent="0.5">
      <c r="A342">
        <v>526.84698486328125</v>
      </c>
      <c r="B342">
        <v>881.5</v>
      </c>
    </row>
    <row r="343" spans="1:2" x14ac:dyDescent="0.5">
      <c r="A343">
        <v>526.85699462890625</v>
      </c>
      <c r="B343">
        <v>977.29998779296875</v>
      </c>
    </row>
    <row r="344" spans="1:2" x14ac:dyDescent="0.5">
      <c r="A344">
        <v>526.86700439453125</v>
      </c>
      <c r="B344">
        <v>670.20001220703125</v>
      </c>
    </row>
    <row r="345" spans="1:2" x14ac:dyDescent="0.5">
      <c r="A345">
        <v>526.87701416015625</v>
      </c>
      <c r="B345">
        <v>299</v>
      </c>
    </row>
    <row r="346" spans="1:2" x14ac:dyDescent="0.5">
      <c r="A346">
        <v>526.88702392578125</v>
      </c>
      <c r="B346">
        <v>206.5</v>
      </c>
    </row>
    <row r="347" spans="1:2" x14ac:dyDescent="0.5">
      <c r="A347">
        <v>526.89697265625</v>
      </c>
      <c r="B347">
        <v>226.80000305175781</v>
      </c>
    </row>
    <row r="348" spans="1:2" x14ac:dyDescent="0.5">
      <c r="A348">
        <v>526.906982421875</v>
      </c>
      <c r="B348">
        <v>213.5</v>
      </c>
    </row>
    <row r="349" spans="1:2" x14ac:dyDescent="0.5">
      <c r="A349">
        <v>526.9169921875</v>
      </c>
      <c r="B349">
        <v>198.19999694824219</v>
      </c>
    </row>
    <row r="350" spans="1:2" x14ac:dyDescent="0.5">
      <c r="A350">
        <v>526.927001953125</v>
      </c>
      <c r="B350">
        <v>175</v>
      </c>
    </row>
    <row r="351" spans="1:2" x14ac:dyDescent="0.5">
      <c r="A351">
        <v>526.93701171875</v>
      </c>
      <c r="B351">
        <v>137.30000305175781</v>
      </c>
    </row>
    <row r="352" spans="1:2" x14ac:dyDescent="0.5">
      <c r="A352">
        <v>526.947021484375</v>
      </c>
      <c r="B352">
        <v>98.75</v>
      </c>
    </row>
    <row r="353" spans="1:2" x14ac:dyDescent="0.5">
      <c r="A353">
        <v>526.95697021484375</v>
      </c>
      <c r="B353">
        <v>67</v>
      </c>
    </row>
    <row r="354" spans="1:2" x14ac:dyDescent="0.5">
      <c r="A354">
        <v>526.96697998046875</v>
      </c>
      <c r="B354">
        <v>73.75</v>
      </c>
    </row>
    <row r="355" spans="1:2" x14ac:dyDescent="0.5">
      <c r="A355">
        <v>526.97698974609375</v>
      </c>
      <c r="B355">
        <v>132.5</v>
      </c>
    </row>
    <row r="356" spans="1:2" x14ac:dyDescent="0.5">
      <c r="A356">
        <v>526.98699951171875</v>
      </c>
      <c r="B356">
        <v>201.80000305175781</v>
      </c>
    </row>
    <row r="357" spans="1:2" x14ac:dyDescent="0.5">
      <c r="A357">
        <v>526.99700927734375</v>
      </c>
      <c r="B357">
        <v>239.5</v>
      </c>
    </row>
    <row r="358" spans="1:2" x14ac:dyDescent="0.5">
      <c r="A358">
        <v>527.00701904296875</v>
      </c>
      <c r="B358">
        <v>223.19999694824219</v>
      </c>
    </row>
    <row r="359" spans="1:2" x14ac:dyDescent="0.5">
      <c r="A359">
        <v>527.01702880859375</v>
      </c>
      <c r="B359">
        <v>147.5</v>
      </c>
    </row>
    <row r="360" spans="1:2" x14ac:dyDescent="0.5">
      <c r="A360">
        <v>527.0269775390625</v>
      </c>
      <c r="B360">
        <v>86.25</v>
      </c>
    </row>
    <row r="361" spans="1:2" x14ac:dyDescent="0.5">
      <c r="A361">
        <v>527.0369873046875</v>
      </c>
      <c r="B361">
        <v>78.75</v>
      </c>
    </row>
    <row r="362" spans="1:2" x14ac:dyDescent="0.5">
      <c r="A362">
        <v>527.0469970703125</v>
      </c>
      <c r="B362">
        <v>114</v>
      </c>
    </row>
    <row r="363" spans="1:2" x14ac:dyDescent="0.5">
      <c r="A363">
        <v>527.0570068359375</v>
      </c>
      <c r="B363">
        <v>135.69999694824219</v>
      </c>
    </row>
    <row r="364" spans="1:2" x14ac:dyDescent="0.5">
      <c r="A364">
        <v>527.0670166015625</v>
      </c>
      <c r="B364">
        <v>133.30000305175781</v>
      </c>
    </row>
    <row r="365" spans="1:2" x14ac:dyDescent="0.5">
      <c r="A365">
        <v>527.0770263671875</v>
      </c>
      <c r="B365">
        <v>156.5</v>
      </c>
    </row>
    <row r="366" spans="1:2" x14ac:dyDescent="0.5">
      <c r="A366">
        <v>527.08697509765625</v>
      </c>
      <c r="B366">
        <v>166.30000305175781</v>
      </c>
    </row>
    <row r="367" spans="1:2" x14ac:dyDescent="0.5">
      <c r="A367">
        <v>527.09698486328125</v>
      </c>
      <c r="B367">
        <v>168.30000305175781</v>
      </c>
    </row>
    <row r="368" spans="1:2" x14ac:dyDescent="0.5">
      <c r="A368">
        <v>527.10699462890625</v>
      </c>
      <c r="B368">
        <v>183.69999694824219</v>
      </c>
    </row>
    <row r="369" spans="1:2" x14ac:dyDescent="0.5">
      <c r="A369">
        <v>527.11700439453125</v>
      </c>
      <c r="B369">
        <v>164.5</v>
      </c>
    </row>
    <row r="370" spans="1:2" x14ac:dyDescent="0.5">
      <c r="A370">
        <v>527.12701416015625</v>
      </c>
      <c r="B370">
        <v>107.5</v>
      </c>
    </row>
    <row r="371" spans="1:2" x14ac:dyDescent="0.5">
      <c r="A371">
        <v>527.13702392578125</v>
      </c>
      <c r="B371">
        <v>93.5</v>
      </c>
    </row>
    <row r="372" spans="1:2" x14ac:dyDescent="0.5">
      <c r="A372">
        <v>527.14697265625</v>
      </c>
      <c r="B372">
        <v>103.30000305175781</v>
      </c>
    </row>
    <row r="373" spans="1:2" x14ac:dyDescent="0.5">
      <c r="A373">
        <v>527.156982421875</v>
      </c>
      <c r="B373">
        <v>72.5</v>
      </c>
    </row>
    <row r="374" spans="1:2" x14ac:dyDescent="0.5">
      <c r="A374">
        <v>527.1669921875</v>
      </c>
      <c r="B374">
        <v>60.5</v>
      </c>
    </row>
    <row r="375" spans="1:2" x14ac:dyDescent="0.5">
      <c r="A375">
        <v>527.177001953125</v>
      </c>
      <c r="B375">
        <v>77</v>
      </c>
    </row>
    <row r="376" spans="1:2" x14ac:dyDescent="0.5">
      <c r="A376">
        <v>527.18701171875</v>
      </c>
      <c r="B376">
        <v>65.75</v>
      </c>
    </row>
    <row r="377" spans="1:2" x14ac:dyDescent="0.5">
      <c r="A377">
        <v>527.197021484375</v>
      </c>
      <c r="B377">
        <v>45</v>
      </c>
    </row>
    <row r="378" spans="1:2" x14ac:dyDescent="0.5">
      <c r="A378">
        <v>527.20697021484375</v>
      </c>
      <c r="B378">
        <v>80.25</v>
      </c>
    </row>
    <row r="379" spans="1:2" x14ac:dyDescent="0.5">
      <c r="A379">
        <v>527.21697998046875</v>
      </c>
      <c r="B379">
        <v>133.30000305175781</v>
      </c>
    </row>
    <row r="380" spans="1:2" x14ac:dyDescent="0.5">
      <c r="A380">
        <v>527.22698974609375</v>
      </c>
      <c r="B380">
        <v>144.19999694824219</v>
      </c>
    </row>
    <row r="381" spans="1:2" x14ac:dyDescent="0.5">
      <c r="A381">
        <v>527.23699951171875</v>
      </c>
      <c r="B381">
        <v>198.80000305175781</v>
      </c>
    </row>
    <row r="382" spans="1:2" x14ac:dyDescent="0.5">
      <c r="A382">
        <v>527.24700927734375</v>
      </c>
      <c r="B382">
        <v>361.79998779296875</v>
      </c>
    </row>
    <row r="383" spans="1:2" x14ac:dyDescent="0.5">
      <c r="A383">
        <v>527.25799560546875</v>
      </c>
      <c r="B383">
        <v>986.29998779296875</v>
      </c>
    </row>
    <row r="384" spans="1:2" x14ac:dyDescent="0.5">
      <c r="A384">
        <v>527.26800537109375</v>
      </c>
      <c r="B384">
        <v>4192</v>
      </c>
    </row>
    <row r="385" spans="1:2" x14ac:dyDescent="0.5">
      <c r="A385">
        <v>527.27801513671875</v>
      </c>
      <c r="B385">
        <v>16940</v>
      </c>
    </row>
    <row r="386" spans="1:2" x14ac:dyDescent="0.5">
      <c r="A386">
        <v>527.28802490234375</v>
      </c>
      <c r="B386">
        <v>36480</v>
      </c>
    </row>
    <row r="387" spans="1:2" x14ac:dyDescent="0.5">
      <c r="A387">
        <v>527.2979736328125</v>
      </c>
      <c r="B387">
        <v>39910</v>
      </c>
    </row>
    <row r="388" spans="1:2" x14ac:dyDescent="0.5">
      <c r="A388">
        <v>527.3079833984375</v>
      </c>
      <c r="B388">
        <v>22370</v>
      </c>
    </row>
    <row r="389" spans="1:2" x14ac:dyDescent="0.5">
      <c r="A389">
        <v>527.3179931640625</v>
      </c>
      <c r="B389">
        <v>6366</v>
      </c>
    </row>
    <row r="390" spans="1:2" x14ac:dyDescent="0.5">
      <c r="A390">
        <v>527.3280029296875</v>
      </c>
      <c r="B390">
        <v>1124</v>
      </c>
    </row>
    <row r="391" spans="1:2" x14ac:dyDescent="0.5">
      <c r="A391">
        <v>527.3380126953125</v>
      </c>
      <c r="B391">
        <v>289</v>
      </c>
    </row>
    <row r="392" spans="1:2" x14ac:dyDescent="0.5">
      <c r="A392">
        <v>527.3480224609375</v>
      </c>
      <c r="B392">
        <v>198.19999694824219</v>
      </c>
    </row>
    <row r="393" spans="1:2" x14ac:dyDescent="0.5">
      <c r="A393">
        <v>527.35797119140625</v>
      </c>
      <c r="B393">
        <v>171.19999694824219</v>
      </c>
    </row>
    <row r="394" spans="1:2" x14ac:dyDescent="0.5">
      <c r="A394">
        <v>527.36798095703125</v>
      </c>
      <c r="B394">
        <v>119</v>
      </c>
    </row>
    <row r="395" spans="1:2" x14ac:dyDescent="0.5">
      <c r="A395">
        <v>527.37799072265625</v>
      </c>
      <c r="B395">
        <v>81</v>
      </c>
    </row>
    <row r="396" spans="1:2" x14ac:dyDescent="0.5">
      <c r="A396">
        <v>527.38800048828125</v>
      </c>
      <c r="B396">
        <v>66.25</v>
      </c>
    </row>
    <row r="397" spans="1:2" x14ac:dyDescent="0.5">
      <c r="A397">
        <v>527.39801025390625</v>
      </c>
      <c r="B397">
        <v>88.75</v>
      </c>
    </row>
    <row r="398" spans="1:2" x14ac:dyDescent="0.5">
      <c r="A398">
        <v>527.40802001953125</v>
      </c>
      <c r="B398">
        <v>151</v>
      </c>
    </row>
    <row r="399" spans="1:2" x14ac:dyDescent="0.5">
      <c r="A399">
        <v>527.41802978515625</v>
      </c>
      <c r="B399">
        <v>191.5</v>
      </c>
    </row>
    <row r="400" spans="1:2" x14ac:dyDescent="0.5">
      <c r="A400">
        <v>527.427978515625</v>
      </c>
      <c r="B400">
        <v>150.19999694824219</v>
      </c>
    </row>
    <row r="401" spans="1:2" x14ac:dyDescent="0.5">
      <c r="A401">
        <v>527.43798828125</v>
      </c>
      <c r="B401">
        <v>86</v>
      </c>
    </row>
    <row r="402" spans="1:2" x14ac:dyDescent="0.5">
      <c r="A402">
        <v>527.447998046875</v>
      </c>
      <c r="B402">
        <v>61.25</v>
      </c>
    </row>
    <row r="403" spans="1:2" x14ac:dyDescent="0.5">
      <c r="A403">
        <v>527.4580078125</v>
      </c>
      <c r="B403">
        <v>64</v>
      </c>
    </row>
    <row r="404" spans="1:2" x14ac:dyDescent="0.5">
      <c r="A404">
        <v>527.468017578125</v>
      </c>
      <c r="B404">
        <v>95.5</v>
      </c>
    </row>
    <row r="405" spans="1:2" x14ac:dyDescent="0.5">
      <c r="A405">
        <v>527.47802734375</v>
      </c>
      <c r="B405">
        <v>98.75</v>
      </c>
    </row>
    <row r="406" spans="1:2" x14ac:dyDescent="0.5">
      <c r="A406">
        <v>527.48797607421875</v>
      </c>
      <c r="B406">
        <v>66</v>
      </c>
    </row>
    <row r="407" spans="1:2" x14ac:dyDescent="0.5">
      <c r="A407">
        <v>527.49798583984375</v>
      </c>
      <c r="B407">
        <v>65.25</v>
      </c>
    </row>
    <row r="408" spans="1:2" x14ac:dyDescent="0.5">
      <c r="A408">
        <v>527.50799560546875</v>
      </c>
      <c r="B408">
        <v>75</v>
      </c>
    </row>
    <row r="409" spans="1:2" x14ac:dyDescent="0.5">
      <c r="A409">
        <v>527.51800537109375</v>
      </c>
      <c r="B409">
        <v>51.75</v>
      </c>
    </row>
    <row r="410" spans="1:2" x14ac:dyDescent="0.5">
      <c r="A410">
        <v>527.52801513671875</v>
      </c>
      <c r="B410">
        <v>36.5</v>
      </c>
    </row>
    <row r="411" spans="1:2" x14ac:dyDescent="0.5">
      <c r="A411">
        <v>527.53802490234375</v>
      </c>
      <c r="B411">
        <v>39</v>
      </c>
    </row>
    <row r="412" spans="1:2" x14ac:dyDescent="0.5">
      <c r="A412">
        <v>527.5479736328125</v>
      </c>
      <c r="B412">
        <v>35.25</v>
      </c>
    </row>
    <row r="413" spans="1:2" x14ac:dyDescent="0.5">
      <c r="A413">
        <v>527.5579833984375</v>
      </c>
      <c r="B413">
        <v>44</v>
      </c>
    </row>
    <row r="414" spans="1:2" x14ac:dyDescent="0.5">
      <c r="A414">
        <v>527.5679931640625</v>
      </c>
      <c r="B414">
        <v>69.75</v>
      </c>
    </row>
    <row r="415" spans="1:2" x14ac:dyDescent="0.5">
      <c r="A415">
        <v>527.5780029296875</v>
      </c>
      <c r="B415">
        <v>130.80000305175781</v>
      </c>
    </row>
    <row r="416" spans="1:2" x14ac:dyDescent="0.5">
      <c r="A416">
        <v>527.5880126953125</v>
      </c>
      <c r="B416">
        <v>174.19999694824219</v>
      </c>
    </row>
    <row r="417" spans="1:2" x14ac:dyDescent="0.5">
      <c r="A417">
        <v>527.5980224609375</v>
      </c>
      <c r="B417">
        <v>120.19999694824219</v>
      </c>
    </row>
    <row r="418" spans="1:2" x14ac:dyDescent="0.5">
      <c r="A418">
        <v>527.60797119140625</v>
      </c>
      <c r="B418">
        <v>41</v>
      </c>
    </row>
    <row r="419" spans="1:2" x14ac:dyDescent="0.5">
      <c r="A419">
        <v>527.61798095703125</v>
      </c>
      <c r="B419">
        <v>22.25</v>
      </c>
    </row>
    <row r="420" spans="1:2" x14ac:dyDescent="0.5">
      <c r="A420">
        <v>527.62799072265625</v>
      </c>
      <c r="B420">
        <v>62.5</v>
      </c>
    </row>
    <row r="421" spans="1:2" x14ac:dyDescent="0.5">
      <c r="A421">
        <v>527.63800048828125</v>
      </c>
      <c r="B421">
        <v>85.25</v>
      </c>
    </row>
    <row r="422" spans="1:2" x14ac:dyDescent="0.5">
      <c r="A422">
        <v>527.64801025390625</v>
      </c>
      <c r="B422">
        <v>50.75</v>
      </c>
    </row>
    <row r="423" spans="1:2" x14ac:dyDescent="0.5">
      <c r="A423">
        <v>527.65899658203125</v>
      </c>
      <c r="B423">
        <v>41.25</v>
      </c>
    </row>
    <row r="424" spans="1:2" x14ac:dyDescent="0.5">
      <c r="A424">
        <v>527.66900634765625</v>
      </c>
      <c r="B424">
        <v>70.25</v>
      </c>
    </row>
    <row r="425" spans="1:2" x14ac:dyDescent="0.5">
      <c r="A425">
        <v>527.67901611328125</v>
      </c>
      <c r="B425">
        <v>64</v>
      </c>
    </row>
    <row r="426" spans="1:2" x14ac:dyDescent="0.5">
      <c r="A426">
        <v>527.68902587890625</v>
      </c>
      <c r="B426">
        <v>25.25</v>
      </c>
    </row>
    <row r="427" spans="1:2" x14ac:dyDescent="0.5">
      <c r="A427">
        <v>527.698974609375</v>
      </c>
      <c r="B427">
        <v>20.75</v>
      </c>
    </row>
    <row r="428" spans="1:2" x14ac:dyDescent="0.5">
      <c r="A428">
        <v>527.708984375</v>
      </c>
      <c r="B428">
        <v>60</v>
      </c>
    </row>
    <row r="429" spans="1:2" x14ac:dyDescent="0.5">
      <c r="A429">
        <v>527.718994140625</v>
      </c>
      <c r="B429">
        <v>101.80000305175781</v>
      </c>
    </row>
    <row r="430" spans="1:2" x14ac:dyDescent="0.5">
      <c r="A430">
        <v>527.72900390625</v>
      </c>
      <c r="B430">
        <v>116</v>
      </c>
    </row>
    <row r="431" spans="1:2" x14ac:dyDescent="0.5">
      <c r="A431">
        <v>527.739013671875</v>
      </c>
      <c r="B431">
        <v>130.30000305175781</v>
      </c>
    </row>
    <row r="432" spans="1:2" x14ac:dyDescent="0.5">
      <c r="A432">
        <v>527.7490234375</v>
      </c>
      <c r="B432">
        <v>270.79998779296875</v>
      </c>
    </row>
    <row r="433" spans="1:2" x14ac:dyDescent="0.5">
      <c r="A433">
        <v>527.75897216796875</v>
      </c>
      <c r="B433">
        <v>720.70001220703125</v>
      </c>
    </row>
    <row r="434" spans="1:2" x14ac:dyDescent="0.5">
      <c r="A434">
        <v>527.76898193359375</v>
      </c>
      <c r="B434">
        <v>2324</v>
      </c>
    </row>
    <row r="435" spans="1:2" x14ac:dyDescent="0.5">
      <c r="A435">
        <v>527.77899169921875</v>
      </c>
      <c r="B435">
        <v>7513</v>
      </c>
    </row>
    <row r="436" spans="1:2" x14ac:dyDescent="0.5">
      <c r="A436">
        <v>527.78900146484375</v>
      </c>
      <c r="B436">
        <v>14910</v>
      </c>
    </row>
    <row r="437" spans="1:2" x14ac:dyDescent="0.5">
      <c r="A437">
        <v>527.79901123046875</v>
      </c>
      <c r="B437">
        <v>16680</v>
      </c>
    </row>
    <row r="438" spans="1:2" x14ac:dyDescent="0.5">
      <c r="A438">
        <v>527.80902099609375</v>
      </c>
      <c r="B438">
        <v>10760</v>
      </c>
    </row>
    <row r="439" spans="1:2" x14ac:dyDescent="0.5">
      <c r="A439">
        <v>527.8189697265625</v>
      </c>
      <c r="B439">
        <v>4117</v>
      </c>
    </row>
    <row r="440" spans="1:2" x14ac:dyDescent="0.5">
      <c r="A440">
        <v>527.8289794921875</v>
      </c>
      <c r="B440">
        <v>1127</v>
      </c>
    </row>
    <row r="441" spans="1:2" x14ac:dyDescent="0.5">
      <c r="A441">
        <v>527.8389892578125</v>
      </c>
      <c r="B441">
        <v>469.20001220703125</v>
      </c>
    </row>
    <row r="442" spans="1:2" x14ac:dyDescent="0.5">
      <c r="A442">
        <v>527.8489990234375</v>
      </c>
      <c r="B442">
        <v>319.70001220703125</v>
      </c>
    </row>
    <row r="443" spans="1:2" x14ac:dyDescent="0.5">
      <c r="A443">
        <v>527.8590087890625</v>
      </c>
      <c r="B443">
        <v>232.19999694824219</v>
      </c>
    </row>
    <row r="444" spans="1:2" x14ac:dyDescent="0.5">
      <c r="A444">
        <v>527.8690185546875</v>
      </c>
      <c r="B444">
        <v>169.19999694824219</v>
      </c>
    </row>
    <row r="445" spans="1:2" x14ac:dyDescent="0.5">
      <c r="A445">
        <v>527.8790283203125</v>
      </c>
      <c r="B445">
        <v>125</v>
      </c>
    </row>
    <row r="446" spans="1:2" x14ac:dyDescent="0.5">
      <c r="A446">
        <v>527.88897705078125</v>
      </c>
      <c r="B446">
        <v>130.80000305175781</v>
      </c>
    </row>
    <row r="447" spans="1:2" x14ac:dyDescent="0.5">
      <c r="A447">
        <v>527.89898681640625</v>
      </c>
      <c r="B447">
        <v>146</v>
      </c>
    </row>
    <row r="448" spans="1:2" x14ac:dyDescent="0.5">
      <c r="A448">
        <v>527.90899658203125</v>
      </c>
      <c r="B448">
        <v>123</v>
      </c>
    </row>
    <row r="449" spans="1:2" x14ac:dyDescent="0.5">
      <c r="A449">
        <v>527.91900634765625</v>
      </c>
      <c r="B449">
        <v>107.69999694824219</v>
      </c>
    </row>
    <row r="450" spans="1:2" x14ac:dyDescent="0.5">
      <c r="A450">
        <v>527.92901611328125</v>
      </c>
      <c r="B450">
        <v>100.5</v>
      </c>
    </row>
    <row r="451" spans="1:2" x14ac:dyDescent="0.5">
      <c r="A451">
        <v>527.93902587890625</v>
      </c>
      <c r="B451">
        <v>72.75</v>
      </c>
    </row>
    <row r="452" spans="1:2" x14ac:dyDescent="0.5">
      <c r="A452">
        <v>527.948974609375</v>
      </c>
      <c r="B452">
        <v>59.5</v>
      </c>
    </row>
    <row r="453" spans="1:2" x14ac:dyDescent="0.5">
      <c r="A453">
        <v>527.958984375</v>
      </c>
      <c r="B453">
        <v>44.25</v>
      </c>
    </row>
    <row r="454" spans="1:2" x14ac:dyDescent="0.5">
      <c r="A454">
        <v>527.969970703125</v>
      </c>
      <c r="B454">
        <v>23.75</v>
      </c>
    </row>
    <row r="455" spans="1:2" x14ac:dyDescent="0.5">
      <c r="A455">
        <v>527.97998046875</v>
      </c>
      <c r="B455">
        <v>18.5</v>
      </c>
    </row>
    <row r="456" spans="1:2" x14ac:dyDescent="0.5">
      <c r="A456">
        <v>527.989990234375</v>
      </c>
      <c r="B456">
        <v>17.25</v>
      </c>
    </row>
    <row r="457" spans="1:2" x14ac:dyDescent="0.5">
      <c r="A457">
        <v>528</v>
      </c>
      <c r="B457">
        <v>40.5</v>
      </c>
    </row>
    <row r="458" spans="1:2" x14ac:dyDescent="0.5">
      <c r="A458">
        <v>528.010009765625</v>
      </c>
      <c r="B458">
        <v>90</v>
      </c>
    </row>
    <row r="459" spans="1:2" x14ac:dyDescent="0.5">
      <c r="A459">
        <v>528.02001953125</v>
      </c>
      <c r="B459">
        <v>128</v>
      </c>
    </row>
    <row r="460" spans="1:2" x14ac:dyDescent="0.5">
      <c r="A460">
        <v>528.030029296875</v>
      </c>
      <c r="B460">
        <v>141.30000305175781</v>
      </c>
    </row>
    <row r="461" spans="1:2" x14ac:dyDescent="0.5">
      <c r="A461">
        <v>528.03997802734375</v>
      </c>
      <c r="B461">
        <v>110.5</v>
      </c>
    </row>
    <row r="462" spans="1:2" x14ac:dyDescent="0.5">
      <c r="A462">
        <v>528.04998779296875</v>
      </c>
      <c r="B462">
        <v>59.25</v>
      </c>
    </row>
    <row r="463" spans="1:2" x14ac:dyDescent="0.5">
      <c r="A463">
        <v>528.05999755859375</v>
      </c>
      <c r="B463">
        <v>49</v>
      </c>
    </row>
    <row r="464" spans="1:2" x14ac:dyDescent="0.5">
      <c r="A464">
        <v>528.07000732421875</v>
      </c>
      <c r="B464">
        <v>50.5</v>
      </c>
    </row>
    <row r="465" spans="1:2" x14ac:dyDescent="0.5">
      <c r="A465">
        <v>528.08001708984375</v>
      </c>
      <c r="B465">
        <v>35.75</v>
      </c>
    </row>
    <row r="466" spans="1:2" x14ac:dyDescent="0.5">
      <c r="A466">
        <v>528.09002685546875</v>
      </c>
      <c r="B466">
        <v>37</v>
      </c>
    </row>
    <row r="467" spans="1:2" x14ac:dyDescent="0.5">
      <c r="A467">
        <v>528.0999755859375</v>
      </c>
      <c r="B467">
        <v>39.25</v>
      </c>
    </row>
    <row r="468" spans="1:2" x14ac:dyDescent="0.5">
      <c r="A468">
        <v>528.1099853515625</v>
      </c>
      <c r="B468">
        <v>25.25</v>
      </c>
    </row>
    <row r="469" spans="1:2" x14ac:dyDescent="0.5">
      <c r="A469">
        <v>528.1199951171875</v>
      </c>
      <c r="B469">
        <v>32.75</v>
      </c>
    </row>
    <row r="470" spans="1:2" x14ac:dyDescent="0.5">
      <c r="A470">
        <v>528.1300048828125</v>
      </c>
      <c r="B470">
        <v>52.75</v>
      </c>
    </row>
    <row r="471" spans="1:2" x14ac:dyDescent="0.5">
      <c r="A471">
        <v>528.1400146484375</v>
      </c>
      <c r="B471">
        <v>54.25</v>
      </c>
    </row>
    <row r="472" spans="1:2" x14ac:dyDescent="0.5">
      <c r="A472">
        <v>528.1500244140625</v>
      </c>
      <c r="B472">
        <v>45</v>
      </c>
    </row>
    <row r="473" spans="1:2" x14ac:dyDescent="0.5">
      <c r="A473">
        <v>528.15997314453125</v>
      </c>
      <c r="B473">
        <v>31</v>
      </c>
    </row>
    <row r="474" spans="1:2" x14ac:dyDescent="0.5">
      <c r="A474">
        <v>528.16998291015625</v>
      </c>
      <c r="B474">
        <v>25</v>
      </c>
    </row>
    <row r="475" spans="1:2" x14ac:dyDescent="0.5">
      <c r="A475">
        <v>528.17999267578125</v>
      </c>
      <c r="B475">
        <v>17.75</v>
      </c>
    </row>
    <row r="476" spans="1:2" x14ac:dyDescent="0.5">
      <c r="A476">
        <v>528.19000244140625</v>
      </c>
      <c r="B476">
        <v>19.25</v>
      </c>
    </row>
    <row r="477" spans="1:2" x14ac:dyDescent="0.5">
      <c r="A477">
        <v>528.20001220703125</v>
      </c>
      <c r="B477">
        <v>37</v>
      </c>
    </row>
    <row r="478" spans="1:2" x14ac:dyDescent="0.5">
      <c r="A478">
        <v>528.21002197265625</v>
      </c>
      <c r="B478">
        <v>41.25</v>
      </c>
    </row>
    <row r="479" spans="1:2" x14ac:dyDescent="0.5">
      <c r="A479">
        <v>528.219970703125</v>
      </c>
      <c r="B479">
        <v>71.75</v>
      </c>
    </row>
    <row r="480" spans="1:2" x14ac:dyDescent="0.5">
      <c r="A480">
        <v>528.22998046875</v>
      </c>
      <c r="B480">
        <v>113.30000305175781</v>
      </c>
    </row>
    <row r="481" spans="1:2" x14ac:dyDescent="0.5">
      <c r="A481">
        <v>528.239990234375</v>
      </c>
      <c r="B481">
        <v>101.5</v>
      </c>
    </row>
    <row r="482" spans="1:2" x14ac:dyDescent="0.5">
      <c r="A482">
        <v>528.25</v>
      </c>
      <c r="B482">
        <v>131.5</v>
      </c>
    </row>
    <row r="483" spans="1:2" x14ac:dyDescent="0.5">
      <c r="A483">
        <v>528.260009765625</v>
      </c>
      <c r="B483">
        <v>325.5</v>
      </c>
    </row>
    <row r="484" spans="1:2" x14ac:dyDescent="0.5">
      <c r="A484">
        <v>528.27099609375</v>
      </c>
      <c r="B484">
        <v>947</v>
      </c>
    </row>
    <row r="485" spans="1:2" x14ac:dyDescent="0.5">
      <c r="A485">
        <v>528.281005859375</v>
      </c>
      <c r="B485">
        <v>2406</v>
      </c>
    </row>
    <row r="486" spans="1:2" x14ac:dyDescent="0.5">
      <c r="A486">
        <v>528.291015625</v>
      </c>
      <c r="B486">
        <v>4068</v>
      </c>
    </row>
    <row r="487" spans="1:2" x14ac:dyDescent="0.5">
      <c r="A487">
        <v>528.301025390625</v>
      </c>
      <c r="B487">
        <v>4293</v>
      </c>
    </row>
    <row r="488" spans="1:2" x14ac:dyDescent="0.5">
      <c r="A488">
        <v>528.31097412109375</v>
      </c>
      <c r="B488">
        <v>2755</v>
      </c>
    </row>
    <row r="489" spans="1:2" x14ac:dyDescent="0.5">
      <c r="A489">
        <v>528.32098388671875</v>
      </c>
      <c r="B489">
        <v>1019</v>
      </c>
    </row>
    <row r="490" spans="1:2" x14ac:dyDescent="0.5">
      <c r="A490">
        <v>528.33099365234375</v>
      </c>
      <c r="B490">
        <v>253</v>
      </c>
    </row>
    <row r="491" spans="1:2" x14ac:dyDescent="0.5">
      <c r="A491">
        <v>528.34100341796875</v>
      </c>
      <c r="B491">
        <v>129.80000305175781</v>
      </c>
    </row>
    <row r="492" spans="1:2" x14ac:dyDescent="0.5">
      <c r="A492">
        <v>528.35101318359375</v>
      </c>
      <c r="B492">
        <v>110</v>
      </c>
    </row>
    <row r="493" spans="1:2" x14ac:dyDescent="0.5">
      <c r="A493">
        <v>528.36102294921875</v>
      </c>
      <c r="B493">
        <v>71</v>
      </c>
    </row>
    <row r="494" spans="1:2" x14ac:dyDescent="0.5">
      <c r="A494">
        <v>528.3709716796875</v>
      </c>
      <c r="B494">
        <v>28</v>
      </c>
    </row>
    <row r="495" spans="1:2" x14ac:dyDescent="0.5">
      <c r="A495">
        <v>528.3809814453125</v>
      </c>
      <c r="B495">
        <v>41.75</v>
      </c>
    </row>
    <row r="496" spans="1:2" x14ac:dyDescent="0.5">
      <c r="A496">
        <v>528.3909912109375</v>
      </c>
      <c r="B496">
        <v>68</v>
      </c>
    </row>
    <row r="497" spans="1:2" x14ac:dyDescent="0.5">
      <c r="A497">
        <v>528.4010009765625</v>
      </c>
      <c r="B497">
        <v>62.25</v>
      </c>
    </row>
    <row r="498" spans="1:2" x14ac:dyDescent="0.5">
      <c r="A498">
        <v>528.4110107421875</v>
      </c>
      <c r="B498">
        <v>69.25</v>
      </c>
    </row>
    <row r="499" spans="1:2" x14ac:dyDescent="0.5">
      <c r="A499">
        <v>528.4210205078125</v>
      </c>
      <c r="B499">
        <v>68</v>
      </c>
    </row>
    <row r="500" spans="1:2" x14ac:dyDescent="0.5">
      <c r="A500">
        <v>528.4310302734375</v>
      </c>
      <c r="B500">
        <v>40.5</v>
      </c>
    </row>
    <row r="501" spans="1:2" x14ac:dyDescent="0.5">
      <c r="A501">
        <v>528.44097900390625</v>
      </c>
      <c r="B501">
        <v>22.75</v>
      </c>
    </row>
    <row r="502" spans="1:2" x14ac:dyDescent="0.5">
      <c r="A502">
        <v>528.45098876953125</v>
      </c>
      <c r="B502">
        <v>18.75</v>
      </c>
    </row>
    <row r="503" spans="1:2" x14ac:dyDescent="0.5">
      <c r="A503">
        <v>528.46099853515625</v>
      </c>
      <c r="B503">
        <v>21.25</v>
      </c>
    </row>
    <row r="504" spans="1:2" x14ac:dyDescent="0.5">
      <c r="A504">
        <v>528.47100830078125</v>
      </c>
      <c r="B504">
        <v>28</v>
      </c>
    </row>
    <row r="505" spans="1:2" x14ac:dyDescent="0.5">
      <c r="A505">
        <v>528.48101806640625</v>
      </c>
      <c r="B505">
        <v>39.75</v>
      </c>
    </row>
    <row r="506" spans="1:2" x14ac:dyDescent="0.5">
      <c r="A506">
        <v>528.49102783203125</v>
      </c>
      <c r="B506">
        <v>55</v>
      </c>
    </row>
    <row r="507" spans="1:2" x14ac:dyDescent="0.5">
      <c r="A507">
        <v>528.5009765625</v>
      </c>
      <c r="B507">
        <v>50.5</v>
      </c>
    </row>
    <row r="508" spans="1:2" x14ac:dyDescent="0.5">
      <c r="A508">
        <v>528.510986328125</v>
      </c>
      <c r="B508">
        <v>25.75</v>
      </c>
    </row>
    <row r="509" spans="1:2" x14ac:dyDescent="0.5">
      <c r="A509">
        <v>528.52099609375</v>
      </c>
      <c r="B509">
        <v>14.25</v>
      </c>
    </row>
    <row r="510" spans="1:2" x14ac:dyDescent="0.5">
      <c r="A510">
        <v>528.531005859375</v>
      </c>
      <c r="B510">
        <v>18</v>
      </c>
    </row>
    <row r="511" spans="1:2" x14ac:dyDescent="0.5">
      <c r="A511">
        <v>528.541015625</v>
      </c>
      <c r="B511">
        <v>19.5</v>
      </c>
    </row>
    <row r="512" spans="1:2" x14ac:dyDescent="0.5">
      <c r="A512">
        <v>528.552001953125</v>
      </c>
      <c r="B512">
        <v>20</v>
      </c>
    </row>
    <row r="513" spans="1:2" x14ac:dyDescent="0.5">
      <c r="A513">
        <v>528.56201171875</v>
      </c>
      <c r="B513">
        <v>23</v>
      </c>
    </row>
    <row r="514" spans="1:2" x14ac:dyDescent="0.5">
      <c r="A514">
        <v>528.572021484375</v>
      </c>
      <c r="B514">
        <v>26.5</v>
      </c>
    </row>
    <row r="515" spans="1:2" x14ac:dyDescent="0.5">
      <c r="A515">
        <v>528.58197021484375</v>
      </c>
      <c r="B515">
        <v>25.25</v>
      </c>
    </row>
    <row r="516" spans="1:2" x14ac:dyDescent="0.5">
      <c r="A516">
        <v>528.59197998046875</v>
      </c>
      <c r="B516">
        <v>17.5</v>
      </c>
    </row>
    <row r="517" spans="1:2" x14ac:dyDescent="0.5">
      <c r="A517">
        <v>528.60198974609375</v>
      </c>
      <c r="B517">
        <v>25.75</v>
      </c>
    </row>
    <row r="518" spans="1:2" x14ac:dyDescent="0.5">
      <c r="A518">
        <v>528.61199951171875</v>
      </c>
      <c r="B518">
        <v>54.5</v>
      </c>
    </row>
    <row r="519" spans="1:2" x14ac:dyDescent="0.5">
      <c r="A519">
        <v>528.62200927734375</v>
      </c>
      <c r="B519">
        <v>64.25</v>
      </c>
    </row>
    <row r="520" spans="1:2" x14ac:dyDescent="0.5">
      <c r="A520">
        <v>528.63201904296875</v>
      </c>
      <c r="B520">
        <v>40.5</v>
      </c>
    </row>
    <row r="521" spans="1:2" x14ac:dyDescent="0.5">
      <c r="A521">
        <v>528.64202880859375</v>
      </c>
      <c r="B521">
        <v>28.25</v>
      </c>
    </row>
    <row r="522" spans="1:2" x14ac:dyDescent="0.5">
      <c r="A522">
        <v>528.6519775390625</v>
      </c>
      <c r="B522">
        <v>36.25</v>
      </c>
    </row>
    <row r="523" spans="1:2" x14ac:dyDescent="0.5">
      <c r="A523">
        <v>528.6619873046875</v>
      </c>
      <c r="B523">
        <v>39.5</v>
      </c>
    </row>
    <row r="524" spans="1:2" x14ac:dyDescent="0.5">
      <c r="A524">
        <v>528.6719970703125</v>
      </c>
      <c r="B524">
        <v>54</v>
      </c>
    </row>
    <row r="525" spans="1:2" x14ac:dyDescent="0.5">
      <c r="A525">
        <v>528.6820068359375</v>
      </c>
      <c r="B525">
        <v>55.25</v>
      </c>
    </row>
    <row r="526" spans="1:2" x14ac:dyDescent="0.5">
      <c r="A526">
        <v>528.6920166015625</v>
      </c>
      <c r="B526">
        <v>27.25</v>
      </c>
    </row>
    <row r="527" spans="1:2" x14ac:dyDescent="0.5">
      <c r="A527">
        <v>528.7020263671875</v>
      </c>
      <c r="B527">
        <v>29.75</v>
      </c>
    </row>
    <row r="528" spans="1:2" x14ac:dyDescent="0.5">
      <c r="A528">
        <v>528.71197509765625</v>
      </c>
      <c r="B528">
        <v>69.75</v>
      </c>
    </row>
    <row r="529" spans="1:2" x14ac:dyDescent="0.5">
      <c r="A529">
        <v>528.72198486328125</v>
      </c>
      <c r="B529">
        <v>114.80000305175781</v>
      </c>
    </row>
    <row r="530" spans="1:2" x14ac:dyDescent="0.5">
      <c r="A530">
        <v>528.73199462890625</v>
      </c>
      <c r="B530">
        <v>167.30000305175781</v>
      </c>
    </row>
    <row r="531" spans="1:2" x14ac:dyDescent="0.5">
      <c r="A531">
        <v>528.74200439453125</v>
      </c>
      <c r="B531">
        <v>200.19999694824219</v>
      </c>
    </row>
    <row r="532" spans="1:2" x14ac:dyDescent="0.5">
      <c r="A532">
        <v>528.75201416015625</v>
      </c>
      <c r="B532">
        <v>193.80000305175781</v>
      </c>
    </row>
    <row r="533" spans="1:2" x14ac:dyDescent="0.5">
      <c r="A533">
        <v>528.76202392578125</v>
      </c>
      <c r="B533">
        <v>205.30000305175781</v>
      </c>
    </row>
    <row r="534" spans="1:2" x14ac:dyDescent="0.5">
      <c r="A534">
        <v>528.77197265625</v>
      </c>
      <c r="B534">
        <v>377.29998779296875</v>
      </c>
    </row>
    <row r="535" spans="1:2" x14ac:dyDescent="0.5">
      <c r="A535">
        <v>528.781982421875</v>
      </c>
      <c r="B535">
        <v>796.79998779296875</v>
      </c>
    </row>
    <row r="536" spans="1:2" x14ac:dyDescent="0.5">
      <c r="A536">
        <v>528.7919921875</v>
      </c>
      <c r="B536">
        <v>1236</v>
      </c>
    </row>
    <row r="537" spans="1:2" x14ac:dyDescent="0.5">
      <c r="A537">
        <v>528.802001953125</v>
      </c>
      <c r="B537">
        <v>1361</v>
      </c>
    </row>
    <row r="538" spans="1:2" x14ac:dyDescent="0.5">
      <c r="A538">
        <v>528.81201171875</v>
      </c>
      <c r="B538">
        <v>1105</v>
      </c>
    </row>
    <row r="539" spans="1:2" x14ac:dyDescent="0.5">
      <c r="A539">
        <v>528.822998046875</v>
      </c>
      <c r="B539">
        <v>696</v>
      </c>
    </row>
    <row r="540" spans="1:2" x14ac:dyDescent="0.5">
      <c r="A540">
        <v>528.8330078125</v>
      </c>
      <c r="B540">
        <v>382.20001220703125</v>
      </c>
    </row>
    <row r="541" spans="1:2" x14ac:dyDescent="0.5">
      <c r="A541">
        <v>528.843017578125</v>
      </c>
      <c r="B541">
        <v>214.30000305175781</v>
      </c>
    </row>
    <row r="542" spans="1:2" x14ac:dyDescent="0.5">
      <c r="A542">
        <v>528.85302734375</v>
      </c>
      <c r="B542">
        <v>161.5</v>
      </c>
    </row>
    <row r="543" spans="1:2" x14ac:dyDescent="0.5">
      <c r="A543">
        <v>528.86297607421875</v>
      </c>
      <c r="B543">
        <v>154.80000305175781</v>
      </c>
    </row>
    <row r="544" spans="1:2" x14ac:dyDescent="0.5">
      <c r="A544">
        <v>528.87298583984375</v>
      </c>
      <c r="B544">
        <v>173.80000305175781</v>
      </c>
    </row>
    <row r="545" spans="1:2" x14ac:dyDescent="0.5">
      <c r="A545">
        <v>528.88299560546875</v>
      </c>
      <c r="B545">
        <v>207</v>
      </c>
    </row>
    <row r="546" spans="1:2" x14ac:dyDescent="0.5">
      <c r="A546">
        <v>528.89300537109375</v>
      </c>
      <c r="B546">
        <v>168.5</v>
      </c>
    </row>
    <row r="547" spans="1:2" x14ac:dyDescent="0.5">
      <c r="A547">
        <v>528.90301513671875</v>
      </c>
      <c r="B547">
        <v>87.5</v>
      </c>
    </row>
    <row r="548" spans="1:2" x14ac:dyDescent="0.5">
      <c r="A548">
        <v>528.91302490234375</v>
      </c>
      <c r="B548">
        <v>54.25</v>
      </c>
    </row>
    <row r="549" spans="1:2" x14ac:dyDescent="0.5">
      <c r="A549">
        <v>528.9229736328125</v>
      </c>
      <c r="B549">
        <v>49.25</v>
      </c>
    </row>
    <row r="550" spans="1:2" x14ac:dyDescent="0.5">
      <c r="A550">
        <v>528.9329833984375</v>
      </c>
      <c r="B550">
        <v>38.5</v>
      </c>
    </row>
    <row r="551" spans="1:2" x14ac:dyDescent="0.5">
      <c r="A551">
        <v>528.9429931640625</v>
      </c>
      <c r="B551">
        <v>56.5</v>
      </c>
    </row>
    <row r="552" spans="1:2" x14ac:dyDescent="0.5">
      <c r="A552">
        <v>528.9530029296875</v>
      </c>
      <c r="B552">
        <v>71</v>
      </c>
    </row>
    <row r="553" spans="1:2" x14ac:dyDescent="0.5">
      <c r="A553">
        <v>528.9630126953125</v>
      </c>
      <c r="B553">
        <v>41.25</v>
      </c>
    </row>
    <row r="554" spans="1:2" x14ac:dyDescent="0.5">
      <c r="A554">
        <v>528.9730224609375</v>
      </c>
      <c r="B554">
        <v>30</v>
      </c>
    </row>
    <row r="555" spans="1:2" x14ac:dyDescent="0.5">
      <c r="A555">
        <v>528.98297119140625</v>
      </c>
      <c r="B555">
        <v>62.5</v>
      </c>
    </row>
    <row r="556" spans="1:2" x14ac:dyDescent="0.5">
      <c r="A556">
        <v>528.99298095703125</v>
      </c>
      <c r="B556">
        <v>111</v>
      </c>
    </row>
    <row r="557" spans="1:2" x14ac:dyDescent="0.5">
      <c r="A557">
        <v>529.00299072265625</v>
      </c>
      <c r="B557">
        <v>121.19999694824219</v>
      </c>
    </row>
    <row r="558" spans="1:2" x14ac:dyDescent="0.5">
      <c r="A558">
        <v>529.01300048828125</v>
      </c>
      <c r="B558">
        <v>75</v>
      </c>
    </row>
    <row r="559" spans="1:2" x14ac:dyDescent="0.5">
      <c r="A559">
        <v>529.02301025390625</v>
      </c>
      <c r="B559">
        <v>52.5</v>
      </c>
    </row>
    <row r="560" spans="1:2" x14ac:dyDescent="0.5">
      <c r="A560">
        <v>529.03302001953125</v>
      </c>
      <c r="B560">
        <v>66.75</v>
      </c>
    </row>
    <row r="561" spans="1:2" x14ac:dyDescent="0.5">
      <c r="A561">
        <v>529.04302978515625</v>
      </c>
      <c r="B561">
        <v>63.5</v>
      </c>
    </row>
    <row r="562" spans="1:2" x14ac:dyDescent="0.5">
      <c r="A562">
        <v>529.052978515625</v>
      </c>
      <c r="B562">
        <v>45.75</v>
      </c>
    </row>
    <row r="563" spans="1:2" x14ac:dyDescent="0.5">
      <c r="A563">
        <v>529.06298828125</v>
      </c>
      <c r="B563">
        <v>38.75</v>
      </c>
    </row>
    <row r="564" spans="1:2" x14ac:dyDescent="0.5">
      <c r="A564">
        <v>529.072998046875</v>
      </c>
      <c r="B564">
        <v>48.75</v>
      </c>
    </row>
    <row r="565" spans="1:2" x14ac:dyDescent="0.5">
      <c r="A565">
        <v>529.0830078125</v>
      </c>
      <c r="B565">
        <v>52.5</v>
      </c>
    </row>
    <row r="566" spans="1:2" x14ac:dyDescent="0.5">
      <c r="A566">
        <v>529.093994140625</v>
      </c>
      <c r="B566">
        <v>36.75</v>
      </c>
    </row>
    <row r="567" spans="1:2" x14ac:dyDescent="0.5">
      <c r="A567">
        <v>529.10400390625</v>
      </c>
      <c r="B567">
        <v>37</v>
      </c>
    </row>
    <row r="568" spans="1:2" x14ac:dyDescent="0.5">
      <c r="A568">
        <v>529.114013671875</v>
      </c>
      <c r="B568">
        <v>55.25</v>
      </c>
    </row>
    <row r="569" spans="1:2" x14ac:dyDescent="0.5">
      <c r="A569">
        <v>529.1240234375</v>
      </c>
      <c r="B569">
        <v>44</v>
      </c>
    </row>
    <row r="570" spans="1:2" x14ac:dyDescent="0.5">
      <c r="A570">
        <v>529.13397216796875</v>
      </c>
      <c r="B570">
        <v>28.25</v>
      </c>
    </row>
    <row r="571" spans="1:2" x14ac:dyDescent="0.5">
      <c r="A571">
        <v>529.14398193359375</v>
      </c>
      <c r="B571">
        <v>37.75</v>
      </c>
    </row>
    <row r="572" spans="1:2" x14ac:dyDescent="0.5">
      <c r="A572">
        <v>529.15399169921875</v>
      </c>
      <c r="B572">
        <v>31.5</v>
      </c>
    </row>
    <row r="573" spans="1:2" x14ac:dyDescent="0.5">
      <c r="A573">
        <v>529.16400146484375</v>
      </c>
      <c r="B573">
        <v>18.5</v>
      </c>
    </row>
    <row r="574" spans="1:2" x14ac:dyDescent="0.5">
      <c r="A574">
        <v>529.17401123046875</v>
      </c>
      <c r="B574">
        <v>39.25</v>
      </c>
    </row>
    <row r="575" spans="1:2" x14ac:dyDescent="0.5">
      <c r="A575">
        <v>529.18402099609375</v>
      </c>
      <c r="B575">
        <v>59</v>
      </c>
    </row>
    <row r="576" spans="1:2" x14ac:dyDescent="0.5">
      <c r="A576">
        <v>529.1939697265625</v>
      </c>
      <c r="B576">
        <v>34.75</v>
      </c>
    </row>
    <row r="577" spans="1:2" x14ac:dyDescent="0.5">
      <c r="A577">
        <v>529.2039794921875</v>
      </c>
      <c r="B577">
        <v>5.75</v>
      </c>
    </row>
    <row r="578" spans="1:2" x14ac:dyDescent="0.5">
      <c r="A578">
        <v>529.2139892578125</v>
      </c>
      <c r="B578">
        <v>1.75</v>
      </c>
    </row>
    <row r="579" spans="1:2" x14ac:dyDescent="0.5">
      <c r="A579">
        <v>529.2239990234375</v>
      </c>
      <c r="B579">
        <v>13.75</v>
      </c>
    </row>
    <row r="580" spans="1:2" x14ac:dyDescent="0.5">
      <c r="A580">
        <v>529.2340087890625</v>
      </c>
      <c r="B580">
        <v>60.25</v>
      </c>
    </row>
    <row r="581" spans="1:2" x14ac:dyDescent="0.5">
      <c r="A581">
        <v>529.2440185546875</v>
      </c>
      <c r="B581">
        <v>104.5</v>
      </c>
    </row>
    <row r="582" spans="1:2" x14ac:dyDescent="0.5">
      <c r="A582">
        <v>529.2540283203125</v>
      </c>
      <c r="B582">
        <v>86.75</v>
      </c>
    </row>
    <row r="583" spans="1:2" x14ac:dyDescent="0.5">
      <c r="A583">
        <v>529.26397705078125</v>
      </c>
      <c r="B583">
        <v>63.25</v>
      </c>
    </row>
    <row r="584" spans="1:2" x14ac:dyDescent="0.5">
      <c r="A584">
        <v>529.27398681640625</v>
      </c>
      <c r="B584">
        <v>95</v>
      </c>
    </row>
    <row r="585" spans="1:2" x14ac:dyDescent="0.5">
      <c r="A585">
        <v>529.28399658203125</v>
      </c>
      <c r="B585">
        <v>233</v>
      </c>
    </row>
    <row r="586" spans="1:2" x14ac:dyDescent="0.5">
      <c r="A586">
        <v>529.29400634765625</v>
      </c>
      <c r="B586">
        <v>419</v>
      </c>
    </row>
  </sheetData>
  <sheetProtection sheet="1" objects="1" scenarios="1"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T586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13</v>
      </c>
      <c r="C1" s="2" t="s">
        <v>18</v>
      </c>
      <c r="D1">
        <v>523.7750244140625</v>
      </c>
      <c r="E1">
        <v>168400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0.54992575425113766</v>
      </c>
      <c r="M1">
        <f>I$7*(L$1*J1) + $I$4</f>
        <v>131911.65276577647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131911.65276577647</v>
      </c>
      <c r="Q1">
        <f>IF(ISNUMBER(P1),P1-E1,"")</f>
        <v>-36488.347234223533</v>
      </c>
      <c r="R1">
        <f>IF(ISNUMBER(P1),Q1*Q1,"")</f>
        <v>1331399483.8852682</v>
      </c>
      <c r="S1">
        <f>IF(ISNUMBER(P1),((IF(P1&gt;E1,I$5*(P1-E1),P1-E1)))^2,"")</f>
        <v>1331399483.8852682</v>
      </c>
      <c r="T1">
        <f>IF(ISNUMBER(P1),(M1*D1),"")</f>
        <v>69092029.147893906</v>
      </c>
    </row>
    <row r="2" spans="1:20" ht="14.7" thickTop="1" x14ac:dyDescent="0.5">
      <c r="A2">
        <v>523.44500732421875</v>
      </c>
      <c r="B2">
        <v>28.75</v>
      </c>
      <c r="C2" s="2" t="s">
        <v>19</v>
      </c>
      <c r="D2">
        <v>524.27398681640625</v>
      </c>
      <c r="E2">
        <v>124300</v>
      </c>
      <c r="F2" s="3" t="s">
        <v>22</v>
      </c>
      <c r="G2" s="4">
        <v>4.52923583984375</v>
      </c>
      <c r="H2" t="s">
        <v>431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0.3357676941188687</v>
      </c>
      <c r="M2">
        <f>I$7*((L$1*J2)+(L$2*J1)) + $I$4</f>
        <v>159814.24680788911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159814.24680788911</v>
      </c>
      <c r="Q2">
        <f t="shared" ref="Q2:Q30" si="4">IF(ISNUMBER(P2),P2-E2,"")</f>
        <v>35514.246807889111</v>
      </c>
      <c r="R2">
        <f t="shared" ref="R2:R30" si="5">IF(ISNUMBER(P2),Q2*Q2,"")</f>
        <v>1261261726.3316619</v>
      </c>
      <c r="S2">
        <f t="shared" ref="S2:S30" si="6">IF(ISNUMBER(P2),((IF(P2&gt;E2,I$5*(P2-E2),P2-E2)))^2,"")</f>
        <v>1261261726.3316619</v>
      </c>
      <c r="T2">
        <f t="shared" ref="T2:T30" si="7">IF(ISNUMBER(P2),(M2*D2),"")</f>
        <v>83786452.324033156</v>
      </c>
    </row>
    <row r="3" spans="1:20" x14ac:dyDescent="0.5">
      <c r="A3">
        <v>523.45501708984375</v>
      </c>
      <c r="B3">
        <v>76.75</v>
      </c>
      <c r="D3">
        <v>524.77398681640625</v>
      </c>
      <c r="E3">
        <v>74710</v>
      </c>
      <c r="F3" s="7" t="s">
        <v>16</v>
      </c>
      <c r="G3" s="8">
        <f>IF(ISBLANK(G2),"",$G$2*$G$6)</f>
        <v>9.0584716796875</v>
      </c>
      <c r="H3" t="s">
        <v>432</v>
      </c>
      <c r="I3">
        <v>14.391163437499925</v>
      </c>
      <c r="J3">
        <f>'hidden params'!J3</f>
        <v>0.20220994369181175</v>
      </c>
      <c r="K3">
        <f t="shared" si="0"/>
        <v>2</v>
      </c>
      <c r="L3">
        <f t="shared" si="1"/>
        <v>9.5381943361709187E-2</v>
      </c>
      <c r="M3">
        <f>I$7*((L$1*J3)+(L$2*J2)+(L$3*J1)) + $I$4</f>
        <v>97954.967052932072</v>
      </c>
      <c r="N3">
        <f t="shared" si="2"/>
        <v>0</v>
      </c>
      <c r="O3">
        <f>I$10*((N$1*J3)+(N$2*J2)+(N$3*J1)) + $I$4</f>
        <v>0</v>
      </c>
      <c r="P3">
        <f t="shared" si="3"/>
        <v>97954.967052932072</v>
      </c>
      <c r="Q3">
        <f t="shared" si="4"/>
        <v>23244.967052932072</v>
      </c>
      <c r="R3">
        <f t="shared" si="5"/>
        <v>540328493.29189754</v>
      </c>
      <c r="S3">
        <f t="shared" si="6"/>
        <v>540328493.29189754</v>
      </c>
      <c r="T3">
        <f t="shared" si="7"/>
        <v>51404218.588836886</v>
      </c>
    </row>
    <row r="4" spans="1:20" x14ac:dyDescent="0.5">
      <c r="A4">
        <v>523.46502685546875</v>
      </c>
      <c r="B4">
        <v>109.30000305175781</v>
      </c>
      <c r="D4">
        <v>525.28497314453125</v>
      </c>
      <c r="E4">
        <v>82410</v>
      </c>
      <c r="F4" s="5" t="s">
        <v>23</v>
      </c>
      <c r="G4" s="6">
        <v>525.5701904296875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1.6714598193423538E-2</v>
      </c>
      <c r="M4">
        <f>I$7*((L$1*J4)+(L$2*J3)+(L$3*J2)+(L$4*J1)) + $I$4</f>
        <v>40534.629922241671</v>
      </c>
      <c r="N4">
        <f t="shared" si="2"/>
        <v>0</v>
      </c>
      <c r="O4">
        <f>I$10*((N$1*J4)+(N$2*J3)+(N$3*J2)+(N$4*J1)) + $I$4</f>
        <v>0</v>
      </c>
      <c r="P4">
        <f t="shared" si="3"/>
        <v>40534.629922241671</v>
      </c>
      <c r="Q4">
        <f t="shared" si="4"/>
        <v>-41875.370077758329</v>
      </c>
      <c r="R4">
        <f t="shared" si="5"/>
        <v>1753546619.1492176</v>
      </c>
      <c r="S4">
        <f t="shared" si="6"/>
        <v>1753546619.1492176</v>
      </c>
      <c r="T4">
        <f t="shared" si="7"/>
        <v>21292231.99012823</v>
      </c>
    </row>
    <row r="5" spans="1:20" ht="14.7" thickBot="1" x14ac:dyDescent="0.55000000000000004">
      <c r="A5">
        <v>523.4749755859375</v>
      </c>
      <c r="B5">
        <v>99.5</v>
      </c>
      <c r="D5">
        <v>525.78497314453125</v>
      </c>
      <c r="E5">
        <v>92910</v>
      </c>
      <c r="F5" s="9" t="s">
        <v>24</v>
      </c>
      <c r="G5" s="10">
        <f>($G$4-1.00794)*$G$6</f>
        <v>1049.1245008593751</v>
      </c>
      <c r="H5" t="s">
        <v>433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2.0194959022916551E-3</v>
      </c>
      <c r="M5">
        <f>I$7*((L$1*J5)+(L$2*J4)+(L$3*J3)+(L$4*J2)+(L$5*J1)) + $I$4</f>
        <v>12744.054901913125</v>
      </c>
      <c r="N5">
        <f t="shared" si="2"/>
        <v>0</v>
      </c>
      <c r="O5">
        <f>I$10*((N$1*J5)+(N$2*J4)+(N$3*J3)+(N$4*J2)+(N$5*J1)) + $I$4</f>
        <v>0</v>
      </c>
      <c r="P5">
        <f t="shared" si="3"/>
        <v>12744.054901913125</v>
      </c>
      <c r="Q5">
        <f t="shared" si="4"/>
        <v>-80165.945098086871</v>
      </c>
      <c r="R5">
        <f t="shared" si="5"/>
        <v>6426578753.4694786</v>
      </c>
      <c r="S5">
        <f t="shared" si="6"/>
        <v>6426578753.4694786</v>
      </c>
      <c r="T5">
        <f t="shared" si="7"/>
        <v>6700632.5643548239</v>
      </c>
    </row>
    <row r="6" spans="1:20" ht="14.7" thickTop="1" x14ac:dyDescent="0.5">
      <c r="A6">
        <v>523.4849853515625</v>
      </c>
      <c r="B6">
        <v>69</v>
      </c>
      <c r="D6">
        <v>526.2860107421875</v>
      </c>
      <c r="E6">
        <v>104800</v>
      </c>
      <c r="F6" t="s">
        <v>25</v>
      </c>
      <c r="G6">
        <v>2</v>
      </c>
      <c r="H6" t="s">
        <v>434</v>
      </c>
      <c r="I6">
        <f>SUM(S1:S30)</f>
        <v>44571076260.313675</v>
      </c>
      <c r="J6">
        <f>'hidden params'!J6</f>
        <v>1.5654537401586068E-3</v>
      </c>
      <c r="K6">
        <f t="shared" si="0"/>
        <v>5</v>
      </c>
      <c r="L6">
        <f t="shared" si="1"/>
        <v>1.7806398614140294E-4</v>
      </c>
      <c r="M6">
        <f>I$7*((L$1*J6)+(L$2*J5)+(L$3*J4)+(L$4*J3)+(L$5*J2)+(L$6*J1)) + $I$4</f>
        <v>3246.8329351233251</v>
      </c>
      <c r="N6">
        <f t="shared" si="2"/>
        <v>0</v>
      </c>
      <c r="O6">
        <f>I$10*((N$1*J6)+(N$2*J5)+(N$3*J4)+(N$4*J3)+(N$5*J2)+(N$6*J1)) + $I$4</f>
        <v>0</v>
      </c>
      <c r="P6">
        <f t="shared" si="3"/>
        <v>3246.8329351233251</v>
      </c>
      <c r="Q6">
        <f t="shared" si="4"/>
        <v>-101553.16706487667</v>
      </c>
      <c r="R6">
        <f t="shared" si="5"/>
        <v>10313045740.906752</v>
      </c>
      <c r="S6">
        <f t="shared" si="6"/>
        <v>10313045740.906752</v>
      </c>
      <c r="T6">
        <f t="shared" si="7"/>
        <v>1708762.7529724024</v>
      </c>
    </row>
    <row r="7" spans="1:20" x14ac:dyDescent="0.5">
      <c r="A7">
        <v>523.4949951171875</v>
      </c>
      <c r="B7">
        <v>52.75</v>
      </c>
      <c r="D7">
        <v>526.7860107421875</v>
      </c>
      <c r="E7">
        <v>112300</v>
      </c>
      <c r="F7" t="s">
        <v>26</v>
      </c>
      <c r="G7" s="11">
        <v>0.10000000149011612</v>
      </c>
      <c r="H7" t="s">
        <v>435</v>
      </c>
      <c r="I7">
        <v>239871.74949717964</v>
      </c>
      <c r="J7">
        <f>'hidden params'!J7</f>
        <v>2.2288478874357397E-4</v>
      </c>
      <c r="K7">
        <f t="shared" si="0"/>
        <v>6</v>
      </c>
      <c r="L7">
        <f t="shared" si="1"/>
        <v>1.1824510827612766E-5</v>
      </c>
      <c r="M7">
        <f>I$7*((L$1*J7)+(L$2*J6)+(L$3*J5)+(L$4*J4)+(L$5*J3)+(L$6*J2)+(L$7*J1)) + $I$4</f>
        <v>697.97869528093042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697.97869528093042</v>
      </c>
      <c r="Q7">
        <f t="shared" si="4"/>
        <v>-111602.02130471906</v>
      </c>
      <c r="R7">
        <f t="shared" si="5"/>
        <v>12455011159.298967</v>
      </c>
      <c r="S7">
        <f t="shared" si="6"/>
        <v>12455011159.298967</v>
      </c>
      <c r="T7">
        <f t="shared" si="7"/>
        <v>367685.41247007821</v>
      </c>
    </row>
    <row r="8" spans="1:20" x14ac:dyDescent="0.5">
      <c r="A8">
        <v>523.5050048828125</v>
      </c>
      <c r="B8">
        <v>64.5</v>
      </c>
      <c r="D8">
        <v>527.2979736328125</v>
      </c>
      <c r="E8">
        <v>90190</v>
      </c>
      <c r="F8" t="s">
        <v>27</v>
      </c>
      <c r="G8" s="11">
        <v>2.9999999329447746E-2</v>
      </c>
      <c r="H8" t="s">
        <v>436</v>
      </c>
      <c r="I8">
        <v>4.0699908200142507E-2</v>
      </c>
      <c r="J8">
        <f>'hidden params'!J8</f>
        <v>2.8200854503395628E-5</v>
      </c>
      <c r="K8">
        <f t="shared" si="0"/>
        <v>7</v>
      </c>
      <c r="L8">
        <f t="shared" si="1"/>
        <v>6.0137624220207038E-7</v>
      </c>
      <c r="M8">
        <f>I$7*((L$1*J8)+(L$2*J7)+(L$3*J6)+(L$4*J5)+(L$5*J4)+(L$6*J3)+(L$7*J2)+(L$8*J1)) + $I$4</f>
        <v>130.14586577949413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130.14586577949413</v>
      </c>
      <c r="Q8">
        <f t="shared" si="4"/>
        <v>-90059.854134220499</v>
      </c>
      <c r="R8">
        <f t="shared" si="5"/>
        <v>8110777326.6770735</v>
      </c>
      <c r="S8">
        <f t="shared" si="6"/>
        <v>8110777326.6770735</v>
      </c>
      <c r="T8">
        <f t="shared" si="7"/>
        <v>68625.65130221525</v>
      </c>
    </row>
    <row r="9" spans="1:20" x14ac:dyDescent="0.5">
      <c r="A9">
        <v>523.5150146484375</v>
      </c>
      <c r="B9">
        <v>95.75</v>
      </c>
      <c r="D9">
        <v>527.79901123046875</v>
      </c>
      <c r="E9">
        <v>46220</v>
      </c>
      <c r="F9" t="s">
        <v>28</v>
      </c>
      <c r="G9">
        <v>6</v>
      </c>
      <c r="H9" t="s">
        <v>441</v>
      </c>
      <c r="I9">
        <f>I3*I8</f>
        <v>0.58571903079949417</v>
      </c>
      <c r="J9">
        <f>'hidden params'!J9</f>
        <v>3.2198967658273084E-6</v>
      </c>
      <c r="K9">
        <f t="shared" si="0"/>
        <v>8</v>
      </c>
      <c r="L9">
        <f t="shared" si="1"/>
        <v>2.3572629450788224E-8</v>
      </c>
      <c r="M9">
        <f>I$7*((L$1*J9)+(L$2*J8)+(L$3*J7)+(L$4*J6)+(L$5*J5)+(L$6*J4)+(L$7*J3)+(L$8*J2)+(L$9*J1)) + $I$4</f>
        <v>21.471580597598422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21.471580597598422</v>
      </c>
      <c r="Q9">
        <f t="shared" si="4"/>
        <v>-46198.528419402399</v>
      </c>
      <c r="R9">
        <f t="shared" si="5"/>
        <v>2134304028.1183312</v>
      </c>
      <c r="S9">
        <f t="shared" si="6"/>
        <v>2134304028.1183312</v>
      </c>
      <c r="T9">
        <f t="shared" si="7"/>
        <v>11332.679008967765</v>
      </c>
    </row>
    <row r="10" spans="1:20" x14ac:dyDescent="0.5">
      <c r="A10">
        <v>523.5250244140625</v>
      </c>
      <c r="B10">
        <v>133.5</v>
      </c>
      <c r="D10">
        <v>528.301025390625</v>
      </c>
      <c r="E10">
        <v>15650</v>
      </c>
      <c r="F10" s="2" t="s">
        <v>19</v>
      </c>
      <c r="G10">
        <v>523.75225830078125</v>
      </c>
      <c r="H10" t="s">
        <v>446</v>
      </c>
      <c r="J10">
        <f>'hidden params'!J10</f>
        <v>3.3555566333987669E-7</v>
      </c>
      <c r="K10">
        <f t="shared" si="0"/>
        <v>9</v>
      </c>
      <c r="L10">
        <f t="shared" si="1"/>
        <v>7.1020608210564407E-10</v>
      </c>
      <c r="M10">
        <f>I$7*((L1*J$10)+(L2*J$9)+(L3*J$8)+(L4*J$7)+(L5*J$6)+(L6*J$5)+(L7*J$4)+(L8*J$3)+(L9*J$2)+(L10*J$1)) + $I$4</f>
        <v>3.1815054087155383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3.1815054087155383</v>
      </c>
      <c r="Q10">
        <f t="shared" si="4"/>
        <v>-15646.818494591285</v>
      </c>
      <c r="R10">
        <f t="shared" si="5"/>
        <v>244822929.00268391</v>
      </c>
      <c r="S10">
        <f t="shared" si="6"/>
        <v>244822929.00268391</v>
      </c>
      <c r="T10">
        <f t="shared" si="7"/>
        <v>1680.7925697102385</v>
      </c>
    </row>
    <row r="11" spans="1:20" x14ac:dyDescent="0.5">
      <c r="A11">
        <v>523.53497314453125</v>
      </c>
      <c r="B11">
        <v>126</v>
      </c>
      <c r="D11">
        <f>D10 + (1/$G$6)</f>
        <v>528.801025390625</v>
      </c>
      <c r="E11">
        <v>0</v>
      </c>
      <c r="F11" s="2" t="s">
        <v>29</v>
      </c>
      <c r="G11">
        <v>528.281494140625</v>
      </c>
      <c r="H11" t="s">
        <v>447</v>
      </c>
      <c r="J11">
        <f>'hidden params'!J11</f>
        <v>3.2197744332767282E-8</v>
      </c>
      <c r="K11">
        <f t="shared" si="0"/>
        <v>10</v>
      </c>
      <c r="L11">
        <f t="shared" si="1"/>
        <v>1.6244480565252833E-11</v>
      </c>
      <c r="M11">
        <f t="shared" ref="M11:M30" si="8">I$7*((L2*J$10)+(L3*J$9)+(L4*J$8)+(L5*J$7)+(L6*J$6)+(L7*J$5)+(L8*J$4)+(L9*J$3)+(L10*J$2)+(L11*J$1)) + $I$4</f>
        <v>0.42406699592094432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0.42406699592094432</v>
      </c>
      <c r="Q11">
        <f t="shared" si="4"/>
        <v>0.42406699592094432</v>
      </c>
      <c r="R11">
        <f t="shared" si="5"/>
        <v>0.1798328170294142</v>
      </c>
      <c r="S11">
        <f t="shared" si="6"/>
        <v>0.1798328170294142</v>
      </c>
      <c r="T11">
        <f t="shared" si="7"/>
        <v>224.24706227731735</v>
      </c>
    </row>
    <row r="12" spans="1:20" x14ac:dyDescent="0.5">
      <c r="A12">
        <v>523.54498291015625</v>
      </c>
      <c r="B12">
        <v>75</v>
      </c>
      <c r="D12">
        <f>D11 + (1/$G$6)</f>
        <v>529.301025390625</v>
      </c>
      <c r="E12">
        <v>0</v>
      </c>
      <c r="F12" t="s">
        <v>30</v>
      </c>
      <c r="G12" t="s">
        <v>31</v>
      </c>
      <c r="J12">
        <f>'hidden params'!J12</f>
        <v>2.82920264901344E-9</v>
      </c>
      <c r="K12">
        <f t="shared" si="0"/>
        <v>11</v>
      </c>
      <c r="L12">
        <f t="shared" si="1"/>
        <v>2.7512603480296918E-13</v>
      </c>
      <c r="M12">
        <f t="shared" si="8"/>
        <v>4.990276695355516E-2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4.990276695355516E-2</v>
      </c>
      <c r="Q12">
        <f t="shared" si="4"/>
        <v>4.990276695355516E-2</v>
      </c>
      <c r="R12">
        <f t="shared" si="5"/>
        <v>2.490286149620837E-3</v>
      </c>
      <c r="S12">
        <f t="shared" si="6"/>
        <v>2.490286149620837E-3</v>
      </c>
      <c r="T12">
        <f t="shared" si="7"/>
        <v>26.413585718346141</v>
      </c>
    </row>
    <row r="13" spans="1:20" x14ac:dyDescent="0.5">
      <c r="A13">
        <v>523.55499267578125</v>
      </c>
      <c r="B13">
        <v>44</v>
      </c>
      <c r="D13">
        <f>D12 + (1/$G$6)</f>
        <v>529.801025390625</v>
      </c>
      <c r="E13">
        <v>0</v>
      </c>
      <c r="F13">
        <v>16840</v>
      </c>
      <c r="J13">
        <f>'hidden params'!J13</f>
        <v>2.3609250813173977E-10</v>
      </c>
      <c r="K13">
        <f t="shared" si="0"/>
        <v>12</v>
      </c>
      <c r="L13">
        <f t="shared" si="1"/>
        <v>3.2986642047369392E-15</v>
      </c>
      <c r="M13">
        <f t="shared" si="8"/>
        <v>5.0309610541123366E-3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5.0309610541123366E-3</v>
      </c>
      <c r="Q13">
        <f t="shared" si="4"/>
        <v>5.0309610541123366E-3</v>
      </c>
      <c r="R13">
        <f t="shared" si="5"/>
        <v>2.5310569127995115E-5</v>
      </c>
      <c r="S13">
        <f t="shared" si="6"/>
        <v>2.5310569127995115E-5</v>
      </c>
      <c r="T13">
        <f t="shared" si="7"/>
        <v>2.6654083251690155</v>
      </c>
    </row>
    <row r="14" spans="1:20" x14ac:dyDescent="0.5">
      <c r="A14">
        <v>523.56500244140625</v>
      </c>
      <c r="B14">
        <v>32.75</v>
      </c>
      <c r="E14">
        <v>0</v>
      </c>
      <c r="F14">
        <v>16840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4.2290589769107767E-4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39.25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2.9100935210745003E-5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79.75</v>
      </c>
      <c r="E16">
        <v>0</v>
      </c>
      <c r="F16">
        <v>1708378238.3317268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1.6204384072991323E-6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94.75</v>
      </c>
      <c r="E17">
        <v>0</v>
      </c>
      <c r="F17">
        <v>1708378084.903842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7.2395199694490282E-8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53</v>
      </c>
      <c r="E18">
        <v>0</v>
      </c>
      <c r="F18">
        <v>1708378025.4980261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2.5717401364725713E-9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39.25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7.1748814923374207E-11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111</v>
      </c>
      <c r="E20">
        <v>0</v>
      </c>
      <c r="F20">
        <v>2.6626686688259373E-2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1.5423345784180336E-12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173.5</v>
      </c>
      <c r="E21">
        <v>0</v>
      </c>
      <c r="F21">
        <v>0.65576205354439032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2.4692747461881466E-14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124</v>
      </c>
      <c r="E22">
        <v>0</v>
      </c>
      <c r="F22">
        <v>187707.2516245796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2.6551055066922857E-16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88.25</v>
      </c>
      <c r="E23">
        <v>0</v>
      </c>
      <c r="F23">
        <v>7.2200180556582074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133.30000305175781</v>
      </c>
      <c r="E24">
        <v>0</v>
      </c>
      <c r="F24">
        <v>7.2200180556582074</v>
      </c>
      <c r="H24" t="s">
        <v>442</v>
      </c>
      <c r="I24">
        <v>44571076260.313675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144.80000305175781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165.80000305175781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244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261.5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229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271.5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733.20001220703125</v>
      </c>
      <c r="J31">
        <f>'hidden params'!J31</f>
        <v>0</v>
      </c>
    </row>
    <row r="32" spans="1:20" x14ac:dyDescent="0.5">
      <c r="A32">
        <v>523.7449951171875</v>
      </c>
      <c r="B32">
        <v>4763</v>
      </c>
      <c r="J32">
        <f>'hidden params'!J32</f>
        <v>0</v>
      </c>
    </row>
    <row r="33" spans="1:20" x14ac:dyDescent="0.5">
      <c r="A33">
        <v>523.7550048828125</v>
      </c>
      <c r="B33">
        <v>40950</v>
      </c>
    </row>
    <row r="34" spans="1:20" x14ac:dyDescent="0.5">
      <c r="A34">
        <v>523.7650146484375</v>
      </c>
      <c r="B34">
        <v>128800</v>
      </c>
      <c r="L34" t="s">
        <v>467</v>
      </c>
      <c r="M34" t="s">
        <v>468</v>
      </c>
      <c r="N34" t="s">
        <v>469</v>
      </c>
      <c r="O34" t="s">
        <v>470</v>
      </c>
      <c r="P34" t="s">
        <v>471</v>
      </c>
    </row>
    <row r="35" spans="1:20" x14ac:dyDescent="0.5">
      <c r="A35">
        <v>523.7750244140625</v>
      </c>
      <c r="B35">
        <v>168400</v>
      </c>
      <c r="L35">
        <v>0.97526009221560184</v>
      </c>
      <c r="M35">
        <v>0.88224546393190206</v>
      </c>
      <c r="N35">
        <v>0.99499748338439298</v>
      </c>
      <c r="O35">
        <v>0.9511322474683841</v>
      </c>
      <c r="P35">
        <v>0.91622670994580135</v>
      </c>
    </row>
    <row r="36" spans="1:20" x14ac:dyDescent="0.5">
      <c r="A36">
        <v>523.78497314453125</v>
      </c>
      <c r="B36">
        <v>95440</v>
      </c>
      <c r="J36" t="s">
        <v>473</v>
      </c>
      <c r="K36" t="s">
        <v>474</v>
      </c>
      <c r="L36" t="s">
        <v>475</v>
      </c>
      <c r="M36" t="s">
        <v>476</v>
      </c>
      <c r="N36" t="s">
        <v>468</v>
      </c>
      <c r="O36" t="s">
        <v>469</v>
      </c>
      <c r="P36" t="s">
        <v>464</v>
      </c>
      <c r="Q36" t="s">
        <v>465</v>
      </c>
      <c r="R36" t="s">
        <v>477</v>
      </c>
      <c r="S36" t="s">
        <v>464</v>
      </c>
      <c r="T36" t="s">
        <v>465</v>
      </c>
    </row>
    <row r="37" spans="1:20" x14ac:dyDescent="0.5">
      <c r="A37">
        <v>523.79498291015625</v>
      </c>
      <c r="B37">
        <v>21080</v>
      </c>
      <c r="J37">
        <v>7.2200179100036621</v>
      </c>
      <c r="K37">
        <v>369.35049099938908</v>
      </c>
      <c r="L37">
        <v>1.9547876843124611E-2</v>
      </c>
      <c r="M37">
        <v>2.3646242515927849</v>
      </c>
      <c r="N37">
        <v>-866.15511044485436</v>
      </c>
      <c r="O37">
        <v>880.59514626486168</v>
      </c>
      <c r="P37">
        <v>0.98494956449788318</v>
      </c>
      <c r="Q37" s="12" t="s">
        <v>472</v>
      </c>
      <c r="R37">
        <v>5115.6450801546798</v>
      </c>
      <c r="S37">
        <v>0.9999999999976521</v>
      </c>
      <c r="T37" s="12" t="s">
        <v>472</v>
      </c>
    </row>
    <row r="38" spans="1:20" x14ac:dyDescent="0.5">
      <c r="A38">
        <v>523.80499267578125</v>
      </c>
      <c r="B38">
        <v>2395</v>
      </c>
      <c r="J38">
        <v>2.6626686688259373E-2</v>
      </c>
      <c r="K38">
        <v>1.3345284467412937</v>
      </c>
      <c r="L38">
        <v>1.9952131221539344E-2</v>
      </c>
      <c r="M38">
        <v>2.3646242515927849</v>
      </c>
      <c r="N38">
        <v>-3.129031642916654</v>
      </c>
      <c r="O38">
        <v>3.1822850162931724</v>
      </c>
      <c r="P38">
        <v>0.98463836491099299</v>
      </c>
      <c r="Q38" s="12" t="s">
        <v>472</v>
      </c>
      <c r="R38">
        <v>5011.9959060837018</v>
      </c>
      <c r="S38">
        <v>0.99999999999734523</v>
      </c>
      <c r="T38" s="12" t="s">
        <v>472</v>
      </c>
    </row>
    <row r="39" spans="1:20" x14ac:dyDescent="0.5">
      <c r="A39">
        <v>523.81500244140625</v>
      </c>
      <c r="B39">
        <v>799.70001220703125</v>
      </c>
      <c r="J39">
        <v>187707.2516245796</v>
      </c>
      <c r="K39">
        <v>23874.980788347122</v>
      </c>
      <c r="L39">
        <v>7.8620901641183973</v>
      </c>
      <c r="M39">
        <v>2.3646242515927849</v>
      </c>
      <c r="N39">
        <v>131251.89304614216</v>
      </c>
      <c r="O39">
        <v>244162.61020301704</v>
      </c>
      <c r="P39">
        <v>1.0183577671874816E-4</v>
      </c>
      <c r="Q39" t="s">
        <v>466</v>
      </c>
      <c r="R39">
        <v>12.719263950493417</v>
      </c>
      <c r="S39">
        <v>3.5247317637669066E-3</v>
      </c>
      <c r="T39" t="s">
        <v>466</v>
      </c>
    </row>
    <row r="40" spans="1:20" x14ac:dyDescent="0.5">
      <c r="A40">
        <v>523.82501220703125</v>
      </c>
      <c r="B40">
        <v>998.79998779296875</v>
      </c>
      <c r="J40">
        <v>7.2200179100036621</v>
      </c>
      <c r="K40">
        <v>1.3031116031176357</v>
      </c>
      <c r="L40">
        <v>5.5405982823958402</v>
      </c>
      <c r="M40">
        <v>2.3646242515927849</v>
      </c>
      <c r="N40">
        <v>4.1386486107397484</v>
      </c>
      <c r="O40">
        <v>10.301387209267576</v>
      </c>
      <c r="P40">
        <v>8.6847310841198092E-4</v>
      </c>
      <c r="Q40" t="s">
        <v>466</v>
      </c>
      <c r="R40">
        <v>18.048592390776697</v>
      </c>
      <c r="S40">
        <v>2.5028040045117616E-2</v>
      </c>
      <c r="T40" t="s">
        <v>466</v>
      </c>
    </row>
    <row r="41" spans="1:20" x14ac:dyDescent="0.5">
      <c r="A41">
        <v>523.83502197265625</v>
      </c>
      <c r="B41">
        <v>1446</v>
      </c>
      <c r="I41" t="s">
        <v>462</v>
      </c>
      <c r="J41">
        <v>0.65576205354439032</v>
      </c>
      <c r="K41">
        <v>0.12517600982205584</v>
      </c>
      <c r="L41">
        <v>5.2387198990971982</v>
      </c>
      <c r="M41">
        <v>2.3646242515927849</v>
      </c>
      <c r="N41">
        <v>0.35976782500154042</v>
      </c>
      <c r="O41">
        <v>0.95175628208724017</v>
      </c>
      <c r="P41">
        <v>1.2009348656158551E-3</v>
      </c>
      <c r="Q41" t="s">
        <v>466</v>
      </c>
      <c r="R41">
        <v>19.088632705335755</v>
      </c>
      <c r="S41">
        <v>3.3253201922115359E-2</v>
      </c>
      <c r="T41" t="s">
        <v>466</v>
      </c>
    </row>
    <row r="42" spans="1:20" x14ac:dyDescent="0.5">
      <c r="A42">
        <v>523.844970703125</v>
      </c>
      <c r="B42">
        <v>1433</v>
      </c>
      <c r="I42" t="s">
        <v>463</v>
      </c>
      <c r="J42">
        <v>236090.80099432211</v>
      </c>
      <c r="K42">
        <v>29284.959413915643</v>
      </c>
      <c r="L42">
        <v>8.061844910125993</v>
      </c>
      <c r="M42">
        <v>2.3646242515927849</v>
      </c>
      <c r="N42">
        <v>166842.87575726677</v>
      </c>
      <c r="O42">
        <v>305338.72623137746</v>
      </c>
      <c r="P42">
        <v>8.6772789082942693E-5</v>
      </c>
      <c r="Q42" t="s">
        <v>466</v>
      </c>
      <c r="R42">
        <v>12.404108627095528</v>
      </c>
      <c r="S42">
        <v>3.0318882253871156E-3</v>
      </c>
      <c r="T42" t="s">
        <v>466</v>
      </c>
    </row>
    <row r="43" spans="1:20" x14ac:dyDescent="0.5">
      <c r="A43">
        <v>523.85498046875</v>
      </c>
      <c r="B43">
        <v>870.70001220703125</v>
      </c>
      <c r="F43">
        <v>86.510649153474091</v>
      </c>
    </row>
    <row r="44" spans="1:20" x14ac:dyDescent="0.5">
      <c r="A44">
        <v>523.864990234375</v>
      </c>
      <c r="B44">
        <v>494.5</v>
      </c>
      <c r="F44">
        <f xml:space="preserve"> $F$51 / 2</f>
        <v>86.510649153474091</v>
      </c>
    </row>
    <row r="45" spans="1:20" x14ac:dyDescent="0.5">
      <c r="A45">
        <v>523.875</v>
      </c>
      <c r="B45">
        <v>415.20001220703125</v>
      </c>
    </row>
    <row r="46" spans="1:20" x14ac:dyDescent="0.5">
      <c r="A46">
        <v>523.885009765625</v>
      </c>
      <c r="B46">
        <v>387.29998779296875</v>
      </c>
    </row>
    <row r="47" spans="1:20" x14ac:dyDescent="0.5">
      <c r="A47">
        <v>523.89501953125</v>
      </c>
      <c r="B47">
        <v>396.20001220703125</v>
      </c>
      <c r="I47" t="s">
        <v>478</v>
      </c>
      <c r="J47" t="s">
        <v>479</v>
      </c>
      <c r="K47" t="s">
        <v>461</v>
      </c>
    </row>
    <row r="48" spans="1:20" x14ac:dyDescent="0.5">
      <c r="A48">
        <v>523.905029296875</v>
      </c>
      <c r="B48">
        <v>338.20001220703125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523.91497802734375</v>
      </c>
      <c r="B49">
        <v>193.80000305175781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523.92498779296875</v>
      </c>
      <c r="B50">
        <v>130.5</v>
      </c>
      <c r="E50" t="s">
        <v>437</v>
      </c>
      <c r="F50">
        <f>MEDIAN(F54:F68)</f>
        <v>142.75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523.93499755859375</v>
      </c>
      <c r="B51">
        <v>189.5</v>
      </c>
      <c r="E51" t="s">
        <v>438</v>
      </c>
      <c r="F51">
        <f>AVERAGE(F54:F68)</f>
        <v>173.02129830694818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523.94500732421875</v>
      </c>
      <c r="B52">
        <v>325.20001220703125</v>
      </c>
      <c r="E52" t="s">
        <v>439</v>
      </c>
      <c r="F52">
        <f>SUM(E$1:E$12)</f>
        <v>911890</v>
      </c>
    </row>
    <row r="53" spans="1:11" x14ac:dyDescent="0.5">
      <c r="A53">
        <v>523.95501708984375</v>
      </c>
      <c r="B53">
        <v>567.5</v>
      </c>
      <c r="E53" t="s">
        <v>440</v>
      </c>
      <c r="F53">
        <f>ABS(F52/F50)</f>
        <v>6388.0210157618212</v>
      </c>
    </row>
    <row r="54" spans="1:11" x14ac:dyDescent="0.5">
      <c r="A54">
        <v>523.96502685546875</v>
      </c>
      <c r="B54">
        <v>773.5</v>
      </c>
      <c r="F54">
        <f>AVERAGE(B1:B10)</f>
        <v>74.280000305175776</v>
      </c>
    </row>
    <row r="55" spans="1:11" x14ac:dyDescent="0.5">
      <c r="A55">
        <v>523.9749755859375</v>
      </c>
      <c r="B55">
        <v>701.29998779296875</v>
      </c>
      <c r="F55">
        <v>223</v>
      </c>
    </row>
    <row r="56" spans="1:11" x14ac:dyDescent="0.5">
      <c r="A56">
        <v>523.9849853515625</v>
      </c>
      <c r="B56">
        <v>426</v>
      </c>
      <c r="F56">
        <v>240.19999694824219</v>
      </c>
    </row>
    <row r="57" spans="1:11" x14ac:dyDescent="0.5">
      <c r="A57">
        <v>523.9949951171875</v>
      </c>
      <c r="B57">
        <v>209.5</v>
      </c>
      <c r="F57">
        <v>138</v>
      </c>
    </row>
    <row r="58" spans="1:11" x14ac:dyDescent="0.5">
      <c r="A58">
        <v>524.0050048828125</v>
      </c>
      <c r="B58">
        <v>138.30000305175781</v>
      </c>
      <c r="F58">
        <v>211</v>
      </c>
    </row>
    <row r="59" spans="1:11" x14ac:dyDescent="0.5">
      <c r="A59">
        <v>524.0150146484375</v>
      </c>
      <c r="B59">
        <v>159.5</v>
      </c>
      <c r="F59">
        <v>118.5</v>
      </c>
    </row>
    <row r="60" spans="1:11" x14ac:dyDescent="0.5">
      <c r="A60">
        <v>524.0250244140625</v>
      </c>
      <c r="B60">
        <v>223</v>
      </c>
      <c r="F60">
        <v>119.5</v>
      </c>
    </row>
    <row r="61" spans="1:11" x14ac:dyDescent="0.5">
      <c r="A61">
        <v>524.03497314453125</v>
      </c>
      <c r="B61">
        <v>250.5</v>
      </c>
      <c r="F61">
        <v>158.69999694824219</v>
      </c>
    </row>
    <row r="62" spans="1:11" x14ac:dyDescent="0.5">
      <c r="A62">
        <v>524.04498291015625</v>
      </c>
      <c r="B62">
        <v>220</v>
      </c>
      <c r="F62">
        <v>147.5</v>
      </c>
    </row>
    <row r="63" spans="1:11" x14ac:dyDescent="0.5">
      <c r="A63">
        <v>524.05499267578125</v>
      </c>
      <c r="B63">
        <v>185.30000305175781</v>
      </c>
      <c r="F63">
        <v>39.75</v>
      </c>
    </row>
    <row r="64" spans="1:11" x14ac:dyDescent="0.5">
      <c r="A64">
        <v>524.06500244140625</v>
      </c>
      <c r="B64">
        <v>184</v>
      </c>
      <c r="F64">
        <v>49.75</v>
      </c>
    </row>
    <row r="65" spans="1:6" x14ac:dyDescent="0.5">
      <c r="A65">
        <v>524.07501220703125</v>
      </c>
      <c r="B65">
        <v>212.30000305175781</v>
      </c>
      <c r="F65">
        <v>35.5</v>
      </c>
    </row>
    <row r="66" spans="1:6" x14ac:dyDescent="0.5">
      <c r="A66">
        <v>524.08502197265625</v>
      </c>
      <c r="B66">
        <v>209.19999694824219</v>
      </c>
      <c r="F66">
        <v>699.5</v>
      </c>
    </row>
    <row r="67" spans="1:6" x14ac:dyDescent="0.5">
      <c r="A67">
        <v>524.094970703125</v>
      </c>
      <c r="B67">
        <v>185.69999694824219</v>
      </c>
      <c r="F67">
        <f>AVERAGE(B$576:B$586)</f>
        <v>167.11818209561434</v>
      </c>
    </row>
    <row r="68" spans="1:6" x14ac:dyDescent="0.5">
      <c r="A68">
        <v>524.10400390625</v>
      </c>
      <c r="B68">
        <v>206</v>
      </c>
    </row>
    <row r="69" spans="1:6" x14ac:dyDescent="0.5">
      <c r="A69">
        <v>524.114990234375</v>
      </c>
      <c r="B69">
        <v>215</v>
      </c>
    </row>
    <row r="70" spans="1:6" x14ac:dyDescent="0.5">
      <c r="A70">
        <v>524.125</v>
      </c>
      <c r="B70">
        <v>203.30000305175781</v>
      </c>
    </row>
    <row r="71" spans="1:6" x14ac:dyDescent="0.5">
      <c r="A71">
        <v>524.135009765625</v>
      </c>
      <c r="B71">
        <v>210.30000305175781</v>
      </c>
    </row>
    <row r="72" spans="1:6" x14ac:dyDescent="0.5">
      <c r="A72">
        <v>524.14398193359375</v>
      </c>
      <c r="B72">
        <v>202.30000305175781</v>
      </c>
    </row>
    <row r="73" spans="1:6" x14ac:dyDescent="0.5">
      <c r="A73">
        <v>524.15399169921875</v>
      </c>
      <c r="B73">
        <v>208.30000305175781</v>
      </c>
    </row>
    <row r="74" spans="1:6" x14ac:dyDescent="0.5">
      <c r="A74">
        <v>524.16400146484375</v>
      </c>
      <c r="B74">
        <v>195.19999694824219</v>
      </c>
    </row>
    <row r="75" spans="1:6" x14ac:dyDescent="0.5">
      <c r="A75">
        <v>524.17401123046875</v>
      </c>
      <c r="B75">
        <v>197</v>
      </c>
    </row>
    <row r="76" spans="1:6" x14ac:dyDescent="0.5">
      <c r="A76">
        <v>524.18402099609375</v>
      </c>
      <c r="B76">
        <v>325</v>
      </c>
    </row>
    <row r="77" spans="1:6" x14ac:dyDescent="0.5">
      <c r="A77">
        <v>524.1939697265625</v>
      </c>
      <c r="B77">
        <v>389.29998779296875</v>
      </c>
    </row>
    <row r="78" spans="1:6" x14ac:dyDescent="0.5">
      <c r="A78">
        <v>524.2039794921875</v>
      </c>
      <c r="B78">
        <v>328.79998779296875</v>
      </c>
    </row>
    <row r="79" spans="1:6" x14ac:dyDescent="0.5">
      <c r="A79">
        <v>524.2139892578125</v>
      </c>
      <c r="B79">
        <v>303.5</v>
      </c>
    </row>
    <row r="80" spans="1:6" x14ac:dyDescent="0.5">
      <c r="A80">
        <v>524.2239990234375</v>
      </c>
      <c r="B80">
        <v>322.79998779296875</v>
      </c>
    </row>
    <row r="81" spans="1:2" x14ac:dyDescent="0.5">
      <c r="A81">
        <v>524.2340087890625</v>
      </c>
      <c r="B81">
        <v>641.79998779296875</v>
      </c>
    </row>
    <row r="82" spans="1:2" x14ac:dyDescent="0.5">
      <c r="A82">
        <v>524.2440185546875</v>
      </c>
      <c r="B82">
        <v>2973</v>
      </c>
    </row>
    <row r="83" spans="1:2" x14ac:dyDescent="0.5">
      <c r="A83">
        <v>524.2540283203125</v>
      </c>
      <c r="B83">
        <v>22370</v>
      </c>
    </row>
    <row r="84" spans="1:2" x14ac:dyDescent="0.5">
      <c r="A84">
        <v>524.26397705078125</v>
      </c>
      <c r="B84">
        <v>80560</v>
      </c>
    </row>
    <row r="85" spans="1:2" x14ac:dyDescent="0.5">
      <c r="A85">
        <v>524.27398681640625</v>
      </c>
      <c r="B85">
        <v>124300</v>
      </c>
    </row>
    <row r="86" spans="1:2" x14ac:dyDescent="0.5">
      <c r="A86">
        <v>524.28399658203125</v>
      </c>
      <c r="B86">
        <v>87020</v>
      </c>
    </row>
    <row r="87" spans="1:2" x14ac:dyDescent="0.5">
      <c r="A87">
        <v>524.29400634765625</v>
      </c>
      <c r="B87">
        <v>26570</v>
      </c>
    </row>
    <row r="88" spans="1:2" x14ac:dyDescent="0.5">
      <c r="A88">
        <v>524.30401611328125</v>
      </c>
      <c r="B88">
        <v>3703</v>
      </c>
    </row>
    <row r="89" spans="1:2" x14ac:dyDescent="0.5">
      <c r="A89">
        <v>524.31402587890625</v>
      </c>
      <c r="B89">
        <v>785.5</v>
      </c>
    </row>
    <row r="90" spans="1:2" x14ac:dyDescent="0.5">
      <c r="A90">
        <v>524.323974609375</v>
      </c>
      <c r="B90">
        <v>680.29998779296875</v>
      </c>
    </row>
    <row r="91" spans="1:2" x14ac:dyDescent="0.5">
      <c r="A91">
        <v>524.333984375</v>
      </c>
      <c r="B91">
        <v>1187</v>
      </c>
    </row>
    <row r="92" spans="1:2" x14ac:dyDescent="0.5">
      <c r="A92">
        <v>524.343994140625</v>
      </c>
      <c r="B92">
        <v>1354</v>
      </c>
    </row>
    <row r="93" spans="1:2" x14ac:dyDescent="0.5">
      <c r="A93">
        <v>524.35400390625</v>
      </c>
      <c r="B93">
        <v>922.5</v>
      </c>
    </row>
    <row r="94" spans="1:2" x14ac:dyDescent="0.5">
      <c r="A94">
        <v>524.364013671875</v>
      </c>
      <c r="B94">
        <v>460.70001220703125</v>
      </c>
    </row>
    <row r="95" spans="1:2" x14ac:dyDescent="0.5">
      <c r="A95">
        <v>524.3740234375</v>
      </c>
      <c r="B95">
        <v>222.5</v>
      </c>
    </row>
    <row r="96" spans="1:2" x14ac:dyDescent="0.5">
      <c r="A96">
        <v>524.38397216796875</v>
      </c>
      <c r="B96">
        <v>351.5</v>
      </c>
    </row>
    <row r="97" spans="1:19" x14ac:dyDescent="0.5">
      <c r="A97">
        <v>524.39398193359375</v>
      </c>
      <c r="B97">
        <v>652</v>
      </c>
      <c r="J97" t="s">
        <v>456</v>
      </c>
      <c r="K97">
        <f>AVERAGE(K101:K120)</f>
        <v>0.17154313261736343</v>
      </c>
      <c r="L97">
        <f t="shared" ref="L97:P97" si="9">AVERAGE(L101:L120)</f>
        <v>187689.11706389047</v>
      </c>
      <c r="M97">
        <f t="shared" si="9"/>
        <v>4.7059341623937474</v>
      </c>
      <c r="N97">
        <f t="shared" si="9"/>
        <v>237300.60832090752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524.40399169921875</v>
      </c>
      <c r="B98">
        <v>579.79998779296875</v>
      </c>
      <c r="J98" t="s">
        <v>457</v>
      </c>
      <c r="K98">
        <f>K99/AVERAGE(K101:K120)</f>
        <v>0.25619432057732622</v>
      </c>
      <c r="L98">
        <f t="shared" ref="L98:P98" si="10">L99/AVERAGE(L101:L120)</f>
        <v>3.3684071291016936E-2</v>
      </c>
      <c r="M98">
        <f t="shared" si="10"/>
        <v>1.8457485004708795E-2</v>
      </c>
      <c r="N98">
        <f t="shared" si="10"/>
        <v>2.5586286215599368E-2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524.41400146484375</v>
      </c>
      <c r="B99">
        <v>260</v>
      </c>
      <c r="J99" t="s">
        <v>448</v>
      </c>
      <c r="K99">
        <f>STDEV(K101:K120)</f>
        <v>4.3948376310611589E-2</v>
      </c>
      <c r="L99">
        <f t="shared" ref="L99:P99" si="11">STDEV(L101:L120)</f>
        <v>6322.1335997281094</v>
      </c>
      <c r="M99">
        <f t="shared" si="11"/>
        <v>8.6859709235529436E-2</v>
      </c>
      <c r="N99">
        <f t="shared" si="11"/>
        <v>6071.6412836345808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524.42401123046875</v>
      </c>
      <c r="B100">
        <v>92.75</v>
      </c>
      <c r="J100" t="s">
        <v>449</v>
      </c>
      <c r="K100" t="s">
        <v>450</v>
      </c>
      <c r="L100" t="s">
        <v>451</v>
      </c>
      <c r="M100" t="s">
        <v>452</v>
      </c>
      <c r="N100" t="s">
        <v>453</v>
      </c>
      <c r="O100" t="s">
        <v>454</v>
      </c>
      <c r="P100" t="s">
        <v>455</v>
      </c>
      <c r="Q100" t="s">
        <v>458</v>
      </c>
      <c r="R100" t="s">
        <v>459</v>
      </c>
      <c r="S100" t="s">
        <v>460</v>
      </c>
    </row>
    <row r="101" spans="1:19" x14ac:dyDescent="0.5">
      <c r="A101">
        <v>524.43402099609375</v>
      </c>
      <c r="B101">
        <v>91.25</v>
      </c>
      <c r="J101">
        <v>1</v>
      </c>
      <c r="K101">
        <v>0.16370058158351999</v>
      </c>
      <c r="L101">
        <v>184070.15297622053</v>
      </c>
      <c r="M101">
        <v>4.6876999296413526</v>
      </c>
      <c r="N101">
        <v>227814.68911727541</v>
      </c>
      <c r="Q101">
        <f>L101/SUM(P101,N101,L101)</f>
        <v>0.44689712794635317</v>
      </c>
      <c r="R101">
        <f>N101/SUM(P101,N101,L101)</f>
        <v>0.55310287205364683</v>
      </c>
      <c r="S101">
        <f>P101/SUM(P101,N101,L101)</f>
        <v>0</v>
      </c>
    </row>
    <row r="102" spans="1:19" x14ac:dyDescent="0.5">
      <c r="A102">
        <v>524.4439697265625</v>
      </c>
      <c r="B102">
        <v>141.30000305175781</v>
      </c>
      <c r="J102">
        <v>2</v>
      </c>
      <c r="K102">
        <v>0.13319323332515534</v>
      </c>
      <c r="L102">
        <v>177654.45983684415</v>
      </c>
      <c r="M102">
        <v>4.6983244908177895</v>
      </c>
      <c r="N102">
        <v>249260.77784291262</v>
      </c>
      <c r="Q102">
        <f t="shared" ref="Q102:Q110" si="12">L102/SUM(P102,N102,L102)</f>
        <v>0.41613520473614163</v>
      </c>
      <c r="R102">
        <f t="shared" ref="R102:R110" si="13">N102/SUM(P102,N102,L102)</f>
        <v>0.58386479526385837</v>
      </c>
      <c r="S102">
        <f t="shared" ref="S102:S110" si="14">P102/SUM(P102,N102,L102)</f>
        <v>0</v>
      </c>
    </row>
    <row r="103" spans="1:19" x14ac:dyDescent="0.5">
      <c r="A103">
        <v>524.4539794921875</v>
      </c>
      <c r="B103">
        <v>178.5</v>
      </c>
      <c r="J103">
        <v>3</v>
      </c>
      <c r="K103">
        <v>0.23241034279803546</v>
      </c>
      <c r="L103">
        <v>183118.4287531655</v>
      </c>
      <c r="M103">
        <v>4.7047092947137719</v>
      </c>
      <c r="N103">
        <v>231703.2461621438</v>
      </c>
      <c r="Q103">
        <f t="shared" si="12"/>
        <v>0.44143891176986177</v>
      </c>
      <c r="R103">
        <f t="shared" si="13"/>
        <v>0.55856108823013828</v>
      </c>
      <c r="S103">
        <f t="shared" si="14"/>
        <v>0</v>
      </c>
    </row>
    <row r="104" spans="1:19" x14ac:dyDescent="0.5">
      <c r="A104">
        <v>524.4639892578125</v>
      </c>
      <c r="B104">
        <v>178.80000305175781</v>
      </c>
      <c r="J104">
        <v>4</v>
      </c>
      <c r="K104">
        <v>0.19256743271316112</v>
      </c>
      <c r="L104">
        <v>190779.63735859437</v>
      </c>
      <c r="M104">
        <v>4.7830944391574999</v>
      </c>
      <c r="N104">
        <v>237626.89618309369</v>
      </c>
      <c r="Q104">
        <f t="shared" si="12"/>
        <v>0.44532382777031032</v>
      </c>
      <c r="R104">
        <f t="shared" si="13"/>
        <v>0.55467617222968968</v>
      </c>
      <c r="S104">
        <f t="shared" si="14"/>
        <v>0</v>
      </c>
    </row>
    <row r="105" spans="1:19" x14ac:dyDescent="0.5">
      <c r="A105">
        <v>524.4739990234375</v>
      </c>
      <c r="B105">
        <v>162.5</v>
      </c>
      <c r="J105">
        <v>5</v>
      </c>
      <c r="K105">
        <v>0.21390261598341154</v>
      </c>
      <c r="L105">
        <v>190273.60311814997</v>
      </c>
      <c r="M105">
        <v>4.8578258289593323</v>
      </c>
      <c r="N105">
        <v>242636.86369778033</v>
      </c>
      <c r="Q105">
        <f t="shared" si="12"/>
        <v>0.43952183581426923</v>
      </c>
      <c r="R105">
        <f t="shared" si="13"/>
        <v>0.56047816418573071</v>
      </c>
      <c r="S105">
        <f t="shared" si="14"/>
        <v>0</v>
      </c>
    </row>
    <row r="106" spans="1:19" x14ac:dyDescent="0.5">
      <c r="A106">
        <v>524.4840087890625</v>
      </c>
      <c r="B106">
        <v>138.5</v>
      </c>
      <c r="J106">
        <v>6</v>
      </c>
      <c r="K106">
        <v>0.17713555784540255</v>
      </c>
      <c r="L106">
        <v>190554.34321274175</v>
      </c>
      <c r="M106">
        <v>4.7714198466381772</v>
      </c>
      <c r="N106">
        <v>238664.15094842645</v>
      </c>
      <c r="Q106">
        <f t="shared" si="12"/>
        <v>0.44395650654603447</v>
      </c>
      <c r="R106">
        <f t="shared" si="13"/>
        <v>0.55604349345396542</v>
      </c>
      <c r="S106">
        <f t="shared" si="14"/>
        <v>0</v>
      </c>
    </row>
    <row r="107" spans="1:19" x14ac:dyDescent="0.5">
      <c r="A107">
        <v>524.4940185546875</v>
      </c>
      <c r="B107">
        <v>95.25</v>
      </c>
      <c r="J107">
        <v>7</v>
      </c>
      <c r="K107">
        <v>7.4469003156625718E-2</v>
      </c>
      <c r="L107">
        <v>182920.94405628808</v>
      </c>
      <c r="M107">
        <v>4.5893373773105646</v>
      </c>
      <c r="N107">
        <v>237718.54897855516</v>
      </c>
      <c r="Q107">
        <f t="shared" si="12"/>
        <v>0.43486393238196491</v>
      </c>
      <c r="R107">
        <f t="shared" si="13"/>
        <v>0.56513606761803503</v>
      </c>
      <c r="S107">
        <f t="shared" si="14"/>
        <v>0</v>
      </c>
    </row>
    <row r="108" spans="1:19" x14ac:dyDescent="0.5">
      <c r="A108">
        <v>524.5040283203125</v>
      </c>
      <c r="B108">
        <v>87</v>
      </c>
      <c r="J108">
        <v>8</v>
      </c>
      <c r="K108">
        <v>0.16778818217996322</v>
      </c>
      <c r="L108">
        <v>188836.00733838373</v>
      </c>
      <c r="M108">
        <v>4.6589348453785044</v>
      </c>
      <c r="N108">
        <v>231839.57558993142</v>
      </c>
      <c r="Q108">
        <f t="shared" si="12"/>
        <v>0.44888749193356953</v>
      </c>
      <c r="R108">
        <f t="shared" si="13"/>
        <v>0.55111250806643042</v>
      </c>
      <c r="S108">
        <f t="shared" si="14"/>
        <v>0</v>
      </c>
    </row>
    <row r="109" spans="1:19" x14ac:dyDescent="0.5">
      <c r="A109">
        <v>524.51397705078125</v>
      </c>
      <c r="B109">
        <v>166.80000305175781</v>
      </c>
      <c r="J109">
        <v>9</v>
      </c>
      <c r="K109">
        <v>0.16801921793677255</v>
      </c>
      <c r="L109">
        <v>200976.34236393706</v>
      </c>
      <c r="M109">
        <v>4.5733817045144907</v>
      </c>
      <c r="N109">
        <v>239650.53369463404</v>
      </c>
      <c r="Q109">
        <f t="shared" si="12"/>
        <v>0.45611457966813157</v>
      </c>
      <c r="R109">
        <f t="shared" si="13"/>
        <v>0.54388542033186849</v>
      </c>
      <c r="S109">
        <f t="shared" si="14"/>
        <v>0</v>
      </c>
    </row>
    <row r="110" spans="1:19" x14ac:dyDescent="0.5">
      <c r="A110">
        <v>524.52398681640625</v>
      </c>
      <c r="B110">
        <v>240.19999694824219</v>
      </c>
      <c r="J110">
        <v>10</v>
      </c>
      <c r="K110">
        <v>0.1922451586515867</v>
      </c>
      <c r="L110">
        <v>187707.2516245796</v>
      </c>
      <c r="M110">
        <v>4.7346138668060025</v>
      </c>
      <c r="N110">
        <v>236090.80099432211</v>
      </c>
      <c r="Q110">
        <f t="shared" si="12"/>
        <v>0.44291673938713072</v>
      </c>
      <c r="R110">
        <f t="shared" si="13"/>
        <v>0.55708326061286928</v>
      </c>
      <c r="S110">
        <f t="shared" si="14"/>
        <v>0</v>
      </c>
    </row>
    <row r="111" spans="1:19" x14ac:dyDescent="0.5">
      <c r="A111">
        <v>524.53399658203125</v>
      </c>
      <c r="B111">
        <v>199.19999694824219</v>
      </c>
      <c r="J111">
        <v>11</v>
      </c>
    </row>
    <row r="112" spans="1:19" x14ac:dyDescent="0.5">
      <c r="A112">
        <v>524.54400634765625</v>
      </c>
      <c r="B112">
        <v>139.30000305175781</v>
      </c>
      <c r="J112">
        <v>12</v>
      </c>
    </row>
    <row r="113" spans="1:10" x14ac:dyDescent="0.5">
      <c r="A113">
        <v>524.55401611328125</v>
      </c>
      <c r="B113">
        <v>147.5</v>
      </c>
      <c r="J113">
        <v>13</v>
      </c>
    </row>
    <row r="114" spans="1:10" x14ac:dyDescent="0.5">
      <c r="A114">
        <v>524.56402587890625</v>
      </c>
      <c r="B114">
        <v>142.5</v>
      </c>
      <c r="J114">
        <v>14</v>
      </c>
    </row>
    <row r="115" spans="1:10" x14ac:dyDescent="0.5">
      <c r="A115">
        <v>524.573974609375</v>
      </c>
      <c r="B115">
        <v>117</v>
      </c>
      <c r="J115">
        <v>15</v>
      </c>
    </row>
    <row r="116" spans="1:10" x14ac:dyDescent="0.5">
      <c r="A116">
        <v>524.583984375</v>
      </c>
      <c r="B116">
        <v>159.69999694824219</v>
      </c>
      <c r="J116">
        <v>16</v>
      </c>
    </row>
    <row r="117" spans="1:10" x14ac:dyDescent="0.5">
      <c r="A117">
        <v>524.593994140625</v>
      </c>
      <c r="B117">
        <v>199</v>
      </c>
      <c r="J117">
        <v>17</v>
      </c>
    </row>
    <row r="118" spans="1:10" x14ac:dyDescent="0.5">
      <c r="A118">
        <v>524.60400390625</v>
      </c>
      <c r="B118">
        <v>178.80000305175781</v>
      </c>
      <c r="J118">
        <v>18</v>
      </c>
    </row>
    <row r="119" spans="1:10" x14ac:dyDescent="0.5">
      <c r="A119">
        <v>524.614013671875</v>
      </c>
      <c r="B119">
        <v>164</v>
      </c>
      <c r="J119">
        <v>19</v>
      </c>
    </row>
    <row r="120" spans="1:10" x14ac:dyDescent="0.5">
      <c r="A120">
        <v>524.6240234375</v>
      </c>
      <c r="B120">
        <v>129.30000305175781</v>
      </c>
      <c r="J120">
        <v>20</v>
      </c>
    </row>
    <row r="121" spans="1:10" x14ac:dyDescent="0.5">
      <c r="A121">
        <v>524.63397216796875</v>
      </c>
      <c r="B121">
        <v>94.25</v>
      </c>
    </row>
    <row r="122" spans="1:10" x14ac:dyDescent="0.5">
      <c r="A122">
        <v>524.64398193359375</v>
      </c>
      <c r="B122">
        <v>96.25</v>
      </c>
    </row>
    <row r="123" spans="1:10" x14ac:dyDescent="0.5">
      <c r="A123">
        <v>524.65399169921875</v>
      </c>
      <c r="B123">
        <v>126</v>
      </c>
    </row>
    <row r="124" spans="1:10" x14ac:dyDescent="0.5">
      <c r="A124">
        <v>524.66400146484375</v>
      </c>
      <c r="B124">
        <v>190.80000305175781</v>
      </c>
    </row>
    <row r="125" spans="1:10" x14ac:dyDescent="0.5">
      <c r="A125">
        <v>524.67401123046875</v>
      </c>
      <c r="B125">
        <v>196.19999694824219</v>
      </c>
    </row>
    <row r="126" spans="1:10" x14ac:dyDescent="0.5">
      <c r="A126">
        <v>524.68402099609375</v>
      </c>
      <c r="B126">
        <v>125.80000305175781</v>
      </c>
    </row>
    <row r="127" spans="1:10" x14ac:dyDescent="0.5">
      <c r="A127">
        <v>524.6939697265625</v>
      </c>
      <c r="B127">
        <v>118.30000305175781</v>
      </c>
    </row>
    <row r="128" spans="1:10" x14ac:dyDescent="0.5">
      <c r="A128">
        <v>524.7039794921875</v>
      </c>
      <c r="B128">
        <v>165</v>
      </c>
    </row>
    <row r="129" spans="1:2" x14ac:dyDescent="0.5">
      <c r="A129">
        <v>524.7139892578125</v>
      </c>
      <c r="B129">
        <v>179.30000305175781</v>
      </c>
    </row>
    <row r="130" spans="1:2" x14ac:dyDescent="0.5">
      <c r="A130">
        <v>524.7239990234375</v>
      </c>
      <c r="B130">
        <v>183</v>
      </c>
    </row>
    <row r="131" spans="1:2" x14ac:dyDescent="0.5">
      <c r="A131">
        <v>524.7340087890625</v>
      </c>
      <c r="B131">
        <v>316.5</v>
      </c>
    </row>
    <row r="132" spans="1:2" x14ac:dyDescent="0.5">
      <c r="A132">
        <v>524.7440185546875</v>
      </c>
      <c r="B132">
        <v>1714</v>
      </c>
    </row>
    <row r="133" spans="1:2" x14ac:dyDescent="0.5">
      <c r="A133">
        <v>524.7540283203125</v>
      </c>
      <c r="B133">
        <v>11080</v>
      </c>
    </row>
    <row r="134" spans="1:2" x14ac:dyDescent="0.5">
      <c r="A134">
        <v>524.76397705078125</v>
      </c>
      <c r="B134">
        <v>42000</v>
      </c>
    </row>
    <row r="135" spans="1:2" x14ac:dyDescent="0.5">
      <c r="A135">
        <v>524.77398681640625</v>
      </c>
      <c r="B135">
        <v>74710</v>
      </c>
    </row>
    <row r="136" spans="1:2" x14ac:dyDescent="0.5">
      <c r="A136">
        <v>524.78399658203125</v>
      </c>
      <c r="B136">
        <v>64620</v>
      </c>
    </row>
    <row r="137" spans="1:2" x14ac:dyDescent="0.5">
      <c r="A137">
        <v>524.79400634765625</v>
      </c>
      <c r="B137">
        <v>27130</v>
      </c>
    </row>
    <row r="138" spans="1:2" x14ac:dyDescent="0.5">
      <c r="A138">
        <v>524.80401611328125</v>
      </c>
      <c r="B138">
        <v>5657</v>
      </c>
    </row>
    <row r="139" spans="1:2" x14ac:dyDescent="0.5">
      <c r="A139">
        <v>524.81402587890625</v>
      </c>
      <c r="B139">
        <v>1225</v>
      </c>
    </row>
    <row r="140" spans="1:2" x14ac:dyDescent="0.5">
      <c r="A140">
        <v>524.823974609375</v>
      </c>
      <c r="B140">
        <v>759.29998779296875</v>
      </c>
    </row>
    <row r="141" spans="1:2" x14ac:dyDescent="0.5">
      <c r="A141">
        <v>524.833984375</v>
      </c>
      <c r="B141">
        <v>929</v>
      </c>
    </row>
    <row r="142" spans="1:2" x14ac:dyDescent="0.5">
      <c r="A142">
        <v>524.843994140625</v>
      </c>
      <c r="B142">
        <v>1100</v>
      </c>
    </row>
    <row r="143" spans="1:2" x14ac:dyDescent="0.5">
      <c r="A143">
        <v>524.85400390625</v>
      </c>
      <c r="B143">
        <v>895.29998779296875</v>
      </c>
    </row>
    <row r="144" spans="1:2" x14ac:dyDescent="0.5">
      <c r="A144">
        <v>524.864013671875</v>
      </c>
      <c r="B144">
        <v>564.29998779296875</v>
      </c>
    </row>
    <row r="145" spans="1:2" x14ac:dyDescent="0.5">
      <c r="A145">
        <v>524.8740234375</v>
      </c>
      <c r="B145">
        <v>389.5</v>
      </c>
    </row>
    <row r="146" spans="1:2" x14ac:dyDescent="0.5">
      <c r="A146">
        <v>524.88397216796875</v>
      </c>
      <c r="B146">
        <v>412.20001220703125</v>
      </c>
    </row>
    <row r="147" spans="1:2" x14ac:dyDescent="0.5">
      <c r="A147">
        <v>524.89398193359375</v>
      </c>
      <c r="B147">
        <v>623.70001220703125</v>
      </c>
    </row>
    <row r="148" spans="1:2" x14ac:dyDescent="0.5">
      <c r="A148">
        <v>524.90399169921875</v>
      </c>
      <c r="B148">
        <v>639.5</v>
      </c>
    </row>
    <row r="149" spans="1:2" x14ac:dyDescent="0.5">
      <c r="A149">
        <v>524.91400146484375</v>
      </c>
      <c r="B149">
        <v>386</v>
      </c>
    </row>
    <row r="150" spans="1:2" x14ac:dyDescent="0.5">
      <c r="A150">
        <v>524.92401123046875</v>
      </c>
      <c r="B150">
        <v>253</v>
      </c>
    </row>
    <row r="151" spans="1:2" x14ac:dyDescent="0.5">
      <c r="A151">
        <v>524.93402099609375</v>
      </c>
      <c r="B151">
        <v>230.5</v>
      </c>
    </row>
    <row r="152" spans="1:2" x14ac:dyDescent="0.5">
      <c r="A152">
        <v>524.9439697265625</v>
      </c>
      <c r="B152">
        <v>182.69999694824219</v>
      </c>
    </row>
    <row r="153" spans="1:2" x14ac:dyDescent="0.5">
      <c r="A153">
        <v>524.9539794921875</v>
      </c>
      <c r="B153">
        <v>158</v>
      </c>
    </row>
    <row r="154" spans="1:2" x14ac:dyDescent="0.5">
      <c r="A154">
        <v>524.9639892578125</v>
      </c>
      <c r="B154">
        <v>156.30000305175781</v>
      </c>
    </row>
    <row r="155" spans="1:2" x14ac:dyDescent="0.5">
      <c r="A155">
        <v>524.9739990234375</v>
      </c>
      <c r="B155">
        <v>165</v>
      </c>
    </row>
    <row r="156" spans="1:2" x14ac:dyDescent="0.5">
      <c r="A156">
        <v>524.9840087890625</v>
      </c>
      <c r="B156">
        <v>159.30000305175781</v>
      </c>
    </row>
    <row r="157" spans="1:2" x14ac:dyDescent="0.5">
      <c r="A157">
        <v>524.9940185546875</v>
      </c>
      <c r="B157">
        <v>144.19999694824219</v>
      </c>
    </row>
    <row r="158" spans="1:2" x14ac:dyDescent="0.5">
      <c r="A158">
        <v>525.0040283203125</v>
      </c>
      <c r="B158">
        <v>172.80000305175781</v>
      </c>
    </row>
    <row r="159" spans="1:2" x14ac:dyDescent="0.5">
      <c r="A159">
        <v>525.01397705078125</v>
      </c>
      <c r="B159">
        <v>180.30000305175781</v>
      </c>
    </row>
    <row r="160" spans="1:2" x14ac:dyDescent="0.5">
      <c r="A160">
        <v>525.02398681640625</v>
      </c>
      <c r="B160">
        <v>138</v>
      </c>
    </row>
    <row r="161" spans="1:2" x14ac:dyDescent="0.5">
      <c r="A161">
        <v>525.03399658203125</v>
      </c>
      <c r="B161">
        <v>131</v>
      </c>
    </row>
    <row r="162" spans="1:2" x14ac:dyDescent="0.5">
      <c r="A162">
        <v>525.04400634765625</v>
      </c>
      <c r="B162">
        <v>124.80000305175781</v>
      </c>
    </row>
    <row r="163" spans="1:2" x14ac:dyDescent="0.5">
      <c r="A163">
        <v>525.05401611328125</v>
      </c>
      <c r="B163">
        <v>95.25</v>
      </c>
    </row>
    <row r="164" spans="1:2" x14ac:dyDescent="0.5">
      <c r="A164">
        <v>525.06402587890625</v>
      </c>
      <c r="B164">
        <v>136.30000305175781</v>
      </c>
    </row>
    <row r="165" spans="1:2" x14ac:dyDescent="0.5">
      <c r="A165">
        <v>525.073974609375</v>
      </c>
      <c r="B165">
        <v>222.5</v>
      </c>
    </row>
    <row r="166" spans="1:2" x14ac:dyDescent="0.5">
      <c r="A166">
        <v>525.083984375</v>
      </c>
      <c r="B166">
        <v>243.30000305175781</v>
      </c>
    </row>
    <row r="167" spans="1:2" x14ac:dyDescent="0.5">
      <c r="A167">
        <v>525.093994140625</v>
      </c>
      <c r="B167">
        <v>210</v>
      </c>
    </row>
    <row r="168" spans="1:2" x14ac:dyDescent="0.5">
      <c r="A168">
        <v>525.10400390625</v>
      </c>
      <c r="B168">
        <v>191.80000305175781</v>
      </c>
    </row>
    <row r="169" spans="1:2" x14ac:dyDescent="0.5">
      <c r="A169">
        <v>525.114013671875</v>
      </c>
      <c r="B169">
        <v>218.80000305175781</v>
      </c>
    </row>
    <row r="170" spans="1:2" x14ac:dyDescent="0.5">
      <c r="A170">
        <v>525.1240234375</v>
      </c>
      <c r="B170">
        <v>237.30000305175781</v>
      </c>
    </row>
    <row r="171" spans="1:2" x14ac:dyDescent="0.5">
      <c r="A171">
        <v>525.13397216796875</v>
      </c>
      <c r="B171">
        <v>158.69999694824219</v>
      </c>
    </row>
    <row r="172" spans="1:2" x14ac:dyDescent="0.5">
      <c r="A172">
        <v>525.14398193359375</v>
      </c>
      <c r="B172">
        <v>80.25</v>
      </c>
    </row>
    <row r="173" spans="1:2" x14ac:dyDescent="0.5">
      <c r="A173">
        <v>525.15399169921875</v>
      </c>
      <c r="B173">
        <v>99.75</v>
      </c>
    </row>
    <row r="174" spans="1:2" x14ac:dyDescent="0.5">
      <c r="A174">
        <v>525.16400146484375</v>
      </c>
      <c r="B174">
        <v>102.80000305175781</v>
      </c>
    </row>
    <row r="175" spans="1:2" x14ac:dyDescent="0.5">
      <c r="A175">
        <v>525.17401123046875</v>
      </c>
      <c r="B175">
        <v>56</v>
      </c>
    </row>
    <row r="176" spans="1:2" x14ac:dyDescent="0.5">
      <c r="A176">
        <v>525.18499755859375</v>
      </c>
      <c r="B176">
        <v>69.75</v>
      </c>
    </row>
    <row r="177" spans="1:2" x14ac:dyDescent="0.5">
      <c r="A177">
        <v>525.19500732421875</v>
      </c>
      <c r="B177">
        <v>145.19999694824219</v>
      </c>
    </row>
    <row r="178" spans="1:2" x14ac:dyDescent="0.5">
      <c r="A178">
        <v>525.2039794921875</v>
      </c>
      <c r="B178">
        <v>177.30000305175781</v>
      </c>
    </row>
    <row r="179" spans="1:2" x14ac:dyDescent="0.5">
      <c r="A179">
        <v>525.2139892578125</v>
      </c>
      <c r="B179">
        <v>179.5</v>
      </c>
    </row>
    <row r="180" spans="1:2" x14ac:dyDescent="0.5">
      <c r="A180">
        <v>525.2239990234375</v>
      </c>
      <c r="B180">
        <v>256.29998779296875</v>
      </c>
    </row>
    <row r="181" spans="1:2" x14ac:dyDescent="0.5">
      <c r="A181">
        <v>525.2340087890625</v>
      </c>
      <c r="B181">
        <v>469.20001220703125</v>
      </c>
    </row>
    <row r="182" spans="1:2" x14ac:dyDescent="0.5">
      <c r="A182">
        <v>525.2449951171875</v>
      </c>
      <c r="B182">
        <v>1032</v>
      </c>
    </row>
    <row r="183" spans="1:2" x14ac:dyDescent="0.5">
      <c r="A183">
        <v>525.2550048828125</v>
      </c>
      <c r="B183">
        <v>5161</v>
      </c>
    </row>
    <row r="184" spans="1:2" x14ac:dyDescent="0.5">
      <c r="A184">
        <v>525.2650146484375</v>
      </c>
      <c r="B184">
        <v>29070</v>
      </c>
    </row>
    <row r="185" spans="1:2" x14ac:dyDescent="0.5">
      <c r="A185">
        <v>525.2750244140625</v>
      </c>
      <c r="B185">
        <v>72210</v>
      </c>
    </row>
    <row r="186" spans="1:2" x14ac:dyDescent="0.5">
      <c r="A186">
        <v>525.28497314453125</v>
      </c>
      <c r="B186">
        <v>82410</v>
      </c>
    </row>
    <row r="187" spans="1:2" x14ac:dyDescent="0.5">
      <c r="A187">
        <v>525.29400634765625</v>
      </c>
      <c r="B187">
        <v>43930</v>
      </c>
    </row>
    <row r="188" spans="1:2" x14ac:dyDescent="0.5">
      <c r="A188">
        <v>525.30499267578125</v>
      </c>
      <c r="B188">
        <v>10370</v>
      </c>
    </row>
    <row r="189" spans="1:2" x14ac:dyDescent="0.5">
      <c r="A189">
        <v>525.31500244140625</v>
      </c>
      <c r="B189">
        <v>1563</v>
      </c>
    </row>
    <row r="190" spans="1:2" x14ac:dyDescent="0.5">
      <c r="A190">
        <v>525.32501220703125</v>
      </c>
      <c r="B190">
        <v>540.20001220703125</v>
      </c>
    </row>
    <row r="191" spans="1:2" x14ac:dyDescent="0.5">
      <c r="A191">
        <v>525.33502197265625</v>
      </c>
      <c r="B191">
        <v>587.5</v>
      </c>
    </row>
    <row r="192" spans="1:2" x14ac:dyDescent="0.5">
      <c r="A192">
        <v>525.344970703125</v>
      </c>
      <c r="B192">
        <v>692.79998779296875</v>
      </c>
    </row>
    <row r="193" spans="1:2" x14ac:dyDescent="0.5">
      <c r="A193">
        <v>525.35498046875</v>
      </c>
      <c r="B193">
        <v>688</v>
      </c>
    </row>
    <row r="194" spans="1:2" x14ac:dyDescent="0.5">
      <c r="A194">
        <v>525.364990234375</v>
      </c>
      <c r="B194">
        <v>524.70001220703125</v>
      </c>
    </row>
    <row r="195" spans="1:2" x14ac:dyDescent="0.5">
      <c r="A195">
        <v>525.375</v>
      </c>
      <c r="B195">
        <v>316.29998779296875</v>
      </c>
    </row>
    <row r="196" spans="1:2" x14ac:dyDescent="0.5">
      <c r="A196">
        <v>525.385009765625</v>
      </c>
      <c r="B196">
        <v>252.5</v>
      </c>
    </row>
    <row r="197" spans="1:2" x14ac:dyDescent="0.5">
      <c r="A197">
        <v>525.39501953125</v>
      </c>
      <c r="B197">
        <v>297.5</v>
      </c>
    </row>
    <row r="198" spans="1:2" x14ac:dyDescent="0.5">
      <c r="A198">
        <v>525.405029296875</v>
      </c>
      <c r="B198">
        <v>303.79998779296875</v>
      </c>
    </row>
    <row r="199" spans="1:2" x14ac:dyDescent="0.5">
      <c r="A199">
        <v>525.41497802734375</v>
      </c>
      <c r="B199">
        <v>251.5</v>
      </c>
    </row>
    <row r="200" spans="1:2" x14ac:dyDescent="0.5">
      <c r="A200">
        <v>525.42498779296875</v>
      </c>
      <c r="B200">
        <v>185</v>
      </c>
    </row>
    <row r="201" spans="1:2" x14ac:dyDescent="0.5">
      <c r="A201">
        <v>525.43499755859375</v>
      </c>
      <c r="B201">
        <v>131.69999694824219</v>
      </c>
    </row>
    <row r="202" spans="1:2" x14ac:dyDescent="0.5">
      <c r="A202">
        <v>525.44500732421875</v>
      </c>
      <c r="B202">
        <v>116.30000305175781</v>
      </c>
    </row>
    <row r="203" spans="1:2" x14ac:dyDescent="0.5">
      <c r="A203">
        <v>525.45501708984375</v>
      </c>
      <c r="B203">
        <v>125.19999694824219</v>
      </c>
    </row>
    <row r="204" spans="1:2" x14ac:dyDescent="0.5">
      <c r="A204">
        <v>525.46502685546875</v>
      </c>
      <c r="B204">
        <v>168.5</v>
      </c>
    </row>
    <row r="205" spans="1:2" x14ac:dyDescent="0.5">
      <c r="A205">
        <v>525.4749755859375</v>
      </c>
      <c r="B205">
        <v>256.29998779296875</v>
      </c>
    </row>
    <row r="206" spans="1:2" x14ac:dyDescent="0.5">
      <c r="A206">
        <v>525.4849853515625</v>
      </c>
      <c r="B206">
        <v>257.20001220703125</v>
      </c>
    </row>
    <row r="207" spans="1:2" x14ac:dyDescent="0.5">
      <c r="A207">
        <v>525.4949951171875</v>
      </c>
      <c r="B207">
        <v>159.69999694824219</v>
      </c>
    </row>
    <row r="208" spans="1:2" x14ac:dyDescent="0.5">
      <c r="A208">
        <v>525.5050048828125</v>
      </c>
      <c r="B208">
        <v>102.5</v>
      </c>
    </row>
    <row r="209" spans="1:2" x14ac:dyDescent="0.5">
      <c r="A209">
        <v>525.5150146484375</v>
      </c>
      <c r="B209">
        <v>132</v>
      </c>
    </row>
    <row r="210" spans="1:2" x14ac:dyDescent="0.5">
      <c r="A210">
        <v>525.5250244140625</v>
      </c>
      <c r="B210">
        <v>200</v>
      </c>
    </row>
    <row r="211" spans="1:2" x14ac:dyDescent="0.5">
      <c r="A211">
        <v>525.53497314453125</v>
      </c>
      <c r="B211">
        <v>211</v>
      </c>
    </row>
    <row r="212" spans="1:2" x14ac:dyDescent="0.5">
      <c r="A212">
        <v>525.54498291015625</v>
      </c>
      <c r="B212">
        <v>144</v>
      </c>
    </row>
    <row r="213" spans="1:2" x14ac:dyDescent="0.5">
      <c r="A213">
        <v>525.55499267578125</v>
      </c>
      <c r="B213">
        <v>88.75</v>
      </c>
    </row>
    <row r="214" spans="1:2" x14ac:dyDescent="0.5">
      <c r="A214">
        <v>525.56500244140625</v>
      </c>
      <c r="B214">
        <v>91.5</v>
      </c>
    </row>
    <row r="215" spans="1:2" x14ac:dyDescent="0.5">
      <c r="A215">
        <v>525.57501220703125</v>
      </c>
      <c r="B215">
        <v>101.30000305175781</v>
      </c>
    </row>
    <row r="216" spans="1:2" x14ac:dyDescent="0.5">
      <c r="A216">
        <v>525.58502197265625</v>
      </c>
      <c r="B216">
        <v>95.5</v>
      </c>
    </row>
    <row r="217" spans="1:2" x14ac:dyDescent="0.5">
      <c r="A217">
        <v>525.594970703125</v>
      </c>
      <c r="B217">
        <v>104.5</v>
      </c>
    </row>
    <row r="218" spans="1:2" x14ac:dyDescent="0.5">
      <c r="A218">
        <v>525.60498046875</v>
      </c>
      <c r="B218">
        <v>129.30000305175781</v>
      </c>
    </row>
    <row r="219" spans="1:2" x14ac:dyDescent="0.5">
      <c r="A219">
        <v>525.614990234375</v>
      </c>
      <c r="B219">
        <v>143</v>
      </c>
    </row>
    <row r="220" spans="1:2" x14ac:dyDescent="0.5">
      <c r="A220">
        <v>525.625</v>
      </c>
      <c r="B220">
        <v>136.5</v>
      </c>
    </row>
    <row r="221" spans="1:2" x14ac:dyDescent="0.5">
      <c r="A221">
        <v>525.635009765625</v>
      </c>
      <c r="B221">
        <v>120.5</v>
      </c>
    </row>
    <row r="222" spans="1:2" x14ac:dyDescent="0.5">
      <c r="A222">
        <v>525.64501953125</v>
      </c>
      <c r="B222">
        <v>126</v>
      </c>
    </row>
    <row r="223" spans="1:2" x14ac:dyDescent="0.5">
      <c r="A223">
        <v>525.655029296875</v>
      </c>
      <c r="B223">
        <v>191</v>
      </c>
    </row>
    <row r="224" spans="1:2" x14ac:dyDescent="0.5">
      <c r="A224">
        <v>525.66497802734375</v>
      </c>
      <c r="B224">
        <v>251.80000305175781</v>
      </c>
    </row>
    <row r="225" spans="1:2" x14ac:dyDescent="0.5">
      <c r="A225">
        <v>525.67498779296875</v>
      </c>
      <c r="B225">
        <v>214</v>
      </c>
    </row>
    <row r="226" spans="1:2" x14ac:dyDescent="0.5">
      <c r="A226">
        <v>525.68499755859375</v>
      </c>
      <c r="B226">
        <v>137</v>
      </c>
    </row>
    <row r="227" spans="1:2" x14ac:dyDescent="0.5">
      <c r="A227">
        <v>525.69500732421875</v>
      </c>
      <c r="B227">
        <v>119</v>
      </c>
    </row>
    <row r="228" spans="1:2" x14ac:dyDescent="0.5">
      <c r="A228">
        <v>525.70501708984375</v>
      </c>
      <c r="B228">
        <v>168</v>
      </c>
    </row>
    <row r="229" spans="1:2" x14ac:dyDescent="0.5">
      <c r="A229">
        <v>525.71502685546875</v>
      </c>
      <c r="B229">
        <v>204.5</v>
      </c>
    </row>
    <row r="230" spans="1:2" x14ac:dyDescent="0.5">
      <c r="A230">
        <v>525.7249755859375</v>
      </c>
      <c r="B230">
        <v>188.30000305175781</v>
      </c>
    </row>
    <row r="231" spans="1:2" x14ac:dyDescent="0.5">
      <c r="A231">
        <v>525.7349853515625</v>
      </c>
      <c r="B231">
        <v>256.5</v>
      </c>
    </row>
    <row r="232" spans="1:2" x14ac:dyDescent="0.5">
      <c r="A232">
        <v>525.7449951171875</v>
      </c>
      <c r="B232">
        <v>678.20001220703125</v>
      </c>
    </row>
    <row r="233" spans="1:2" x14ac:dyDescent="0.5">
      <c r="A233">
        <v>525.7550048828125</v>
      </c>
      <c r="B233">
        <v>3946</v>
      </c>
    </row>
    <row r="234" spans="1:2" x14ac:dyDescent="0.5">
      <c r="A234">
        <v>525.7650146484375</v>
      </c>
      <c r="B234">
        <v>21410</v>
      </c>
    </row>
    <row r="235" spans="1:2" x14ac:dyDescent="0.5">
      <c r="A235">
        <v>525.7750244140625</v>
      </c>
      <c r="B235">
        <v>64810</v>
      </c>
    </row>
    <row r="236" spans="1:2" x14ac:dyDescent="0.5">
      <c r="A236">
        <v>525.78497314453125</v>
      </c>
      <c r="B236">
        <v>92910</v>
      </c>
    </row>
    <row r="237" spans="1:2" x14ac:dyDescent="0.5">
      <c r="A237">
        <v>525.79498291015625</v>
      </c>
      <c r="B237">
        <v>62400</v>
      </c>
    </row>
    <row r="238" spans="1:2" x14ac:dyDescent="0.5">
      <c r="A238">
        <v>525.80499267578125</v>
      </c>
      <c r="B238">
        <v>18740</v>
      </c>
    </row>
    <row r="239" spans="1:2" x14ac:dyDescent="0.5">
      <c r="A239">
        <v>525.81500244140625</v>
      </c>
      <c r="B239">
        <v>2809</v>
      </c>
    </row>
    <row r="240" spans="1:2" x14ac:dyDescent="0.5">
      <c r="A240">
        <v>525.82501220703125</v>
      </c>
      <c r="B240">
        <v>635.5</v>
      </c>
    </row>
    <row r="241" spans="1:2" x14ac:dyDescent="0.5">
      <c r="A241">
        <v>525.83502197265625</v>
      </c>
      <c r="B241">
        <v>630.29998779296875</v>
      </c>
    </row>
    <row r="242" spans="1:2" x14ac:dyDescent="0.5">
      <c r="A242">
        <v>525.844970703125</v>
      </c>
      <c r="B242">
        <v>873</v>
      </c>
    </row>
    <row r="243" spans="1:2" x14ac:dyDescent="0.5">
      <c r="A243">
        <v>525.85498046875</v>
      </c>
      <c r="B243">
        <v>869</v>
      </c>
    </row>
    <row r="244" spans="1:2" x14ac:dyDescent="0.5">
      <c r="A244">
        <v>525.864990234375</v>
      </c>
      <c r="B244">
        <v>589.29998779296875</v>
      </c>
    </row>
    <row r="245" spans="1:2" x14ac:dyDescent="0.5">
      <c r="A245">
        <v>525.875</v>
      </c>
      <c r="B245">
        <v>323.70001220703125</v>
      </c>
    </row>
    <row r="246" spans="1:2" x14ac:dyDescent="0.5">
      <c r="A246">
        <v>525.885009765625</v>
      </c>
      <c r="B246">
        <v>269.20001220703125</v>
      </c>
    </row>
    <row r="247" spans="1:2" x14ac:dyDescent="0.5">
      <c r="A247">
        <v>525.89501953125</v>
      </c>
      <c r="B247">
        <v>302.29998779296875</v>
      </c>
    </row>
    <row r="248" spans="1:2" x14ac:dyDescent="0.5">
      <c r="A248">
        <v>525.905029296875</v>
      </c>
      <c r="B248">
        <v>311</v>
      </c>
    </row>
    <row r="249" spans="1:2" x14ac:dyDescent="0.5">
      <c r="A249">
        <v>525.91497802734375</v>
      </c>
      <c r="B249">
        <v>310.29998779296875</v>
      </c>
    </row>
    <row r="250" spans="1:2" x14ac:dyDescent="0.5">
      <c r="A250">
        <v>525.92498779296875</v>
      </c>
      <c r="B250">
        <v>223.19999694824219</v>
      </c>
    </row>
    <row r="251" spans="1:2" x14ac:dyDescent="0.5">
      <c r="A251">
        <v>525.93499755859375</v>
      </c>
      <c r="B251">
        <v>99.75</v>
      </c>
    </row>
    <row r="252" spans="1:2" x14ac:dyDescent="0.5">
      <c r="A252">
        <v>525.94500732421875</v>
      </c>
      <c r="B252">
        <v>41.25</v>
      </c>
    </row>
    <row r="253" spans="1:2" x14ac:dyDescent="0.5">
      <c r="A253">
        <v>525.95501708984375</v>
      </c>
      <c r="B253">
        <v>84.75</v>
      </c>
    </row>
    <row r="254" spans="1:2" x14ac:dyDescent="0.5">
      <c r="A254">
        <v>525.96502685546875</v>
      </c>
      <c r="B254">
        <v>172.5</v>
      </c>
    </row>
    <row r="255" spans="1:2" x14ac:dyDescent="0.5">
      <c r="A255">
        <v>525.9749755859375</v>
      </c>
      <c r="B255">
        <v>185</v>
      </c>
    </row>
    <row r="256" spans="1:2" x14ac:dyDescent="0.5">
      <c r="A256">
        <v>525.9849853515625</v>
      </c>
      <c r="B256">
        <v>175.19999694824219</v>
      </c>
    </row>
    <row r="257" spans="1:2" x14ac:dyDescent="0.5">
      <c r="A257">
        <v>525.9949951171875</v>
      </c>
      <c r="B257">
        <v>216.30000305175781</v>
      </c>
    </row>
    <row r="258" spans="1:2" x14ac:dyDescent="0.5">
      <c r="A258">
        <v>526.0050048828125</v>
      </c>
      <c r="B258">
        <v>235</v>
      </c>
    </row>
    <row r="259" spans="1:2" x14ac:dyDescent="0.5">
      <c r="A259">
        <v>526.0150146484375</v>
      </c>
      <c r="B259">
        <v>200.69999694824219</v>
      </c>
    </row>
    <row r="260" spans="1:2" x14ac:dyDescent="0.5">
      <c r="A260">
        <v>526.0250244140625</v>
      </c>
      <c r="B260">
        <v>148.19999694824219</v>
      </c>
    </row>
    <row r="261" spans="1:2" x14ac:dyDescent="0.5">
      <c r="A261">
        <v>526.03497314453125</v>
      </c>
      <c r="B261">
        <v>118.5</v>
      </c>
    </row>
    <row r="262" spans="1:2" x14ac:dyDescent="0.5">
      <c r="A262">
        <v>526.04498291015625</v>
      </c>
      <c r="B262">
        <v>117.5</v>
      </c>
    </row>
    <row r="263" spans="1:2" x14ac:dyDescent="0.5">
      <c r="A263">
        <v>526.05499267578125</v>
      </c>
      <c r="B263">
        <v>108</v>
      </c>
    </row>
    <row r="264" spans="1:2" x14ac:dyDescent="0.5">
      <c r="A264">
        <v>526.06500244140625</v>
      </c>
      <c r="B264">
        <v>99.25</v>
      </c>
    </row>
    <row r="265" spans="1:2" x14ac:dyDescent="0.5">
      <c r="A265">
        <v>526.07501220703125</v>
      </c>
      <c r="B265">
        <v>129.5</v>
      </c>
    </row>
    <row r="266" spans="1:2" x14ac:dyDescent="0.5">
      <c r="A266">
        <v>526.08502197265625</v>
      </c>
      <c r="B266">
        <v>181.5</v>
      </c>
    </row>
    <row r="267" spans="1:2" x14ac:dyDescent="0.5">
      <c r="A267">
        <v>526.094970703125</v>
      </c>
      <c r="B267">
        <v>229</v>
      </c>
    </row>
    <row r="268" spans="1:2" x14ac:dyDescent="0.5">
      <c r="A268">
        <v>526.10498046875</v>
      </c>
      <c r="B268">
        <v>228.30000305175781</v>
      </c>
    </row>
    <row r="269" spans="1:2" x14ac:dyDescent="0.5">
      <c r="A269">
        <v>526.114990234375</v>
      </c>
      <c r="B269">
        <v>173.5</v>
      </c>
    </row>
    <row r="270" spans="1:2" x14ac:dyDescent="0.5">
      <c r="A270">
        <v>526.125</v>
      </c>
      <c r="B270">
        <v>160.30000305175781</v>
      </c>
    </row>
    <row r="271" spans="1:2" x14ac:dyDescent="0.5">
      <c r="A271">
        <v>526.135009765625</v>
      </c>
      <c r="B271">
        <v>179.80000305175781</v>
      </c>
    </row>
    <row r="272" spans="1:2" x14ac:dyDescent="0.5">
      <c r="A272">
        <v>526.14501953125</v>
      </c>
      <c r="B272">
        <v>176.80000305175781</v>
      </c>
    </row>
    <row r="273" spans="1:2" x14ac:dyDescent="0.5">
      <c r="A273">
        <v>526.155029296875</v>
      </c>
      <c r="B273">
        <v>174.80000305175781</v>
      </c>
    </row>
    <row r="274" spans="1:2" x14ac:dyDescent="0.5">
      <c r="A274">
        <v>526.16497802734375</v>
      </c>
      <c r="B274">
        <v>161</v>
      </c>
    </row>
    <row r="275" spans="1:2" x14ac:dyDescent="0.5">
      <c r="A275">
        <v>526.17498779296875</v>
      </c>
      <c r="B275">
        <v>145.19999694824219</v>
      </c>
    </row>
    <row r="276" spans="1:2" x14ac:dyDescent="0.5">
      <c r="A276">
        <v>526.18499755859375</v>
      </c>
      <c r="B276">
        <v>147.19999694824219</v>
      </c>
    </row>
    <row r="277" spans="1:2" x14ac:dyDescent="0.5">
      <c r="A277">
        <v>526.19500732421875</v>
      </c>
      <c r="B277">
        <v>173.80000305175781</v>
      </c>
    </row>
    <row r="278" spans="1:2" x14ac:dyDescent="0.5">
      <c r="A278">
        <v>526.20501708984375</v>
      </c>
      <c r="B278">
        <v>287.5</v>
      </c>
    </row>
    <row r="279" spans="1:2" x14ac:dyDescent="0.5">
      <c r="A279">
        <v>526.21502685546875</v>
      </c>
      <c r="B279">
        <v>348.70001220703125</v>
      </c>
    </row>
    <row r="280" spans="1:2" x14ac:dyDescent="0.5">
      <c r="A280">
        <v>526.2249755859375</v>
      </c>
      <c r="B280">
        <v>262.5</v>
      </c>
    </row>
    <row r="281" spans="1:2" x14ac:dyDescent="0.5">
      <c r="A281">
        <v>526.2349853515625</v>
      </c>
      <c r="B281">
        <v>207.80000305175781</v>
      </c>
    </row>
    <row r="282" spans="1:2" x14ac:dyDescent="0.5">
      <c r="A282">
        <v>526.2449951171875</v>
      </c>
      <c r="B282">
        <v>338</v>
      </c>
    </row>
    <row r="283" spans="1:2" x14ac:dyDescent="0.5">
      <c r="A283">
        <v>526.2550048828125</v>
      </c>
      <c r="B283">
        <v>2079</v>
      </c>
    </row>
    <row r="284" spans="1:2" x14ac:dyDescent="0.5">
      <c r="A284">
        <v>526.2659912109375</v>
      </c>
      <c r="B284">
        <v>14690</v>
      </c>
    </row>
    <row r="285" spans="1:2" x14ac:dyDescent="0.5">
      <c r="A285">
        <v>526.2760009765625</v>
      </c>
      <c r="B285">
        <v>59610</v>
      </c>
    </row>
    <row r="286" spans="1:2" x14ac:dyDescent="0.5">
      <c r="A286">
        <v>526.2860107421875</v>
      </c>
      <c r="B286">
        <v>104800</v>
      </c>
    </row>
    <row r="287" spans="1:2" x14ac:dyDescent="0.5">
      <c r="A287">
        <v>526.2960205078125</v>
      </c>
      <c r="B287">
        <v>84620</v>
      </c>
    </row>
    <row r="288" spans="1:2" x14ac:dyDescent="0.5">
      <c r="A288">
        <v>526.3060302734375</v>
      </c>
      <c r="B288">
        <v>31200</v>
      </c>
    </row>
    <row r="289" spans="1:2" x14ac:dyDescent="0.5">
      <c r="A289">
        <v>526.31597900390625</v>
      </c>
      <c r="B289">
        <v>5244</v>
      </c>
    </row>
    <row r="290" spans="1:2" x14ac:dyDescent="0.5">
      <c r="A290">
        <v>526.32598876953125</v>
      </c>
      <c r="B290">
        <v>903.5</v>
      </c>
    </row>
    <row r="291" spans="1:2" x14ac:dyDescent="0.5">
      <c r="A291">
        <v>526.33599853515625</v>
      </c>
      <c r="B291">
        <v>548</v>
      </c>
    </row>
    <row r="292" spans="1:2" x14ac:dyDescent="0.5">
      <c r="A292">
        <v>526.34600830078125</v>
      </c>
      <c r="B292">
        <v>728.20001220703125</v>
      </c>
    </row>
    <row r="293" spans="1:2" x14ac:dyDescent="0.5">
      <c r="A293">
        <v>526.35601806640625</v>
      </c>
      <c r="B293">
        <v>841.79998779296875</v>
      </c>
    </row>
    <row r="294" spans="1:2" x14ac:dyDescent="0.5">
      <c r="A294">
        <v>526.36602783203125</v>
      </c>
      <c r="B294">
        <v>591.79998779296875</v>
      </c>
    </row>
    <row r="295" spans="1:2" x14ac:dyDescent="0.5">
      <c r="A295">
        <v>526.3759765625</v>
      </c>
      <c r="B295">
        <v>334.79998779296875</v>
      </c>
    </row>
    <row r="296" spans="1:2" x14ac:dyDescent="0.5">
      <c r="A296">
        <v>526.385986328125</v>
      </c>
      <c r="B296">
        <v>235.5</v>
      </c>
    </row>
    <row r="297" spans="1:2" x14ac:dyDescent="0.5">
      <c r="A297">
        <v>526.39599609375</v>
      </c>
      <c r="B297">
        <v>231.30000305175781</v>
      </c>
    </row>
    <row r="298" spans="1:2" x14ac:dyDescent="0.5">
      <c r="A298">
        <v>526.406005859375</v>
      </c>
      <c r="B298">
        <v>351</v>
      </c>
    </row>
    <row r="299" spans="1:2" x14ac:dyDescent="0.5">
      <c r="A299">
        <v>526.416015625</v>
      </c>
      <c r="B299">
        <v>425</v>
      </c>
    </row>
    <row r="300" spans="1:2" x14ac:dyDescent="0.5">
      <c r="A300">
        <v>526.426025390625</v>
      </c>
      <c r="B300">
        <v>282.20001220703125</v>
      </c>
    </row>
    <row r="301" spans="1:2" x14ac:dyDescent="0.5">
      <c r="A301">
        <v>526.43597412109375</v>
      </c>
      <c r="B301">
        <v>106.5</v>
      </c>
    </row>
    <row r="302" spans="1:2" x14ac:dyDescent="0.5">
      <c r="A302">
        <v>526.44598388671875</v>
      </c>
      <c r="B302">
        <v>62.75</v>
      </c>
    </row>
    <row r="303" spans="1:2" x14ac:dyDescent="0.5">
      <c r="A303">
        <v>526.45599365234375</v>
      </c>
      <c r="B303">
        <v>90.75</v>
      </c>
    </row>
    <row r="304" spans="1:2" x14ac:dyDescent="0.5">
      <c r="A304">
        <v>526.46600341796875</v>
      </c>
      <c r="B304">
        <v>167.30000305175781</v>
      </c>
    </row>
    <row r="305" spans="1:2" x14ac:dyDescent="0.5">
      <c r="A305">
        <v>526.47601318359375</v>
      </c>
      <c r="B305">
        <v>293</v>
      </c>
    </row>
    <row r="306" spans="1:2" x14ac:dyDescent="0.5">
      <c r="A306">
        <v>526.48602294921875</v>
      </c>
      <c r="B306">
        <v>358</v>
      </c>
    </row>
    <row r="307" spans="1:2" x14ac:dyDescent="0.5">
      <c r="A307">
        <v>526.4959716796875</v>
      </c>
      <c r="B307">
        <v>294.5</v>
      </c>
    </row>
    <row r="308" spans="1:2" x14ac:dyDescent="0.5">
      <c r="A308">
        <v>526.5059814453125</v>
      </c>
      <c r="B308">
        <v>188</v>
      </c>
    </row>
    <row r="309" spans="1:2" x14ac:dyDescent="0.5">
      <c r="A309">
        <v>526.5159912109375</v>
      </c>
      <c r="B309">
        <v>118</v>
      </c>
    </row>
    <row r="310" spans="1:2" x14ac:dyDescent="0.5">
      <c r="A310">
        <v>526.5260009765625</v>
      </c>
      <c r="B310">
        <v>102.30000305175781</v>
      </c>
    </row>
    <row r="311" spans="1:2" x14ac:dyDescent="0.5">
      <c r="A311">
        <v>526.5360107421875</v>
      </c>
      <c r="B311">
        <v>119.5</v>
      </c>
    </row>
    <row r="312" spans="1:2" x14ac:dyDescent="0.5">
      <c r="A312">
        <v>526.5460205078125</v>
      </c>
      <c r="B312">
        <v>122.19999694824219</v>
      </c>
    </row>
    <row r="313" spans="1:2" x14ac:dyDescent="0.5">
      <c r="A313">
        <v>526.5560302734375</v>
      </c>
      <c r="B313">
        <v>142.80000305175781</v>
      </c>
    </row>
    <row r="314" spans="1:2" x14ac:dyDescent="0.5">
      <c r="A314">
        <v>526.56597900390625</v>
      </c>
      <c r="B314">
        <v>169.80000305175781</v>
      </c>
    </row>
    <row r="315" spans="1:2" x14ac:dyDescent="0.5">
      <c r="A315">
        <v>526.57598876953125</v>
      </c>
      <c r="B315">
        <v>132.69999694824219</v>
      </c>
    </row>
    <row r="316" spans="1:2" x14ac:dyDescent="0.5">
      <c r="A316">
        <v>526.58599853515625</v>
      </c>
      <c r="B316">
        <v>106</v>
      </c>
    </row>
    <row r="317" spans="1:2" x14ac:dyDescent="0.5">
      <c r="A317">
        <v>526.59600830078125</v>
      </c>
      <c r="B317">
        <v>129.5</v>
      </c>
    </row>
    <row r="318" spans="1:2" x14ac:dyDescent="0.5">
      <c r="A318">
        <v>526.60601806640625</v>
      </c>
      <c r="B318">
        <v>127</v>
      </c>
    </row>
    <row r="319" spans="1:2" x14ac:dyDescent="0.5">
      <c r="A319">
        <v>526.61602783203125</v>
      </c>
      <c r="B319">
        <v>92.75</v>
      </c>
    </row>
    <row r="320" spans="1:2" x14ac:dyDescent="0.5">
      <c r="A320">
        <v>526.6259765625</v>
      </c>
      <c r="B320">
        <v>82.75</v>
      </c>
    </row>
    <row r="321" spans="1:2" x14ac:dyDescent="0.5">
      <c r="A321">
        <v>526.635986328125</v>
      </c>
      <c r="B321">
        <v>113.80000305175781</v>
      </c>
    </row>
    <row r="322" spans="1:2" x14ac:dyDescent="0.5">
      <c r="A322">
        <v>526.64599609375</v>
      </c>
      <c r="B322">
        <v>180.80000305175781</v>
      </c>
    </row>
    <row r="323" spans="1:2" x14ac:dyDescent="0.5">
      <c r="A323">
        <v>526.656005859375</v>
      </c>
      <c r="B323">
        <v>293.5</v>
      </c>
    </row>
    <row r="324" spans="1:2" x14ac:dyDescent="0.5">
      <c r="A324">
        <v>526.666015625</v>
      </c>
      <c r="B324">
        <v>313.20001220703125</v>
      </c>
    </row>
    <row r="325" spans="1:2" x14ac:dyDescent="0.5">
      <c r="A325">
        <v>526.676025390625</v>
      </c>
      <c r="B325">
        <v>197.19999694824219</v>
      </c>
    </row>
    <row r="326" spans="1:2" x14ac:dyDescent="0.5">
      <c r="A326">
        <v>526.68597412109375</v>
      </c>
      <c r="B326">
        <v>180.80000305175781</v>
      </c>
    </row>
    <row r="327" spans="1:2" x14ac:dyDescent="0.5">
      <c r="A327">
        <v>526.69598388671875</v>
      </c>
      <c r="B327">
        <v>260.5</v>
      </c>
    </row>
    <row r="328" spans="1:2" x14ac:dyDescent="0.5">
      <c r="A328">
        <v>526.70599365234375</v>
      </c>
      <c r="B328">
        <v>308.5</v>
      </c>
    </row>
    <row r="329" spans="1:2" x14ac:dyDescent="0.5">
      <c r="A329">
        <v>526.71600341796875</v>
      </c>
      <c r="B329">
        <v>372.5</v>
      </c>
    </row>
    <row r="330" spans="1:2" x14ac:dyDescent="0.5">
      <c r="A330">
        <v>526.72601318359375</v>
      </c>
      <c r="B330">
        <v>459</v>
      </c>
    </row>
    <row r="331" spans="1:2" x14ac:dyDescent="0.5">
      <c r="A331">
        <v>526.73602294921875</v>
      </c>
      <c r="B331">
        <v>482.5</v>
      </c>
    </row>
    <row r="332" spans="1:2" x14ac:dyDescent="0.5">
      <c r="A332">
        <v>526.7459716796875</v>
      </c>
      <c r="B332">
        <v>578</v>
      </c>
    </row>
    <row r="333" spans="1:2" x14ac:dyDescent="0.5">
      <c r="A333">
        <v>526.7559814453125</v>
      </c>
      <c r="B333">
        <v>1555</v>
      </c>
    </row>
    <row r="334" spans="1:2" x14ac:dyDescent="0.5">
      <c r="A334">
        <v>526.7659912109375</v>
      </c>
      <c r="B334">
        <v>10160</v>
      </c>
    </row>
    <row r="335" spans="1:2" x14ac:dyDescent="0.5">
      <c r="A335">
        <v>526.7760009765625</v>
      </c>
      <c r="B335">
        <v>52580</v>
      </c>
    </row>
    <row r="336" spans="1:2" x14ac:dyDescent="0.5">
      <c r="A336">
        <v>526.7860107421875</v>
      </c>
      <c r="B336">
        <v>112300</v>
      </c>
    </row>
    <row r="337" spans="1:2" x14ac:dyDescent="0.5">
      <c r="A337">
        <v>526.7960205078125</v>
      </c>
      <c r="B337">
        <v>108300</v>
      </c>
    </row>
    <row r="338" spans="1:2" x14ac:dyDescent="0.5">
      <c r="A338">
        <v>526.8060302734375</v>
      </c>
      <c r="B338">
        <v>47310</v>
      </c>
    </row>
    <row r="339" spans="1:2" x14ac:dyDescent="0.5">
      <c r="A339">
        <v>526.81597900390625</v>
      </c>
      <c r="B339">
        <v>8585</v>
      </c>
    </row>
    <row r="340" spans="1:2" x14ac:dyDescent="0.5">
      <c r="A340">
        <v>526.8270263671875</v>
      </c>
      <c r="B340">
        <v>1289</v>
      </c>
    </row>
    <row r="341" spans="1:2" x14ac:dyDescent="0.5">
      <c r="A341">
        <v>526.83697509765625</v>
      </c>
      <c r="B341">
        <v>759</v>
      </c>
    </row>
    <row r="342" spans="1:2" x14ac:dyDescent="0.5">
      <c r="A342">
        <v>526.84698486328125</v>
      </c>
      <c r="B342">
        <v>1125</v>
      </c>
    </row>
    <row r="343" spans="1:2" x14ac:dyDescent="0.5">
      <c r="A343">
        <v>526.85699462890625</v>
      </c>
      <c r="B343">
        <v>1253</v>
      </c>
    </row>
    <row r="344" spans="1:2" x14ac:dyDescent="0.5">
      <c r="A344">
        <v>526.86700439453125</v>
      </c>
      <c r="B344">
        <v>967.5</v>
      </c>
    </row>
    <row r="345" spans="1:2" x14ac:dyDescent="0.5">
      <c r="A345">
        <v>526.87701416015625</v>
      </c>
      <c r="B345">
        <v>601</v>
      </c>
    </row>
    <row r="346" spans="1:2" x14ac:dyDescent="0.5">
      <c r="A346">
        <v>526.88702392578125</v>
      </c>
      <c r="B346">
        <v>351.29998779296875</v>
      </c>
    </row>
    <row r="347" spans="1:2" x14ac:dyDescent="0.5">
      <c r="A347">
        <v>526.89697265625</v>
      </c>
      <c r="B347">
        <v>334</v>
      </c>
    </row>
    <row r="348" spans="1:2" x14ac:dyDescent="0.5">
      <c r="A348">
        <v>526.906982421875</v>
      </c>
      <c r="B348">
        <v>506.29998779296875</v>
      </c>
    </row>
    <row r="349" spans="1:2" x14ac:dyDescent="0.5">
      <c r="A349">
        <v>526.9169921875</v>
      </c>
      <c r="B349">
        <v>567.79998779296875</v>
      </c>
    </row>
    <row r="350" spans="1:2" x14ac:dyDescent="0.5">
      <c r="A350">
        <v>526.927001953125</v>
      </c>
      <c r="B350">
        <v>378.79998779296875</v>
      </c>
    </row>
    <row r="351" spans="1:2" x14ac:dyDescent="0.5">
      <c r="A351">
        <v>526.93701171875</v>
      </c>
      <c r="B351">
        <v>177.30000305175781</v>
      </c>
    </row>
    <row r="352" spans="1:2" x14ac:dyDescent="0.5">
      <c r="A352">
        <v>526.947021484375</v>
      </c>
      <c r="B352">
        <v>129.30000305175781</v>
      </c>
    </row>
    <row r="353" spans="1:2" x14ac:dyDescent="0.5">
      <c r="A353">
        <v>526.95697021484375</v>
      </c>
      <c r="B353">
        <v>155.80000305175781</v>
      </c>
    </row>
    <row r="354" spans="1:2" x14ac:dyDescent="0.5">
      <c r="A354">
        <v>526.96697998046875</v>
      </c>
      <c r="B354">
        <v>236.80000305175781</v>
      </c>
    </row>
    <row r="355" spans="1:2" x14ac:dyDescent="0.5">
      <c r="A355">
        <v>526.97698974609375</v>
      </c>
      <c r="B355">
        <v>324</v>
      </c>
    </row>
    <row r="356" spans="1:2" x14ac:dyDescent="0.5">
      <c r="A356">
        <v>526.98699951171875</v>
      </c>
      <c r="B356">
        <v>319.5</v>
      </c>
    </row>
    <row r="357" spans="1:2" x14ac:dyDescent="0.5">
      <c r="A357">
        <v>526.99700927734375</v>
      </c>
      <c r="B357">
        <v>221</v>
      </c>
    </row>
    <row r="358" spans="1:2" x14ac:dyDescent="0.5">
      <c r="A358">
        <v>527.00701904296875</v>
      </c>
      <c r="B358">
        <v>132</v>
      </c>
    </row>
    <row r="359" spans="1:2" x14ac:dyDescent="0.5">
      <c r="A359">
        <v>527.01702880859375</v>
      </c>
      <c r="B359">
        <v>129</v>
      </c>
    </row>
    <row r="360" spans="1:2" x14ac:dyDescent="0.5">
      <c r="A360">
        <v>527.0269775390625</v>
      </c>
      <c r="B360">
        <v>158.69999694824219</v>
      </c>
    </row>
    <row r="361" spans="1:2" x14ac:dyDescent="0.5">
      <c r="A361">
        <v>527.0369873046875</v>
      </c>
      <c r="B361">
        <v>178.80000305175781</v>
      </c>
    </row>
    <row r="362" spans="1:2" x14ac:dyDescent="0.5">
      <c r="A362">
        <v>527.0469970703125</v>
      </c>
      <c r="B362">
        <v>203.30000305175781</v>
      </c>
    </row>
    <row r="363" spans="1:2" x14ac:dyDescent="0.5">
      <c r="A363">
        <v>527.0570068359375</v>
      </c>
      <c r="B363">
        <v>222</v>
      </c>
    </row>
    <row r="364" spans="1:2" x14ac:dyDescent="0.5">
      <c r="A364">
        <v>527.0670166015625</v>
      </c>
      <c r="B364">
        <v>205.30000305175781</v>
      </c>
    </row>
    <row r="365" spans="1:2" x14ac:dyDescent="0.5">
      <c r="A365">
        <v>527.0770263671875</v>
      </c>
      <c r="B365">
        <v>167.5</v>
      </c>
    </row>
    <row r="366" spans="1:2" x14ac:dyDescent="0.5">
      <c r="A366">
        <v>527.08697509765625</v>
      </c>
      <c r="B366">
        <v>160.5</v>
      </c>
    </row>
    <row r="367" spans="1:2" x14ac:dyDescent="0.5">
      <c r="A367">
        <v>527.09698486328125</v>
      </c>
      <c r="B367">
        <v>174</v>
      </c>
    </row>
    <row r="368" spans="1:2" x14ac:dyDescent="0.5">
      <c r="A368">
        <v>527.10699462890625</v>
      </c>
      <c r="B368">
        <v>199.5</v>
      </c>
    </row>
    <row r="369" spans="1:2" x14ac:dyDescent="0.5">
      <c r="A369">
        <v>527.11700439453125</v>
      </c>
      <c r="B369">
        <v>209.5</v>
      </c>
    </row>
    <row r="370" spans="1:2" x14ac:dyDescent="0.5">
      <c r="A370">
        <v>527.12701416015625</v>
      </c>
      <c r="B370">
        <v>199.19999694824219</v>
      </c>
    </row>
    <row r="371" spans="1:2" x14ac:dyDescent="0.5">
      <c r="A371">
        <v>527.13702392578125</v>
      </c>
      <c r="B371">
        <v>200.69999694824219</v>
      </c>
    </row>
    <row r="372" spans="1:2" x14ac:dyDescent="0.5">
      <c r="A372">
        <v>527.14697265625</v>
      </c>
      <c r="B372">
        <v>158.5</v>
      </c>
    </row>
    <row r="373" spans="1:2" x14ac:dyDescent="0.5">
      <c r="A373">
        <v>527.156982421875</v>
      </c>
      <c r="B373">
        <v>112.5</v>
      </c>
    </row>
    <row r="374" spans="1:2" x14ac:dyDescent="0.5">
      <c r="A374">
        <v>527.1669921875</v>
      </c>
      <c r="B374">
        <v>107.5</v>
      </c>
    </row>
    <row r="375" spans="1:2" x14ac:dyDescent="0.5">
      <c r="A375">
        <v>527.177001953125</v>
      </c>
      <c r="B375">
        <v>83</v>
      </c>
    </row>
    <row r="376" spans="1:2" x14ac:dyDescent="0.5">
      <c r="A376">
        <v>527.18701171875</v>
      </c>
      <c r="B376">
        <v>80.25</v>
      </c>
    </row>
    <row r="377" spans="1:2" x14ac:dyDescent="0.5">
      <c r="A377">
        <v>527.197021484375</v>
      </c>
      <c r="B377">
        <v>140.30000305175781</v>
      </c>
    </row>
    <row r="378" spans="1:2" x14ac:dyDescent="0.5">
      <c r="A378">
        <v>527.20697021484375</v>
      </c>
      <c r="B378">
        <v>168</v>
      </c>
    </row>
    <row r="379" spans="1:2" x14ac:dyDescent="0.5">
      <c r="A379">
        <v>527.21697998046875</v>
      </c>
      <c r="B379">
        <v>158.5</v>
      </c>
    </row>
    <row r="380" spans="1:2" x14ac:dyDescent="0.5">
      <c r="A380">
        <v>527.22698974609375</v>
      </c>
      <c r="B380">
        <v>172.80000305175781</v>
      </c>
    </row>
    <row r="381" spans="1:2" x14ac:dyDescent="0.5">
      <c r="A381">
        <v>527.23699951171875</v>
      </c>
      <c r="B381">
        <v>236.80000305175781</v>
      </c>
    </row>
    <row r="382" spans="1:2" x14ac:dyDescent="0.5">
      <c r="A382">
        <v>527.24700927734375</v>
      </c>
      <c r="B382">
        <v>467</v>
      </c>
    </row>
    <row r="383" spans="1:2" x14ac:dyDescent="0.5">
      <c r="A383">
        <v>527.25799560546875</v>
      </c>
      <c r="B383">
        <v>1251</v>
      </c>
    </row>
    <row r="384" spans="1:2" x14ac:dyDescent="0.5">
      <c r="A384">
        <v>527.26800537109375</v>
      </c>
      <c r="B384">
        <v>6938</v>
      </c>
    </row>
    <row r="385" spans="1:2" x14ac:dyDescent="0.5">
      <c r="A385">
        <v>527.27801513671875</v>
      </c>
      <c r="B385">
        <v>35950</v>
      </c>
    </row>
    <row r="386" spans="1:2" x14ac:dyDescent="0.5">
      <c r="A386">
        <v>527.28802490234375</v>
      </c>
      <c r="B386">
        <v>83420</v>
      </c>
    </row>
    <row r="387" spans="1:2" x14ac:dyDescent="0.5">
      <c r="A387">
        <v>527.2979736328125</v>
      </c>
      <c r="B387">
        <v>90190</v>
      </c>
    </row>
    <row r="388" spans="1:2" x14ac:dyDescent="0.5">
      <c r="A388">
        <v>527.3079833984375</v>
      </c>
      <c r="B388">
        <v>45520</v>
      </c>
    </row>
    <row r="389" spans="1:2" x14ac:dyDescent="0.5">
      <c r="A389">
        <v>527.3179931640625</v>
      </c>
      <c r="B389">
        <v>9923</v>
      </c>
    </row>
    <row r="390" spans="1:2" x14ac:dyDescent="0.5">
      <c r="A390">
        <v>527.3280029296875</v>
      </c>
      <c r="B390">
        <v>1410</v>
      </c>
    </row>
    <row r="391" spans="1:2" x14ac:dyDescent="0.5">
      <c r="A391">
        <v>527.3380126953125</v>
      </c>
      <c r="B391">
        <v>518.5</v>
      </c>
    </row>
    <row r="392" spans="1:2" x14ac:dyDescent="0.5">
      <c r="A392">
        <v>527.3480224609375</v>
      </c>
      <c r="B392">
        <v>526.29998779296875</v>
      </c>
    </row>
    <row r="393" spans="1:2" x14ac:dyDescent="0.5">
      <c r="A393">
        <v>527.35797119140625</v>
      </c>
      <c r="B393">
        <v>624</v>
      </c>
    </row>
    <row r="394" spans="1:2" x14ac:dyDescent="0.5">
      <c r="A394">
        <v>527.36798095703125</v>
      </c>
      <c r="B394">
        <v>475</v>
      </c>
    </row>
    <row r="395" spans="1:2" x14ac:dyDescent="0.5">
      <c r="A395">
        <v>527.37799072265625</v>
      </c>
      <c r="B395">
        <v>219.69999694824219</v>
      </c>
    </row>
    <row r="396" spans="1:2" x14ac:dyDescent="0.5">
      <c r="A396">
        <v>527.38800048828125</v>
      </c>
      <c r="B396">
        <v>145</v>
      </c>
    </row>
    <row r="397" spans="1:2" x14ac:dyDescent="0.5">
      <c r="A397">
        <v>527.39801025390625</v>
      </c>
      <c r="B397">
        <v>231</v>
      </c>
    </row>
    <row r="398" spans="1:2" x14ac:dyDescent="0.5">
      <c r="A398">
        <v>527.40802001953125</v>
      </c>
      <c r="B398">
        <v>388.5</v>
      </c>
    </row>
    <row r="399" spans="1:2" x14ac:dyDescent="0.5">
      <c r="A399">
        <v>527.41802978515625</v>
      </c>
      <c r="B399">
        <v>445.70001220703125</v>
      </c>
    </row>
    <row r="400" spans="1:2" x14ac:dyDescent="0.5">
      <c r="A400">
        <v>527.427978515625</v>
      </c>
      <c r="B400">
        <v>306</v>
      </c>
    </row>
    <row r="401" spans="1:2" x14ac:dyDescent="0.5">
      <c r="A401">
        <v>527.43798828125</v>
      </c>
      <c r="B401">
        <v>165</v>
      </c>
    </row>
    <row r="402" spans="1:2" x14ac:dyDescent="0.5">
      <c r="A402">
        <v>527.447998046875</v>
      </c>
      <c r="B402">
        <v>110.5</v>
      </c>
    </row>
    <row r="403" spans="1:2" x14ac:dyDescent="0.5">
      <c r="A403">
        <v>527.4580078125</v>
      </c>
      <c r="B403">
        <v>108.69999694824219</v>
      </c>
    </row>
    <row r="404" spans="1:2" x14ac:dyDescent="0.5">
      <c r="A404">
        <v>527.468017578125</v>
      </c>
      <c r="B404">
        <v>163.80000305175781</v>
      </c>
    </row>
    <row r="405" spans="1:2" x14ac:dyDescent="0.5">
      <c r="A405">
        <v>527.47802734375</v>
      </c>
      <c r="B405">
        <v>247</v>
      </c>
    </row>
    <row r="406" spans="1:2" x14ac:dyDescent="0.5">
      <c r="A406">
        <v>527.48797607421875</v>
      </c>
      <c r="B406">
        <v>304.70001220703125</v>
      </c>
    </row>
    <row r="407" spans="1:2" x14ac:dyDescent="0.5">
      <c r="A407">
        <v>527.49798583984375</v>
      </c>
      <c r="B407">
        <v>241.5</v>
      </c>
    </row>
    <row r="408" spans="1:2" x14ac:dyDescent="0.5">
      <c r="A408">
        <v>527.50799560546875</v>
      </c>
      <c r="B408">
        <v>129.30000305175781</v>
      </c>
    </row>
    <row r="409" spans="1:2" x14ac:dyDescent="0.5">
      <c r="A409">
        <v>527.51800537109375</v>
      </c>
      <c r="B409">
        <v>97.5</v>
      </c>
    </row>
    <row r="410" spans="1:2" x14ac:dyDescent="0.5">
      <c r="A410">
        <v>527.52801513671875</v>
      </c>
      <c r="B410">
        <v>91.25</v>
      </c>
    </row>
    <row r="411" spans="1:2" x14ac:dyDescent="0.5">
      <c r="A411">
        <v>527.53802490234375</v>
      </c>
      <c r="B411">
        <v>113.5</v>
      </c>
    </row>
    <row r="412" spans="1:2" x14ac:dyDescent="0.5">
      <c r="A412">
        <v>527.5479736328125</v>
      </c>
      <c r="B412">
        <v>147.5</v>
      </c>
    </row>
    <row r="413" spans="1:2" x14ac:dyDescent="0.5">
      <c r="A413">
        <v>527.5579833984375</v>
      </c>
      <c r="B413">
        <v>137.30000305175781</v>
      </c>
    </row>
    <row r="414" spans="1:2" x14ac:dyDescent="0.5">
      <c r="A414">
        <v>527.5679931640625</v>
      </c>
      <c r="B414">
        <v>178.30000305175781</v>
      </c>
    </row>
    <row r="415" spans="1:2" x14ac:dyDescent="0.5">
      <c r="A415">
        <v>527.5780029296875</v>
      </c>
      <c r="B415">
        <v>218.5</v>
      </c>
    </row>
    <row r="416" spans="1:2" x14ac:dyDescent="0.5">
      <c r="A416">
        <v>527.5880126953125</v>
      </c>
      <c r="B416">
        <v>140</v>
      </c>
    </row>
    <row r="417" spans="1:2" x14ac:dyDescent="0.5">
      <c r="A417">
        <v>527.5980224609375</v>
      </c>
      <c r="B417">
        <v>71</v>
      </c>
    </row>
    <row r="418" spans="1:2" x14ac:dyDescent="0.5">
      <c r="A418">
        <v>527.60797119140625</v>
      </c>
      <c r="B418">
        <v>80.5</v>
      </c>
    </row>
    <row r="419" spans="1:2" x14ac:dyDescent="0.5">
      <c r="A419">
        <v>527.61798095703125</v>
      </c>
      <c r="B419">
        <v>80.25</v>
      </c>
    </row>
    <row r="420" spans="1:2" x14ac:dyDescent="0.5">
      <c r="A420">
        <v>527.62799072265625</v>
      </c>
      <c r="B420">
        <v>77</v>
      </c>
    </row>
    <row r="421" spans="1:2" x14ac:dyDescent="0.5">
      <c r="A421">
        <v>527.63800048828125</v>
      </c>
      <c r="B421">
        <v>76.75</v>
      </c>
    </row>
    <row r="422" spans="1:2" x14ac:dyDescent="0.5">
      <c r="A422">
        <v>527.64801025390625</v>
      </c>
      <c r="B422">
        <v>51</v>
      </c>
    </row>
    <row r="423" spans="1:2" x14ac:dyDescent="0.5">
      <c r="A423">
        <v>527.65899658203125</v>
      </c>
      <c r="B423">
        <v>47</v>
      </c>
    </row>
    <row r="424" spans="1:2" x14ac:dyDescent="0.5">
      <c r="A424">
        <v>527.66900634765625</v>
      </c>
      <c r="B424">
        <v>87</v>
      </c>
    </row>
    <row r="425" spans="1:2" x14ac:dyDescent="0.5">
      <c r="A425">
        <v>527.67901611328125</v>
      </c>
      <c r="B425">
        <v>116.5</v>
      </c>
    </row>
    <row r="426" spans="1:2" x14ac:dyDescent="0.5">
      <c r="A426">
        <v>527.68902587890625</v>
      </c>
      <c r="B426">
        <v>128.30000305175781</v>
      </c>
    </row>
    <row r="427" spans="1:2" x14ac:dyDescent="0.5">
      <c r="A427">
        <v>527.698974609375</v>
      </c>
      <c r="B427">
        <v>159.30000305175781</v>
      </c>
    </row>
    <row r="428" spans="1:2" x14ac:dyDescent="0.5">
      <c r="A428">
        <v>527.708984375</v>
      </c>
      <c r="B428">
        <v>178</v>
      </c>
    </row>
    <row r="429" spans="1:2" x14ac:dyDescent="0.5">
      <c r="A429">
        <v>527.718994140625</v>
      </c>
      <c r="B429">
        <v>174.5</v>
      </c>
    </row>
    <row r="430" spans="1:2" x14ac:dyDescent="0.5">
      <c r="A430">
        <v>527.72900390625</v>
      </c>
      <c r="B430">
        <v>194</v>
      </c>
    </row>
    <row r="431" spans="1:2" x14ac:dyDescent="0.5">
      <c r="A431">
        <v>527.739013671875</v>
      </c>
      <c r="B431">
        <v>294</v>
      </c>
    </row>
    <row r="432" spans="1:2" x14ac:dyDescent="0.5">
      <c r="A432">
        <v>527.7490234375</v>
      </c>
      <c r="B432">
        <v>440.70001220703125</v>
      </c>
    </row>
    <row r="433" spans="1:2" x14ac:dyDescent="0.5">
      <c r="A433">
        <v>527.75897216796875</v>
      </c>
      <c r="B433">
        <v>858.20001220703125</v>
      </c>
    </row>
    <row r="434" spans="1:2" x14ac:dyDescent="0.5">
      <c r="A434">
        <v>527.76898193359375</v>
      </c>
      <c r="B434">
        <v>3819</v>
      </c>
    </row>
    <row r="435" spans="1:2" x14ac:dyDescent="0.5">
      <c r="A435">
        <v>527.77899169921875</v>
      </c>
      <c r="B435">
        <v>17510</v>
      </c>
    </row>
    <row r="436" spans="1:2" x14ac:dyDescent="0.5">
      <c r="A436">
        <v>527.78900146484375</v>
      </c>
      <c r="B436">
        <v>40580</v>
      </c>
    </row>
    <row r="437" spans="1:2" x14ac:dyDescent="0.5">
      <c r="A437">
        <v>527.79901123046875</v>
      </c>
      <c r="B437">
        <v>46220</v>
      </c>
    </row>
    <row r="438" spans="1:2" x14ac:dyDescent="0.5">
      <c r="A438">
        <v>527.80902099609375</v>
      </c>
      <c r="B438">
        <v>26000</v>
      </c>
    </row>
    <row r="439" spans="1:2" x14ac:dyDescent="0.5">
      <c r="A439">
        <v>527.8189697265625</v>
      </c>
      <c r="B439">
        <v>7147</v>
      </c>
    </row>
    <row r="440" spans="1:2" x14ac:dyDescent="0.5">
      <c r="A440">
        <v>527.8289794921875</v>
      </c>
      <c r="B440">
        <v>1392</v>
      </c>
    </row>
    <row r="441" spans="1:2" x14ac:dyDescent="0.5">
      <c r="A441">
        <v>527.8389892578125</v>
      </c>
      <c r="B441">
        <v>513.29998779296875</v>
      </c>
    </row>
    <row r="442" spans="1:2" x14ac:dyDescent="0.5">
      <c r="A442">
        <v>527.8489990234375</v>
      </c>
      <c r="B442">
        <v>409.29998779296875</v>
      </c>
    </row>
    <row r="443" spans="1:2" x14ac:dyDescent="0.5">
      <c r="A443">
        <v>527.8590087890625</v>
      </c>
      <c r="B443">
        <v>359</v>
      </c>
    </row>
    <row r="444" spans="1:2" x14ac:dyDescent="0.5">
      <c r="A444">
        <v>527.8690185546875</v>
      </c>
      <c r="B444">
        <v>259.20001220703125</v>
      </c>
    </row>
    <row r="445" spans="1:2" x14ac:dyDescent="0.5">
      <c r="A445">
        <v>527.8790283203125</v>
      </c>
      <c r="B445">
        <v>184.30000305175781</v>
      </c>
    </row>
    <row r="446" spans="1:2" x14ac:dyDescent="0.5">
      <c r="A446">
        <v>527.88897705078125</v>
      </c>
      <c r="B446">
        <v>150</v>
      </c>
    </row>
    <row r="447" spans="1:2" x14ac:dyDescent="0.5">
      <c r="A447">
        <v>527.89898681640625</v>
      </c>
      <c r="B447">
        <v>165.5</v>
      </c>
    </row>
    <row r="448" spans="1:2" x14ac:dyDescent="0.5">
      <c r="A448">
        <v>527.90899658203125</v>
      </c>
      <c r="B448">
        <v>208.69999694824219</v>
      </c>
    </row>
    <row r="449" spans="1:2" x14ac:dyDescent="0.5">
      <c r="A449">
        <v>527.91900634765625</v>
      </c>
      <c r="B449">
        <v>267</v>
      </c>
    </row>
    <row r="450" spans="1:2" x14ac:dyDescent="0.5">
      <c r="A450">
        <v>527.92901611328125</v>
      </c>
      <c r="B450">
        <v>257.5</v>
      </c>
    </row>
    <row r="451" spans="1:2" x14ac:dyDescent="0.5">
      <c r="A451">
        <v>527.93902587890625</v>
      </c>
      <c r="B451">
        <v>166.30000305175781</v>
      </c>
    </row>
    <row r="452" spans="1:2" x14ac:dyDescent="0.5">
      <c r="A452">
        <v>527.948974609375</v>
      </c>
      <c r="B452">
        <v>125.5</v>
      </c>
    </row>
    <row r="453" spans="1:2" x14ac:dyDescent="0.5">
      <c r="A453">
        <v>527.958984375</v>
      </c>
      <c r="B453">
        <v>117</v>
      </c>
    </row>
    <row r="454" spans="1:2" x14ac:dyDescent="0.5">
      <c r="A454">
        <v>527.969970703125</v>
      </c>
      <c r="B454">
        <v>95</v>
      </c>
    </row>
    <row r="455" spans="1:2" x14ac:dyDescent="0.5">
      <c r="A455">
        <v>527.97998046875</v>
      </c>
      <c r="B455">
        <v>112.5</v>
      </c>
    </row>
    <row r="456" spans="1:2" x14ac:dyDescent="0.5">
      <c r="A456">
        <v>527.989990234375</v>
      </c>
      <c r="B456">
        <v>115.5</v>
      </c>
    </row>
    <row r="457" spans="1:2" x14ac:dyDescent="0.5">
      <c r="A457">
        <v>528</v>
      </c>
      <c r="B457">
        <v>88.75</v>
      </c>
    </row>
    <row r="458" spans="1:2" x14ac:dyDescent="0.5">
      <c r="A458">
        <v>528.010009765625</v>
      </c>
      <c r="B458">
        <v>89.5</v>
      </c>
    </row>
    <row r="459" spans="1:2" x14ac:dyDescent="0.5">
      <c r="A459">
        <v>528.02001953125</v>
      </c>
      <c r="B459">
        <v>74.5</v>
      </c>
    </row>
    <row r="460" spans="1:2" x14ac:dyDescent="0.5">
      <c r="A460">
        <v>528.030029296875</v>
      </c>
      <c r="B460">
        <v>47.5</v>
      </c>
    </row>
    <row r="461" spans="1:2" x14ac:dyDescent="0.5">
      <c r="A461">
        <v>528.03997802734375</v>
      </c>
      <c r="B461">
        <v>39.75</v>
      </c>
    </row>
    <row r="462" spans="1:2" x14ac:dyDescent="0.5">
      <c r="A462">
        <v>528.04998779296875</v>
      </c>
      <c r="B462">
        <v>43.5</v>
      </c>
    </row>
    <row r="463" spans="1:2" x14ac:dyDescent="0.5">
      <c r="A463">
        <v>528.05999755859375</v>
      </c>
      <c r="B463">
        <v>68.75</v>
      </c>
    </row>
    <row r="464" spans="1:2" x14ac:dyDescent="0.5">
      <c r="A464">
        <v>528.07000732421875</v>
      </c>
      <c r="B464">
        <v>84.5</v>
      </c>
    </row>
    <row r="465" spans="1:2" x14ac:dyDescent="0.5">
      <c r="A465">
        <v>528.08001708984375</v>
      </c>
      <c r="B465">
        <v>61</v>
      </c>
    </row>
    <row r="466" spans="1:2" x14ac:dyDescent="0.5">
      <c r="A466">
        <v>528.09002685546875</v>
      </c>
      <c r="B466">
        <v>39</v>
      </c>
    </row>
    <row r="467" spans="1:2" x14ac:dyDescent="0.5">
      <c r="A467">
        <v>528.0999755859375</v>
      </c>
      <c r="B467">
        <v>47.25</v>
      </c>
    </row>
    <row r="468" spans="1:2" x14ac:dyDescent="0.5">
      <c r="A468">
        <v>528.1099853515625</v>
      </c>
      <c r="B468">
        <v>68.75</v>
      </c>
    </row>
    <row r="469" spans="1:2" x14ac:dyDescent="0.5">
      <c r="A469">
        <v>528.1199951171875</v>
      </c>
      <c r="B469">
        <v>79.25</v>
      </c>
    </row>
    <row r="470" spans="1:2" x14ac:dyDescent="0.5">
      <c r="A470">
        <v>528.1300048828125</v>
      </c>
      <c r="B470">
        <v>71</v>
      </c>
    </row>
    <row r="471" spans="1:2" x14ac:dyDescent="0.5">
      <c r="A471">
        <v>528.1400146484375</v>
      </c>
      <c r="B471">
        <v>90.5</v>
      </c>
    </row>
    <row r="472" spans="1:2" x14ac:dyDescent="0.5">
      <c r="A472">
        <v>528.1500244140625</v>
      </c>
      <c r="B472">
        <v>108.30000305175781</v>
      </c>
    </row>
    <row r="473" spans="1:2" x14ac:dyDescent="0.5">
      <c r="A473">
        <v>528.15997314453125</v>
      </c>
      <c r="B473">
        <v>70.75</v>
      </c>
    </row>
    <row r="474" spans="1:2" x14ac:dyDescent="0.5">
      <c r="A474">
        <v>528.16998291015625</v>
      </c>
      <c r="B474">
        <v>45.25</v>
      </c>
    </row>
    <row r="475" spans="1:2" x14ac:dyDescent="0.5">
      <c r="A475">
        <v>528.17999267578125</v>
      </c>
      <c r="B475">
        <v>47</v>
      </c>
    </row>
    <row r="476" spans="1:2" x14ac:dyDescent="0.5">
      <c r="A476">
        <v>528.19000244140625</v>
      </c>
      <c r="B476">
        <v>41</v>
      </c>
    </row>
    <row r="477" spans="1:2" x14ac:dyDescent="0.5">
      <c r="A477">
        <v>528.20001220703125</v>
      </c>
      <c r="B477">
        <v>35.25</v>
      </c>
    </row>
    <row r="478" spans="1:2" x14ac:dyDescent="0.5">
      <c r="A478">
        <v>528.21002197265625</v>
      </c>
      <c r="B478">
        <v>40</v>
      </c>
    </row>
    <row r="479" spans="1:2" x14ac:dyDescent="0.5">
      <c r="A479">
        <v>528.219970703125</v>
      </c>
      <c r="B479">
        <v>75.75</v>
      </c>
    </row>
    <row r="480" spans="1:2" x14ac:dyDescent="0.5">
      <c r="A480">
        <v>528.22998046875</v>
      </c>
      <c r="B480">
        <v>107.69999694824219</v>
      </c>
    </row>
    <row r="481" spans="1:2" x14ac:dyDescent="0.5">
      <c r="A481">
        <v>528.239990234375</v>
      </c>
      <c r="B481">
        <v>103.5</v>
      </c>
    </row>
    <row r="482" spans="1:2" x14ac:dyDescent="0.5">
      <c r="A482">
        <v>528.25</v>
      </c>
      <c r="B482">
        <v>138.80000305175781</v>
      </c>
    </row>
    <row r="483" spans="1:2" x14ac:dyDescent="0.5">
      <c r="A483">
        <v>528.260009765625</v>
      </c>
      <c r="B483">
        <v>368.29998779296875</v>
      </c>
    </row>
    <row r="484" spans="1:2" x14ac:dyDescent="0.5">
      <c r="A484">
        <v>528.27099609375</v>
      </c>
      <c r="B484">
        <v>1676</v>
      </c>
    </row>
    <row r="485" spans="1:2" x14ac:dyDescent="0.5">
      <c r="A485">
        <v>528.281005859375</v>
      </c>
      <c r="B485">
        <v>6605</v>
      </c>
    </row>
    <row r="486" spans="1:2" x14ac:dyDescent="0.5">
      <c r="A486">
        <v>528.291015625</v>
      </c>
      <c r="B486">
        <v>14000</v>
      </c>
    </row>
    <row r="487" spans="1:2" x14ac:dyDescent="0.5">
      <c r="A487">
        <v>528.301025390625</v>
      </c>
      <c r="B487">
        <v>15650</v>
      </c>
    </row>
    <row r="488" spans="1:2" x14ac:dyDescent="0.5">
      <c r="A488">
        <v>528.31097412109375</v>
      </c>
      <c r="B488">
        <v>9500</v>
      </c>
    </row>
    <row r="489" spans="1:2" x14ac:dyDescent="0.5">
      <c r="A489">
        <v>528.32098388671875</v>
      </c>
      <c r="B489">
        <v>3438</v>
      </c>
    </row>
    <row r="490" spans="1:2" x14ac:dyDescent="0.5">
      <c r="A490">
        <v>528.33099365234375</v>
      </c>
      <c r="B490">
        <v>1075</v>
      </c>
    </row>
    <row r="491" spans="1:2" x14ac:dyDescent="0.5">
      <c r="A491">
        <v>528.34100341796875</v>
      </c>
      <c r="B491">
        <v>374.5</v>
      </c>
    </row>
    <row r="492" spans="1:2" x14ac:dyDescent="0.5">
      <c r="A492">
        <v>528.35101318359375</v>
      </c>
      <c r="B492">
        <v>155.5</v>
      </c>
    </row>
    <row r="493" spans="1:2" x14ac:dyDescent="0.5">
      <c r="A493">
        <v>528.36102294921875</v>
      </c>
      <c r="B493">
        <v>126.30000305175781</v>
      </c>
    </row>
    <row r="494" spans="1:2" x14ac:dyDescent="0.5">
      <c r="A494">
        <v>528.3709716796875</v>
      </c>
      <c r="B494">
        <v>106.30000305175781</v>
      </c>
    </row>
    <row r="495" spans="1:2" x14ac:dyDescent="0.5">
      <c r="A495">
        <v>528.3809814453125</v>
      </c>
      <c r="B495">
        <v>81.75</v>
      </c>
    </row>
    <row r="496" spans="1:2" x14ac:dyDescent="0.5">
      <c r="A496">
        <v>528.3909912109375</v>
      </c>
      <c r="B496">
        <v>64.5</v>
      </c>
    </row>
    <row r="497" spans="1:2" x14ac:dyDescent="0.5">
      <c r="A497">
        <v>528.4010009765625</v>
      </c>
      <c r="B497">
        <v>47.25</v>
      </c>
    </row>
    <row r="498" spans="1:2" x14ac:dyDescent="0.5">
      <c r="A498">
        <v>528.4110107421875</v>
      </c>
      <c r="B498">
        <v>49</v>
      </c>
    </row>
    <row r="499" spans="1:2" x14ac:dyDescent="0.5">
      <c r="A499">
        <v>528.4210205078125</v>
      </c>
      <c r="B499">
        <v>51.75</v>
      </c>
    </row>
    <row r="500" spans="1:2" x14ac:dyDescent="0.5">
      <c r="A500">
        <v>528.4310302734375</v>
      </c>
      <c r="B500">
        <v>26.5</v>
      </c>
    </row>
    <row r="501" spans="1:2" x14ac:dyDescent="0.5">
      <c r="A501">
        <v>528.44097900390625</v>
      </c>
      <c r="B501">
        <v>19.25</v>
      </c>
    </row>
    <row r="502" spans="1:2" x14ac:dyDescent="0.5">
      <c r="A502">
        <v>528.45098876953125</v>
      </c>
      <c r="B502">
        <v>36.25</v>
      </c>
    </row>
    <row r="503" spans="1:2" x14ac:dyDescent="0.5">
      <c r="A503">
        <v>528.46099853515625</v>
      </c>
      <c r="B503">
        <v>43</v>
      </c>
    </row>
    <row r="504" spans="1:2" x14ac:dyDescent="0.5">
      <c r="A504">
        <v>528.47100830078125</v>
      </c>
      <c r="B504">
        <v>41.75</v>
      </c>
    </row>
    <row r="505" spans="1:2" x14ac:dyDescent="0.5">
      <c r="A505">
        <v>528.48101806640625</v>
      </c>
      <c r="B505">
        <v>41</v>
      </c>
    </row>
    <row r="506" spans="1:2" x14ac:dyDescent="0.5">
      <c r="A506">
        <v>528.49102783203125</v>
      </c>
      <c r="B506">
        <v>38.5</v>
      </c>
    </row>
    <row r="507" spans="1:2" x14ac:dyDescent="0.5">
      <c r="A507">
        <v>528.5009765625</v>
      </c>
      <c r="B507">
        <v>28.75</v>
      </c>
    </row>
    <row r="508" spans="1:2" x14ac:dyDescent="0.5">
      <c r="A508">
        <v>528.510986328125</v>
      </c>
      <c r="B508">
        <v>22</v>
      </c>
    </row>
    <row r="509" spans="1:2" x14ac:dyDescent="0.5">
      <c r="A509">
        <v>528.52099609375</v>
      </c>
      <c r="B509">
        <v>29.75</v>
      </c>
    </row>
    <row r="510" spans="1:2" x14ac:dyDescent="0.5">
      <c r="A510">
        <v>528.531005859375</v>
      </c>
      <c r="B510">
        <v>41.5</v>
      </c>
    </row>
    <row r="511" spans="1:2" x14ac:dyDescent="0.5">
      <c r="A511">
        <v>528.541015625</v>
      </c>
      <c r="B511">
        <v>49.75</v>
      </c>
    </row>
    <row r="512" spans="1:2" x14ac:dyDescent="0.5">
      <c r="A512">
        <v>528.552001953125</v>
      </c>
      <c r="B512">
        <v>54.75</v>
      </c>
    </row>
    <row r="513" spans="1:2" x14ac:dyDescent="0.5">
      <c r="A513">
        <v>528.56201171875</v>
      </c>
      <c r="B513">
        <v>45.5</v>
      </c>
    </row>
    <row r="514" spans="1:2" x14ac:dyDescent="0.5">
      <c r="A514">
        <v>528.572021484375</v>
      </c>
      <c r="B514">
        <v>27</v>
      </c>
    </row>
    <row r="515" spans="1:2" x14ac:dyDescent="0.5">
      <c r="A515">
        <v>528.58197021484375</v>
      </c>
      <c r="B515">
        <v>22.5</v>
      </c>
    </row>
    <row r="516" spans="1:2" x14ac:dyDescent="0.5">
      <c r="A516">
        <v>528.59197998046875</v>
      </c>
      <c r="B516">
        <v>25.75</v>
      </c>
    </row>
    <row r="517" spans="1:2" x14ac:dyDescent="0.5">
      <c r="A517">
        <v>528.60198974609375</v>
      </c>
      <c r="B517">
        <v>45.5</v>
      </c>
    </row>
    <row r="518" spans="1:2" x14ac:dyDescent="0.5">
      <c r="A518">
        <v>528.61199951171875</v>
      </c>
      <c r="B518">
        <v>86.5</v>
      </c>
    </row>
    <row r="519" spans="1:2" x14ac:dyDescent="0.5">
      <c r="A519">
        <v>528.62200927734375</v>
      </c>
      <c r="B519">
        <v>104.5</v>
      </c>
    </row>
    <row r="520" spans="1:2" x14ac:dyDescent="0.5">
      <c r="A520">
        <v>528.63201904296875</v>
      </c>
      <c r="B520">
        <v>81.25</v>
      </c>
    </row>
    <row r="521" spans="1:2" x14ac:dyDescent="0.5">
      <c r="A521">
        <v>528.64202880859375</v>
      </c>
      <c r="B521">
        <v>48.25</v>
      </c>
    </row>
    <row r="522" spans="1:2" x14ac:dyDescent="0.5">
      <c r="A522">
        <v>528.6519775390625</v>
      </c>
      <c r="B522">
        <v>66</v>
      </c>
    </row>
    <row r="523" spans="1:2" x14ac:dyDescent="0.5">
      <c r="A523">
        <v>528.6619873046875</v>
      </c>
      <c r="B523">
        <v>111.5</v>
      </c>
    </row>
    <row r="524" spans="1:2" x14ac:dyDescent="0.5">
      <c r="A524">
        <v>528.6719970703125</v>
      </c>
      <c r="B524">
        <v>97.75</v>
      </c>
    </row>
    <row r="525" spans="1:2" x14ac:dyDescent="0.5">
      <c r="A525">
        <v>528.6820068359375</v>
      </c>
      <c r="B525">
        <v>50.75</v>
      </c>
    </row>
    <row r="526" spans="1:2" x14ac:dyDescent="0.5">
      <c r="A526">
        <v>528.6920166015625</v>
      </c>
      <c r="B526">
        <v>32.75</v>
      </c>
    </row>
    <row r="527" spans="1:2" x14ac:dyDescent="0.5">
      <c r="A527">
        <v>528.7020263671875</v>
      </c>
      <c r="B527">
        <v>60.5</v>
      </c>
    </row>
    <row r="528" spans="1:2" x14ac:dyDescent="0.5">
      <c r="A528">
        <v>528.71197509765625</v>
      </c>
      <c r="B528">
        <v>101.5</v>
      </c>
    </row>
    <row r="529" spans="1:2" x14ac:dyDescent="0.5">
      <c r="A529">
        <v>528.72198486328125</v>
      </c>
      <c r="B529">
        <v>107.69999694824219</v>
      </c>
    </row>
    <row r="530" spans="1:2" x14ac:dyDescent="0.5">
      <c r="A530">
        <v>528.73199462890625</v>
      </c>
      <c r="B530">
        <v>103.30000305175781</v>
      </c>
    </row>
    <row r="531" spans="1:2" x14ac:dyDescent="0.5">
      <c r="A531">
        <v>528.74200439453125</v>
      </c>
      <c r="B531">
        <v>100.80000305175781</v>
      </c>
    </row>
    <row r="532" spans="1:2" x14ac:dyDescent="0.5">
      <c r="A532">
        <v>528.75201416015625</v>
      </c>
      <c r="B532">
        <v>151.80000305175781</v>
      </c>
    </row>
    <row r="533" spans="1:2" x14ac:dyDescent="0.5">
      <c r="A533">
        <v>528.76202392578125</v>
      </c>
      <c r="B533">
        <v>338.5</v>
      </c>
    </row>
    <row r="534" spans="1:2" x14ac:dyDescent="0.5">
      <c r="A534">
        <v>528.77197265625</v>
      </c>
      <c r="B534">
        <v>830.29998779296875</v>
      </c>
    </row>
    <row r="535" spans="1:2" x14ac:dyDescent="0.5">
      <c r="A535">
        <v>528.781982421875</v>
      </c>
      <c r="B535">
        <v>1978</v>
      </c>
    </row>
    <row r="536" spans="1:2" x14ac:dyDescent="0.5">
      <c r="A536">
        <v>528.7919921875</v>
      </c>
      <c r="B536">
        <v>3613</v>
      </c>
    </row>
    <row r="537" spans="1:2" x14ac:dyDescent="0.5">
      <c r="A537">
        <v>528.802001953125</v>
      </c>
      <c r="B537">
        <v>3996</v>
      </c>
    </row>
    <row r="538" spans="1:2" x14ac:dyDescent="0.5">
      <c r="A538">
        <v>528.81201171875</v>
      </c>
      <c r="B538">
        <v>2383</v>
      </c>
    </row>
    <row r="539" spans="1:2" x14ac:dyDescent="0.5">
      <c r="A539">
        <v>528.822998046875</v>
      </c>
      <c r="B539">
        <v>886</v>
      </c>
    </row>
    <row r="540" spans="1:2" x14ac:dyDescent="0.5">
      <c r="A540">
        <v>528.8330078125</v>
      </c>
      <c r="B540">
        <v>512</v>
      </c>
    </row>
    <row r="541" spans="1:2" x14ac:dyDescent="0.5">
      <c r="A541">
        <v>528.843017578125</v>
      </c>
      <c r="B541">
        <v>412.79998779296875</v>
      </c>
    </row>
    <row r="542" spans="1:2" x14ac:dyDescent="0.5">
      <c r="A542">
        <v>528.85302734375</v>
      </c>
      <c r="B542">
        <v>301.29998779296875</v>
      </c>
    </row>
    <row r="543" spans="1:2" x14ac:dyDescent="0.5">
      <c r="A543">
        <v>528.86297607421875</v>
      </c>
      <c r="B543">
        <v>240.80000305175781</v>
      </c>
    </row>
    <row r="544" spans="1:2" x14ac:dyDescent="0.5">
      <c r="A544">
        <v>528.87298583984375</v>
      </c>
      <c r="B544">
        <v>175.80000305175781</v>
      </c>
    </row>
    <row r="545" spans="1:2" x14ac:dyDescent="0.5">
      <c r="A545">
        <v>528.88299560546875</v>
      </c>
      <c r="B545">
        <v>133.5</v>
      </c>
    </row>
    <row r="546" spans="1:2" x14ac:dyDescent="0.5">
      <c r="A546">
        <v>528.89300537109375</v>
      </c>
      <c r="B546">
        <v>105</v>
      </c>
    </row>
    <row r="547" spans="1:2" x14ac:dyDescent="0.5">
      <c r="A547">
        <v>528.90301513671875</v>
      </c>
      <c r="B547">
        <v>59.25</v>
      </c>
    </row>
    <row r="548" spans="1:2" x14ac:dyDescent="0.5">
      <c r="A548">
        <v>528.91302490234375</v>
      </c>
      <c r="B548">
        <v>56.5</v>
      </c>
    </row>
    <row r="549" spans="1:2" x14ac:dyDescent="0.5">
      <c r="A549">
        <v>528.9229736328125</v>
      </c>
      <c r="B549">
        <v>66.75</v>
      </c>
    </row>
    <row r="550" spans="1:2" x14ac:dyDescent="0.5">
      <c r="A550">
        <v>528.9329833984375</v>
      </c>
      <c r="B550">
        <v>72.75</v>
      </c>
    </row>
    <row r="551" spans="1:2" x14ac:dyDescent="0.5">
      <c r="A551">
        <v>528.9429931640625</v>
      </c>
      <c r="B551">
        <v>89</v>
      </c>
    </row>
    <row r="552" spans="1:2" x14ac:dyDescent="0.5">
      <c r="A552">
        <v>528.9530029296875</v>
      </c>
      <c r="B552">
        <v>79.75</v>
      </c>
    </row>
    <row r="553" spans="1:2" x14ac:dyDescent="0.5">
      <c r="A553">
        <v>528.9630126953125</v>
      </c>
      <c r="B553">
        <v>65.25</v>
      </c>
    </row>
    <row r="554" spans="1:2" x14ac:dyDescent="0.5">
      <c r="A554">
        <v>528.9730224609375</v>
      </c>
      <c r="B554">
        <v>66.25</v>
      </c>
    </row>
    <row r="555" spans="1:2" x14ac:dyDescent="0.5">
      <c r="A555">
        <v>528.98297119140625</v>
      </c>
      <c r="B555">
        <v>59.25</v>
      </c>
    </row>
    <row r="556" spans="1:2" x14ac:dyDescent="0.5">
      <c r="A556">
        <v>528.99298095703125</v>
      </c>
      <c r="B556">
        <v>39</v>
      </c>
    </row>
    <row r="557" spans="1:2" x14ac:dyDescent="0.5">
      <c r="A557">
        <v>529.00299072265625</v>
      </c>
      <c r="B557">
        <v>46.25</v>
      </c>
    </row>
    <row r="558" spans="1:2" x14ac:dyDescent="0.5">
      <c r="A558">
        <v>529.01300048828125</v>
      </c>
      <c r="B558">
        <v>77.75</v>
      </c>
    </row>
    <row r="559" spans="1:2" x14ac:dyDescent="0.5">
      <c r="A559">
        <v>529.02301025390625</v>
      </c>
      <c r="B559">
        <v>69.75</v>
      </c>
    </row>
    <row r="560" spans="1:2" x14ac:dyDescent="0.5">
      <c r="A560">
        <v>529.03302001953125</v>
      </c>
      <c r="B560">
        <v>43.75</v>
      </c>
    </row>
    <row r="561" spans="1:2" x14ac:dyDescent="0.5">
      <c r="A561">
        <v>529.04302978515625</v>
      </c>
      <c r="B561">
        <v>35.5</v>
      </c>
    </row>
    <row r="562" spans="1:2" x14ac:dyDescent="0.5">
      <c r="A562">
        <v>529.052978515625</v>
      </c>
      <c r="B562">
        <v>29.5</v>
      </c>
    </row>
    <row r="563" spans="1:2" x14ac:dyDescent="0.5">
      <c r="A563">
        <v>529.06298828125</v>
      </c>
      <c r="B563">
        <v>22</v>
      </c>
    </row>
    <row r="564" spans="1:2" x14ac:dyDescent="0.5">
      <c r="A564">
        <v>529.072998046875</v>
      </c>
      <c r="B564">
        <v>24.75</v>
      </c>
    </row>
    <row r="565" spans="1:2" x14ac:dyDescent="0.5">
      <c r="A565">
        <v>529.0830078125</v>
      </c>
      <c r="B565">
        <v>33.75</v>
      </c>
    </row>
    <row r="566" spans="1:2" x14ac:dyDescent="0.5">
      <c r="A566">
        <v>529.093994140625</v>
      </c>
      <c r="B566">
        <v>45.75</v>
      </c>
    </row>
    <row r="567" spans="1:2" x14ac:dyDescent="0.5">
      <c r="A567">
        <v>529.10400390625</v>
      </c>
      <c r="B567">
        <v>46.25</v>
      </c>
    </row>
    <row r="568" spans="1:2" x14ac:dyDescent="0.5">
      <c r="A568">
        <v>529.114013671875</v>
      </c>
      <c r="B568">
        <v>22.25</v>
      </c>
    </row>
    <row r="569" spans="1:2" x14ac:dyDescent="0.5">
      <c r="A569">
        <v>529.1240234375</v>
      </c>
      <c r="B569">
        <v>9</v>
      </c>
    </row>
    <row r="570" spans="1:2" x14ac:dyDescent="0.5">
      <c r="A570">
        <v>529.13397216796875</v>
      </c>
      <c r="B570">
        <v>15.75</v>
      </c>
    </row>
    <row r="571" spans="1:2" x14ac:dyDescent="0.5">
      <c r="A571">
        <v>529.14398193359375</v>
      </c>
      <c r="B571">
        <v>17.5</v>
      </c>
    </row>
    <row r="572" spans="1:2" x14ac:dyDescent="0.5">
      <c r="A572">
        <v>529.15399169921875</v>
      </c>
      <c r="B572">
        <v>12.5</v>
      </c>
    </row>
    <row r="573" spans="1:2" x14ac:dyDescent="0.5">
      <c r="A573">
        <v>529.16400146484375</v>
      </c>
      <c r="B573">
        <v>8.5</v>
      </c>
    </row>
    <row r="574" spans="1:2" x14ac:dyDescent="0.5">
      <c r="A574">
        <v>529.17401123046875</v>
      </c>
      <c r="B574">
        <v>9.75</v>
      </c>
    </row>
    <row r="575" spans="1:2" x14ac:dyDescent="0.5">
      <c r="A575">
        <v>529.18402099609375</v>
      </c>
      <c r="B575">
        <v>29.25</v>
      </c>
    </row>
    <row r="576" spans="1:2" x14ac:dyDescent="0.5">
      <c r="A576">
        <v>529.1939697265625</v>
      </c>
      <c r="B576">
        <v>55.25</v>
      </c>
    </row>
    <row r="577" spans="1:2" x14ac:dyDescent="0.5">
      <c r="A577">
        <v>529.2039794921875</v>
      </c>
      <c r="B577">
        <v>50</v>
      </c>
    </row>
    <row r="578" spans="1:2" x14ac:dyDescent="0.5">
      <c r="A578">
        <v>529.2139892578125</v>
      </c>
      <c r="B578">
        <v>23</v>
      </c>
    </row>
    <row r="579" spans="1:2" x14ac:dyDescent="0.5">
      <c r="A579">
        <v>529.2239990234375</v>
      </c>
      <c r="B579">
        <v>19.5</v>
      </c>
    </row>
    <row r="580" spans="1:2" x14ac:dyDescent="0.5">
      <c r="A580">
        <v>529.2340087890625</v>
      </c>
      <c r="B580">
        <v>45.25</v>
      </c>
    </row>
    <row r="581" spans="1:2" x14ac:dyDescent="0.5">
      <c r="A581">
        <v>529.2440185546875</v>
      </c>
      <c r="B581">
        <v>70.5</v>
      </c>
    </row>
    <row r="582" spans="1:2" x14ac:dyDescent="0.5">
      <c r="A582">
        <v>529.2540283203125</v>
      </c>
      <c r="B582">
        <v>115.80000305175781</v>
      </c>
    </row>
    <row r="583" spans="1:2" x14ac:dyDescent="0.5">
      <c r="A583">
        <v>529.26397705078125</v>
      </c>
      <c r="B583">
        <v>183.30000305175781</v>
      </c>
    </row>
    <row r="584" spans="1:2" x14ac:dyDescent="0.5">
      <c r="A584">
        <v>529.27398681640625</v>
      </c>
      <c r="B584">
        <v>215.19999694824219</v>
      </c>
    </row>
    <row r="585" spans="1:2" x14ac:dyDescent="0.5">
      <c r="A585">
        <v>529.28399658203125</v>
      </c>
      <c r="B585">
        <v>361</v>
      </c>
    </row>
    <row r="586" spans="1:2" x14ac:dyDescent="0.5">
      <c r="A586">
        <v>529.29400634765625</v>
      </c>
      <c r="B586">
        <v>699.5</v>
      </c>
    </row>
  </sheetData>
  <sheetProtection sheet="1" objects="1" scenarios="1"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T586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51.75</v>
      </c>
      <c r="C1" s="2" t="s">
        <v>18</v>
      </c>
      <c r="D1">
        <v>523.7750244140625</v>
      </c>
      <c r="E1">
        <v>19330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4.6822387779633483E-3</v>
      </c>
      <c r="M1">
        <f>I$7*(L$1*J1) + $I$4</f>
        <v>2079.5879216296889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2079.5879216296889</v>
      </c>
      <c r="Q1">
        <f>IF(ISNUMBER(P1),P1-E1,"")</f>
        <v>-17250.412078370311</v>
      </c>
      <c r="R1">
        <f>IF(ISNUMBER(P1),Q1*Q1,"")</f>
        <v>297576716.87358433</v>
      </c>
      <c r="S1">
        <f>IF(ISNUMBER(P1),((IF(P1&gt;E1,I$5*(P1-E1),P1-E1)))^2,"")</f>
        <v>297576716.87358433</v>
      </c>
      <c r="T1">
        <f>IF(ISNUMBER(P1),(M1*D1),"")</f>
        <v>1089236.2144227799</v>
      </c>
    </row>
    <row r="2" spans="1:20" ht="14.7" thickTop="1" x14ac:dyDescent="0.5">
      <c r="A2">
        <v>523.44500732421875</v>
      </c>
      <c r="B2">
        <v>26.25</v>
      </c>
      <c r="C2" s="2" t="s">
        <v>19</v>
      </c>
      <c r="D2">
        <v>524.27398681640625</v>
      </c>
      <c r="E2">
        <v>65800</v>
      </c>
      <c r="F2" s="3" t="s">
        <v>22</v>
      </c>
      <c r="G2" s="4">
        <v>4.63446044921875</v>
      </c>
      <c r="H2" t="s">
        <v>431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2.8943233448324918E-2</v>
      </c>
      <c r="M2">
        <f>I$7*((L$1*J2)+(L$2*J1)) + $I$4</f>
        <v>14104.701648236412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14104.701648236412</v>
      </c>
      <c r="Q2">
        <f t="shared" ref="Q2:Q30" si="4">IF(ISNUMBER(P2),P2-E2,"")</f>
        <v>-51695.298351763588</v>
      </c>
      <c r="R2">
        <f t="shared" ref="R2:R30" si="5">IF(ISNUMBER(P2),Q2*Q2,"")</f>
        <v>2672403871.6778512</v>
      </c>
      <c r="S2">
        <f t="shared" ref="S2:S30" si="6">IF(ISNUMBER(P2),((IF(P2&gt;E2,I$5*(P2-E2),P2-E2)))^2,"")</f>
        <v>2672403871.6778512</v>
      </c>
      <c r="T2">
        <f t="shared" ref="T2:T30" si="7">IF(ISNUMBER(P2),(M2*D2),"")</f>
        <v>7394728.1659768401</v>
      </c>
    </row>
    <row r="3" spans="1:20" x14ac:dyDescent="0.5">
      <c r="A3">
        <v>523.45501708984375</v>
      </c>
      <c r="B3">
        <v>4.75</v>
      </c>
      <c r="D3">
        <v>524.77398681640625</v>
      </c>
      <c r="E3">
        <v>84960</v>
      </c>
      <c r="F3" s="7" t="s">
        <v>16</v>
      </c>
      <c r="G3" s="8">
        <f>IF(ISBLANK(G2),"",$G$2*$G$6)</f>
        <v>9.2689208984375</v>
      </c>
      <c r="H3" t="s">
        <v>432</v>
      </c>
      <c r="I3">
        <v>19.343311874999927</v>
      </c>
      <c r="J3">
        <f>'hidden params'!J3</f>
        <v>0.20220994369181175</v>
      </c>
      <c r="K3">
        <f t="shared" si="0"/>
        <v>2</v>
      </c>
      <c r="L3">
        <f t="shared" si="1"/>
        <v>8.4831560869029946E-2</v>
      </c>
      <c r="M3">
        <f>I$7*((L$1*J3)+(L$2*J2)+(L$3*J1)) + $I$4</f>
        <v>45823.198607964325</v>
      </c>
      <c r="N3">
        <f t="shared" si="2"/>
        <v>0</v>
      </c>
      <c r="O3">
        <f>I$10*((N$1*J3)+(N$2*J2)+(N$3*J1)) + $I$4</f>
        <v>0</v>
      </c>
      <c r="P3">
        <f t="shared" si="3"/>
        <v>45823.198607964325</v>
      </c>
      <c r="Q3">
        <f t="shared" si="4"/>
        <v>-39136.801392035675</v>
      </c>
      <c r="R3">
        <f t="shared" si="5"/>
        <v>1531689223.1996455</v>
      </c>
      <c r="S3">
        <f t="shared" si="6"/>
        <v>1531689223.1996455</v>
      </c>
      <c r="T3">
        <f t="shared" si="7"/>
        <v>24046822.622181434</v>
      </c>
    </row>
    <row r="4" spans="1:20" x14ac:dyDescent="0.5">
      <c r="A4">
        <v>523.46502685546875</v>
      </c>
      <c r="B4">
        <v>10.75</v>
      </c>
      <c r="D4">
        <v>525.28497314453125</v>
      </c>
      <c r="E4">
        <v>94840</v>
      </c>
      <c r="F4" s="5" t="s">
        <v>23</v>
      </c>
      <c r="G4" s="6">
        <v>526.189208984375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0.15672233481969722</v>
      </c>
      <c r="M4">
        <f>I$7*((L$1*J4)+(L$2*J3)+(L$3*J2)+(L$4*J1)) + $I$4</f>
        <v>94951.44436331524</v>
      </c>
      <c r="N4">
        <f t="shared" si="2"/>
        <v>0</v>
      </c>
      <c r="O4">
        <f>I$10*((N$1*J4)+(N$2*J3)+(N$3*J2)+(N$4*J1)) + $I$4</f>
        <v>0</v>
      </c>
      <c r="P4">
        <f t="shared" si="3"/>
        <v>94951.44436331524</v>
      </c>
      <c r="Q4">
        <f t="shared" si="4"/>
        <v>111.44436331524048</v>
      </c>
      <c r="R4">
        <f t="shared" si="5"/>
        <v>12419.846114739317</v>
      </c>
      <c r="S4">
        <f t="shared" si="6"/>
        <v>12419.846114739317</v>
      </c>
      <c r="T4">
        <f t="shared" si="7"/>
        <v>49876566.902418502</v>
      </c>
    </row>
    <row r="5" spans="1:20" ht="14.7" thickBot="1" x14ac:dyDescent="0.55000000000000004">
      <c r="A5">
        <v>523.4749755859375</v>
      </c>
      <c r="B5">
        <v>37.25</v>
      </c>
      <c r="D5">
        <v>525.78497314453125</v>
      </c>
      <c r="E5">
        <v>108500</v>
      </c>
      <c r="F5" s="9" t="s">
        <v>24</v>
      </c>
      <c r="G5" s="10">
        <f>($G$4-1.00794)*$G$6</f>
        <v>1050.3625379687501</v>
      </c>
      <c r="H5" t="s">
        <v>433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0.20463203635906999</v>
      </c>
      <c r="M5">
        <f>I$7*((L$1*J5)+(L$2*J4)+(L$3*J3)+(L$4*J2)+(L$5*J1)) + $I$4</f>
        <v>140988.0134088406</v>
      </c>
      <c r="N5">
        <f t="shared" si="2"/>
        <v>0</v>
      </c>
      <c r="O5">
        <f>I$10*((N$1*J5)+(N$2*J4)+(N$3*J3)+(N$4*J2)+(N$5*J1)) + $I$4</f>
        <v>0</v>
      </c>
      <c r="P5">
        <f t="shared" si="3"/>
        <v>140988.0134088406</v>
      </c>
      <c r="Q5">
        <f t="shared" si="4"/>
        <v>32488.013408840605</v>
      </c>
      <c r="R5">
        <f t="shared" si="5"/>
        <v>1055471015.2530069</v>
      </c>
      <c r="S5">
        <f t="shared" si="6"/>
        <v>1055471015.2530069</v>
      </c>
      <c r="T5">
        <f t="shared" si="7"/>
        <v>74129378.843868062</v>
      </c>
    </row>
    <row r="6" spans="1:20" ht="14.7" thickTop="1" x14ac:dyDescent="0.5">
      <c r="A6">
        <v>523.4849853515625</v>
      </c>
      <c r="B6">
        <v>64.25</v>
      </c>
      <c r="D6">
        <v>526.2860107421875</v>
      </c>
      <c r="E6">
        <v>147900</v>
      </c>
      <c r="F6" t="s">
        <v>25</v>
      </c>
      <c r="G6">
        <v>2</v>
      </c>
      <c r="H6" t="s">
        <v>434</v>
      </c>
      <c r="I6">
        <f>SUM(S1:S30)</f>
        <v>6861601481.2235575</v>
      </c>
      <c r="J6">
        <f>'hidden params'!J6</f>
        <v>1.5654537401586068E-3</v>
      </c>
      <c r="K6">
        <f t="shared" si="0"/>
        <v>5</v>
      </c>
      <c r="L6">
        <f t="shared" si="1"/>
        <v>0.20067135840660727</v>
      </c>
      <c r="M6">
        <f>I$7*((L$1*J6)+(L$2*J5)+(L$3*J4)+(L$4*J3)+(L$5*J2)+(L$6*J1)) + $I$4</f>
        <v>159800.51581312547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159800.51581312547</v>
      </c>
      <c r="Q6">
        <f t="shared" si="4"/>
        <v>11900.515813125472</v>
      </c>
      <c r="R6">
        <f t="shared" si="5"/>
        <v>141622276.61844942</v>
      </c>
      <c r="S6">
        <f t="shared" si="6"/>
        <v>141622276.61844942</v>
      </c>
      <c r="T6">
        <f t="shared" si="7"/>
        <v>84100775.981833652</v>
      </c>
    </row>
    <row r="7" spans="1:20" x14ac:dyDescent="0.5">
      <c r="A7">
        <v>523.4949951171875</v>
      </c>
      <c r="B7">
        <v>53.5</v>
      </c>
      <c r="D7">
        <v>526.7960205078125</v>
      </c>
      <c r="E7">
        <v>158800</v>
      </c>
      <c r="F7" t="s">
        <v>26</v>
      </c>
      <c r="G7" s="11">
        <v>0.10000000149011612</v>
      </c>
      <c r="H7" t="s">
        <v>435</v>
      </c>
      <c r="I7">
        <v>444143.92777598917</v>
      </c>
      <c r="J7">
        <f>'hidden params'!J7</f>
        <v>2.2288478874357397E-4</v>
      </c>
      <c r="K7">
        <f t="shared" si="0"/>
        <v>6</v>
      </c>
      <c r="L7">
        <f t="shared" si="1"/>
        <v>0.15330144124168171</v>
      </c>
      <c r="M7">
        <f>I$7*((L$1*J7)+(L$2*J6)+(L$3*J5)+(L$4*J4)+(L$5*J3)+(L$6*J2)+(L$7*J1)) + $I$4</f>
        <v>143832.61411090381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143832.61411090381</v>
      </c>
      <c r="Q7">
        <f t="shared" si="4"/>
        <v>-14967.385889096186</v>
      </c>
      <c r="R7">
        <f t="shared" si="5"/>
        <v>224022640.35311562</v>
      </c>
      <c r="S7">
        <f t="shared" si="6"/>
        <v>224022640.35311562</v>
      </c>
      <c r="T7">
        <f t="shared" si="7"/>
        <v>75770448.732859969</v>
      </c>
    </row>
    <row r="8" spans="1:20" x14ac:dyDescent="0.5">
      <c r="A8">
        <v>523.5050048828125</v>
      </c>
      <c r="B8">
        <v>44.5</v>
      </c>
      <c r="D8">
        <v>527.2979736328125</v>
      </c>
      <c r="E8">
        <v>130200</v>
      </c>
      <c r="F8" t="s">
        <v>27</v>
      </c>
      <c r="G8" s="11">
        <v>2.9999999329447746E-2</v>
      </c>
      <c r="H8" t="s">
        <v>436</v>
      </c>
      <c r="I8">
        <v>0.24217596171698777</v>
      </c>
      <c r="J8">
        <f>'hidden params'!J8</f>
        <v>2.8200854503395628E-5</v>
      </c>
      <c r="K8">
        <f t="shared" si="0"/>
        <v>7</v>
      </c>
      <c r="L8">
        <f t="shared" si="1"/>
        <v>9.3384433983037765E-2</v>
      </c>
      <c r="M8">
        <f>I$7*((L$1*J8)+(L$2*J7)+(L$3*J6)+(L$4*J5)+(L$5*J4)+(L$6*J3)+(L$7*J2)+(L$8*J1)) + $I$4</f>
        <v>105615.0720298755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105615.0720298755</v>
      </c>
      <c r="Q8">
        <f t="shared" si="4"/>
        <v>-24584.927970124496</v>
      </c>
      <c r="R8">
        <f t="shared" si="5"/>
        <v>604418683.29620981</v>
      </c>
      <c r="S8">
        <f t="shared" si="6"/>
        <v>604418683.29620981</v>
      </c>
      <c r="T8">
        <f t="shared" si="7"/>
        <v>55690613.466436885</v>
      </c>
    </row>
    <row r="9" spans="1:20" x14ac:dyDescent="0.5">
      <c r="A9">
        <v>523.5150146484375</v>
      </c>
      <c r="B9">
        <v>50.25</v>
      </c>
      <c r="D9">
        <v>527.79901123046875</v>
      </c>
      <c r="E9">
        <v>61920</v>
      </c>
      <c r="F9" t="s">
        <v>28</v>
      </c>
      <c r="G9">
        <v>6</v>
      </c>
      <c r="H9" t="s">
        <v>441</v>
      </c>
      <c r="I9">
        <f>I3*I8</f>
        <v>4.6844851561197371</v>
      </c>
      <c r="J9">
        <f>'hidden params'!J9</f>
        <v>3.2198967658273084E-6</v>
      </c>
      <c r="K9">
        <f t="shared" si="0"/>
        <v>8</v>
      </c>
      <c r="L9">
        <f t="shared" si="1"/>
        <v>4.6044616715045041E-2</v>
      </c>
      <c r="M9">
        <f>I$7*((L$1*J9)+(L$2*J8)+(L$3*J7)+(L$4*J6)+(L$5*J5)+(L$6*J4)+(L$7*J3)+(L$8*J2)+(L$9*J1)) + $I$4</f>
        <v>64515.344837473458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64515.344837473458</v>
      </c>
      <c r="Q9">
        <f t="shared" si="4"/>
        <v>2595.344837473458</v>
      </c>
      <c r="R9">
        <f t="shared" si="5"/>
        <v>6735814.8254001299</v>
      </c>
      <c r="S9">
        <f t="shared" si="6"/>
        <v>6735814.8254001299</v>
      </c>
      <c r="T9">
        <f t="shared" si="7"/>
        <v>34051135.214411221</v>
      </c>
    </row>
    <row r="10" spans="1:20" x14ac:dyDescent="0.5">
      <c r="A10">
        <v>523.5250244140625</v>
      </c>
      <c r="B10">
        <v>29.75</v>
      </c>
      <c r="D10">
        <v>528.301025390625</v>
      </c>
      <c r="E10">
        <v>19050</v>
      </c>
      <c r="F10" s="2" t="s">
        <v>19</v>
      </c>
      <c r="G10">
        <v>523.78076171875</v>
      </c>
      <c r="H10" t="s">
        <v>446</v>
      </c>
      <c r="J10">
        <f>'hidden params'!J10</f>
        <v>3.3555566333987669E-7</v>
      </c>
      <c r="K10">
        <f t="shared" si="0"/>
        <v>9</v>
      </c>
      <c r="L10">
        <f t="shared" si="1"/>
        <v>1.8545514298863745E-2</v>
      </c>
      <c r="M10">
        <f>I$7*((L1*J$10)+(L2*J$9)+(L3*J$8)+(L4*J$7)+(L5*J$6)+(L6*J$5)+(L7*J$4)+(L8*J$3)+(L9*J$2)+(L10*J$1)) + $I$4</f>
        <v>33274.414942263109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33274.414942263109</v>
      </c>
      <c r="Q10">
        <f t="shared" si="4"/>
        <v>14224.414942263109</v>
      </c>
      <c r="R10">
        <f t="shared" si="5"/>
        <v>202333980.449678</v>
      </c>
      <c r="S10">
        <f t="shared" si="6"/>
        <v>202333980.449678</v>
      </c>
      <c r="T10">
        <f t="shared" si="7"/>
        <v>17578907.533270735</v>
      </c>
    </row>
    <row r="11" spans="1:20" x14ac:dyDescent="0.5">
      <c r="A11">
        <v>523.53497314453125</v>
      </c>
      <c r="B11">
        <v>20.75</v>
      </c>
      <c r="D11">
        <v>528.802001953125</v>
      </c>
      <c r="E11">
        <v>5144</v>
      </c>
      <c r="F11" s="2" t="s">
        <v>29</v>
      </c>
      <c r="G11">
        <v>528.41522216796875</v>
      </c>
      <c r="H11" t="s">
        <v>447</v>
      </c>
      <c r="J11">
        <f>'hidden params'!J11</f>
        <v>3.2197744332767282E-8</v>
      </c>
      <c r="K11">
        <f t="shared" si="0"/>
        <v>10</v>
      </c>
      <c r="L11">
        <f t="shared" si="1"/>
        <v>6.1300096395878086E-3</v>
      </c>
      <c r="M11">
        <f t="shared" ref="M11:M30" si="8">I$7*((L2*J$10)+(L3*J$9)+(L4*J$8)+(L5*J$7)+(L6*J$6)+(L7*J$5)+(L8*J$4)+(L9*J$3)+(L10*J$2)+(L11*J$1)) + $I$4</f>
        <v>14661.321981038383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14661.321981038383</v>
      </c>
      <c r="Q11">
        <f t="shared" si="4"/>
        <v>9517.3219810383835</v>
      </c>
      <c r="R11">
        <f t="shared" si="5"/>
        <v>90579417.690756381</v>
      </c>
      <c r="S11">
        <f t="shared" si="6"/>
        <v>90579417.690756381</v>
      </c>
      <c r="T11">
        <f t="shared" si="7"/>
        <v>7752936.4148524534</v>
      </c>
    </row>
    <row r="12" spans="1:20" x14ac:dyDescent="0.5">
      <c r="A12">
        <v>523.54498291015625</v>
      </c>
      <c r="B12">
        <v>44.25</v>
      </c>
      <c r="D12">
        <f>D11 + (1/$G$6)</f>
        <v>529.302001953125</v>
      </c>
      <c r="E12">
        <v>0</v>
      </c>
      <c r="F12" t="s">
        <v>30</v>
      </c>
      <c r="G12" t="s">
        <v>31</v>
      </c>
      <c r="J12">
        <f>'hidden params'!J12</f>
        <v>2.82920264901344E-9</v>
      </c>
      <c r="K12">
        <f t="shared" si="0"/>
        <v>11</v>
      </c>
      <c r="L12">
        <f t="shared" si="1"/>
        <v>1.6639182070586676E-3</v>
      </c>
      <c r="M12">
        <f t="shared" si="8"/>
        <v>5572.7216925097036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5572.7216925097036</v>
      </c>
      <c r="Q12">
        <f t="shared" si="4"/>
        <v>5572.7216925097036</v>
      </c>
      <c r="R12">
        <f t="shared" si="5"/>
        <v>31055227.062168214</v>
      </c>
      <c r="S12">
        <f t="shared" si="6"/>
        <v>31055227.062168214</v>
      </c>
      <c r="T12">
        <f t="shared" si="7"/>
        <v>2949652.7481729933</v>
      </c>
    </row>
    <row r="13" spans="1:20" x14ac:dyDescent="0.5">
      <c r="A13">
        <v>523.55499267578125</v>
      </c>
      <c r="B13">
        <v>60.5</v>
      </c>
      <c r="D13">
        <f>D12 + (1/$G$6)</f>
        <v>529.802001953125</v>
      </c>
      <c r="E13">
        <v>0</v>
      </c>
      <c r="F13">
        <v>15880</v>
      </c>
      <c r="J13">
        <f>'hidden params'!J13</f>
        <v>2.3609250813173977E-10</v>
      </c>
      <c r="K13">
        <f t="shared" si="0"/>
        <v>12</v>
      </c>
      <c r="L13">
        <f t="shared" si="1"/>
        <v>3.6970205262950272E-4</v>
      </c>
      <c r="M13">
        <f t="shared" si="8"/>
        <v>1842.5745588933221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1842.5745588933221</v>
      </c>
      <c r="Q13">
        <f t="shared" si="4"/>
        <v>1842.5745588933221</v>
      </c>
      <c r="R13">
        <f t="shared" si="5"/>
        <v>3395081.0050809206</v>
      </c>
      <c r="S13">
        <f t="shared" si="6"/>
        <v>3395081.0050809206</v>
      </c>
      <c r="T13">
        <f t="shared" si="7"/>
        <v>976199.69004957832</v>
      </c>
    </row>
    <row r="14" spans="1:20" x14ac:dyDescent="0.5">
      <c r="A14">
        <v>523.56500244140625</v>
      </c>
      <c r="B14">
        <v>52.25</v>
      </c>
      <c r="D14">
        <f>D13 + (1/$G$6)</f>
        <v>530.302001953125</v>
      </c>
      <c r="E14">
        <v>0</v>
      </c>
      <c r="F14">
        <v>15880</v>
      </c>
      <c r="J14">
        <f>'hidden params'!J14</f>
        <v>0</v>
      </c>
      <c r="K14">
        <f t="shared" si="0"/>
        <v>13</v>
      </c>
      <c r="L14">
        <f t="shared" si="1"/>
        <v>6.6736455834785641E-5</v>
      </c>
      <c r="M14">
        <f t="shared" si="8"/>
        <v>533.95980419235286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533.95980419235286</v>
      </c>
      <c r="Q14">
        <f t="shared" si="4"/>
        <v>533.95980419235286</v>
      </c>
      <c r="R14">
        <f t="shared" si="5"/>
        <v>285113.07249313581</v>
      </c>
      <c r="S14">
        <f t="shared" si="6"/>
        <v>285113.07249313581</v>
      </c>
      <c r="T14">
        <f t="shared" si="7"/>
        <v>283159.95312570332</v>
      </c>
    </row>
    <row r="15" spans="1:20" x14ac:dyDescent="0.5">
      <c r="A15">
        <v>523.57501220703125</v>
      </c>
      <c r="B15">
        <v>52.75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132.27947107717884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95.5</v>
      </c>
      <c r="E16">
        <v>0</v>
      </c>
      <c r="F16">
        <v>193261668.81770119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27.969811502740704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105.30000305175781</v>
      </c>
      <c r="E17">
        <v>0</v>
      </c>
      <c r="F17">
        <v>193261668.81826195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5.1041921470479368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68</v>
      </c>
      <c r="E18">
        <v>0</v>
      </c>
      <c r="F18">
        <v>193261668.81770265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0.81537515013321238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79.75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0.11537027776970871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114</v>
      </c>
      <c r="E20">
        <v>0</v>
      </c>
      <c r="F20">
        <v>0.2595893302550481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1.4530194784114431E-2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112.69999694824219</v>
      </c>
      <c r="E21">
        <v>0</v>
      </c>
      <c r="F21">
        <v>0.73878646163953898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1.612582095738101E-3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80.75</v>
      </c>
      <c r="E22">
        <v>0</v>
      </c>
      <c r="F22">
        <v>169496.97050208758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1.505381943182166E-4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48.25</v>
      </c>
      <c r="E23">
        <v>0</v>
      </c>
      <c r="F23">
        <v>7.2200180556582074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9.9460683829396893E-6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45.75</v>
      </c>
      <c r="E24">
        <v>0</v>
      </c>
      <c r="F24">
        <v>7.2200180556582074</v>
      </c>
      <c r="H24" t="s">
        <v>442</v>
      </c>
      <c r="I24">
        <v>6861601481.2235575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53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66.5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86.75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90.5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106.69999694824219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161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501.5</v>
      </c>
      <c r="J31">
        <f>'hidden params'!J31</f>
        <v>0</v>
      </c>
    </row>
    <row r="32" spans="1:20" x14ac:dyDescent="0.5">
      <c r="A32">
        <v>523.7449951171875</v>
      </c>
      <c r="B32">
        <v>2135</v>
      </c>
      <c r="J32">
        <f>'hidden params'!J32</f>
        <v>0</v>
      </c>
    </row>
    <row r="33" spans="1:20" x14ac:dyDescent="0.5">
      <c r="A33">
        <v>523.7550048828125</v>
      </c>
      <c r="B33">
        <v>7203</v>
      </c>
    </row>
    <row r="34" spans="1:20" x14ac:dyDescent="0.5">
      <c r="A34">
        <v>523.7650146484375</v>
      </c>
      <c r="B34">
        <v>15590</v>
      </c>
      <c r="L34" t="s">
        <v>467</v>
      </c>
      <c r="M34" t="s">
        <v>468</v>
      </c>
      <c r="N34" t="s">
        <v>469</v>
      </c>
      <c r="O34" t="s">
        <v>470</v>
      </c>
      <c r="P34" t="s">
        <v>471</v>
      </c>
    </row>
    <row r="35" spans="1:20" x14ac:dyDescent="0.5">
      <c r="A35">
        <v>523.7750244140625</v>
      </c>
      <c r="B35">
        <v>19330</v>
      </c>
      <c r="L35">
        <v>0.99777893201581946</v>
      </c>
      <c r="M35">
        <v>0.99019082833162453</v>
      </c>
      <c r="N35">
        <v>0.99949856767327883</v>
      </c>
      <c r="O35">
        <v>0.99556279717462925</v>
      </c>
      <c r="P35">
        <v>0.9927895454087724</v>
      </c>
    </row>
    <row r="36" spans="1:20" x14ac:dyDescent="0.5">
      <c r="A36">
        <v>523.78497314453125</v>
      </c>
      <c r="B36">
        <v>13330</v>
      </c>
      <c r="J36" t="s">
        <v>473</v>
      </c>
      <c r="K36" t="s">
        <v>474</v>
      </c>
      <c r="L36" t="s">
        <v>475</v>
      </c>
      <c r="M36" t="s">
        <v>476</v>
      </c>
      <c r="N36" t="s">
        <v>468</v>
      </c>
      <c r="O36" t="s">
        <v>469</v>
      </c>
      <c r="P36" t="s">
        <v>464</v>
      </c>
      <c r="Q36" t="s">
        <v>465</v>
      </c>
      <c r="R36" t="s">
        <v>477</v>
      </c>
      <c r="S36" t="s">
        <v>464</v>
      </c>
      <c r="T36" t="s">
        <v>465</v>
      </c>
    </row>
    <row r="37" spans="1:20" x14ac:dyDescent="0.5">
      <c r="A37">
        <v>523.79498291015625</v>
      </c>
      <c r="B37">
        <v>5297</v>
      </c>
      <c r="J37">
        <v>7.2200179100036621</v>
      </c>
      <c r="K37">
        <v>7.8013211170558057</v>
      </c>
      <c r="L37">
        <v>0.92548656845040556</v>
      </c>
      <c r="M37">
        <v>2.3060041352041671</v>
      </c>
      <c r="N37">
        <v>-10.769860845982619</v>
      </c>
      <c r="O37">
        <v>25.209896665989941</v>
      </c>
      <c r="P37">
        <v>0.38178271442990686</v>
      </c>
      <c r="Q37" s="12" t="s">
        <v>472</v>
      </c>
      <c r="R37">
        <v>108.05127098433816</v>
      </c>
      <c r="S37">
        <v>0.98554928260321062</v>
      </c>
      <c r="T37" s="12" t="s">
        <v>472</v>
      </c>
    </row>
    <row r="38" spans="1:20" x14ac:dyDescent="0.5">
      <c r="A38">
        <v>523.80499267578125</v>
      </c>
      <c r="B38">
        <v>1657</v>
      </c>
      <c r="J38">
        <v>0.2595893302550481</v>
      </c>
      <c r="K38">
        <v>0.24037647319308322</v>
      </c>
      <c r="L38">
        <v>1.0799281926668924</v>
      </c>
      <c r="M38">
        <v>2.3060041352041671</v>
      </c>
      <c r="N38">
        <v>-0.29471981093399546</v>
      </c>
      <c r="O38">
        <v>0.81389847144409166</v>
      </c>
      <c r="P38">
        <v>0.31165302559871672</v>
      </c>
      <c r="Q38" s="12" t="s">
        <v>472</v>
      </c>
      <c r="R38">
        <v>92.598749323368523</v>
      </c>
      <c r="S38">
        <v>0.96944146552699195</v>
      </c>
      <c r="T38" s="12" t="s">
        <v>472</v>
      </c>
    </row>
    <row r="39" spans="1:20" x14ac:dyDescent="0.5">
      <c r="A39">
        <v>523.81500244140625</v>
      </c>
      <c r="B39">
        <v>807.5</v>
      </c>
      <c r="J39">
        <v>169496.97050208758</v>
      </c>
      <c r="K39">
        <v>27349.501054876604</v>
      </c>
      <c r="L39">
        <v>6.1974428770014107</v>
      </c>
      <c r="M39">
        <v>2.3060041352041671</v>
      </c>
      <c r="N39">
        <v>106428.90797377141</v>
      </c>
      <c r="O39">
        <v>232565.03303040378</v>
      </c>
      <c r="P39">
        <v>2.6015210938834694E-4</v>
      </c>
      <c r="Q39" t="s">
        <v>466</v>
      </c>
      <c r="R39">
        <v>16.135687247896715</v>
      </c>
      <c r="S39">
        <v>9.8546297937525309E-3</v>
      </c>
      <c r="T39" t="s">
        <v>466</v>
      </c>
    </row>
    <row r="40" spans="1:20" x14ac:dyDescent="0.5">
      <c r="A40">
        <v>523.82501220703125</v>
      </c>
      <c r="B40">
        <v>551</v>
      </c>
      <c r="J40">
        <v>7.2200179100036621</v>
      </c>
      <c r="K40">
        <v>0.25101224296106828</v>
      </c>
      <c r="L40">
        <v>28.763608598658987</v>
      </c>
      <c r="M40">
        <v>2.3060041352041671</v>
      </c>
      <c r="N40">
        <v>6.6411826397485658</v>
      </c>
      <c r="O40">
        <v>7.7988531802587584</v>
      </c>
      <c r="P40">
        <v>2.3090036712790303E-9</v>
      </c>
      <c r="Q40" t="s">
        <v>466</v>
      </c>
      <c r="R40">
        <v>3.4766152396004371</v>
      </c>
      <c r="S40">
        <v>1.2425334281328484E-7</v>
      </c>
      <c r="T40" t="s">
        <v>466</v>
      </c>
    </row>
    <row r="41" spans="1:20" x14ac:dyDescent="0.5">
      <c r="A41">
        <v>523.83502197265625</v>
      </c>
      <c r="B41">
        <v>506.5</v>
      </c>
      <c r="I41" t="s">
        <v>462</v>
      </c>
      <c r="J41">
        <v>0.73878646163953898</v>
      </c>
      <c r="K41">
        <v>3.7229341203982261E-2</v>
      </c>
      <c r="L41">
        <v>19.844199165160468</v>
      </c>
      <c r="M41">
        <v>2.3060041352041671</v>
      </c>
      <c r="N41">
        <v>0.65293544687222904</v>
      </c>
      <c r="O41">
        <v>0.82463747640684892</v>
      </c>
      <c r="P41">
        <v>4.3321183813794994E-8</v>
      </c>
      <c r="Q41" t="s">
        <v>466</v>
      </c>
      <c r="R41">
        <v>5.0392560147030432</v>
      </c>
      <c r="S41">
        <v>2.2829844870223652E-6</v>
      </c>
      <c r="T41" t="s">
        <v>466</v>
      </c>
    </row>
    <row r="42" spans="1:20" x14ac:dyDescent="0.5">
      <c r="A42">
        <v>523.844970703125</v>
      </c>
      <c r="B42">
        <v>632</v>
      </c>
      <c r="I42" t="s">
        <v>463</v>
      </c>
      <c r="J42">
        <v>306476.67809131992</v>
      </c>
      <c r="K42">
        <v>27272.617709303689</v>
      </c>
      <c r="L42">
        <v>11.23752334147116</v>
      </c>
      <c r="M42">
        <v>2.3060041352041671</v>
      </c>
      <c r="N42">
        <v>243585.9088758232</v>
      </c>
      <c r="O42">
        <v>369367.44730681664</v>
      </c>
      <c r="P42">
        <v>3.5299516578042247E-6</v>
      </c>
      <c r="Q42" t="s">
        <v>466</v>
      </c>
      <c r="R42">
        <v>8.8987579345849444</v>
      </c>
      <c r="S42">
        <v>1.713994534971823E-4</v>
      </c>
      <c r="T42" t="s">
        <v>466</v>
      </c>
    </row>
    <row r="43" spans="1:20" x14ac:dyDescent="0.5">
      <c r="A43">
        <v>523.85498046875</v>
      </c>
      <c r="B43">
        <v>557.70001220703125</v>
      </c>
      <c r="F43">
        <v>141.25606101296165</v>
      </c>
    </row>
    <row r="44" spans="1:20" x14ac:dyDescent="0.5">
      <c r="A44">
        <v>523.864990234375</v>
      </c>
      <c r="B44">
        <v>297</v>
      </c>
      <c r="F44">
        <f xml:space="preserve"> $F$51 / 2</f>
        <v>141.25606101296165</v>
      </c>
    </row>
    <row r="45" spans="1:20" x14ac:dyDescent="0.5">
      <c r="A45">
        <v>523.875</v>
      </c>
      <c r="B45">
        <v>119.19999694824219</v>
      </c>
    </row>
    <row r="46" spans="1:20" x14ac:dyDescent="0.5">
      <c r="A46">
        <v>523.885009765625</v>
      </c>
      <c r="B46">
        <v>84</v>
      </c>
    </row>
    <row r="47" spans="1:20" x14ac:dyDescent="0.5">
      <c r="A47">
        <v>523.89501953125</v>
      </c>
      <c r="B47">
        <v>137</v>
      </c>
      <c r="I47" t="s">
        <v>478</v>
      </c>
      <c r="J47" t="s">
        <v>479</v>
      </c>
      <c r="K47" t="s">
        <v>461</v>
      </c>
    </row>
    <row r="48" spans="1:20" x14ac:dyDescent="0.5">
      <c r="A48">
        <v>523.905029296875</v>
      </c>
      <c r="B48">
        <v>176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523.91497802734375</v>
      </c>
      <c r="B49">
        <v>140.30000305175781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523.92498779296875</v>
      </c>
      <c r="B50">
        <v>106</v>
      </c>
      <c r="E50" t="s">
        <v>437</v>
      </c>
      <c r="F50">
        <f>MEDIAN(F54:F69)</f>
        <v>172.5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523.93499755859375</v>
      </c>
      <c r="B51">
        <v>98.75</v>
      </c>
      <c r="E51" t="s">
        <v>438</v>
      </c>
      <c r="F51">
        <f>AVERAGE(F54:F69)</f>
        <v>282.5121220259233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523.94500732421875</v>
      </c>
      <c r="B52">
        <v>86.25</v>
      </c>
      <c r="E52" t="s">
        <v>439</v>
      </c>
      <c r="F52">
        <f>SUM(E$1:E$13)</f>
        <v>896444</v>
      </c>
    </row>
    <row r="53" spans="1:11" x14ac:dyDescent="0.5">
      <c r="A53">
        <v>523.95501708984375</v>
      </c>
      <c r="B53">
        <v>74.5</v>
      </c>
      <c r="E53" t="s">
        <v>440</v>
      </c>
      <c r="F53">
        <f>ABS(F52/F50)</f>
        <v>5196.7768115942026</v>
      </c>
    </row>
    <row r="54" spans="1:11" x14ac:dyDescent="0.5">
      <c r="A54">
        <v>523.96502685546875</v>
      </c>
      <c r="B54">
        <v>101.30000305175781</v>
      </c>
      <c r="F54">
        <f>AVERAGE(B1:B10)</f>
        <v>37.299999999999997</v>
      </c>
    </row>
    <row r="55" spans="1:11" x14ac:dyDescent="0.5">
      <c r="A55">
        <v>523.9749755859375</v>
      </c>
      <c r="B55">
        <v>131</v>
      </c>
      <c r="F55">
        <v>60.75</v>
      </c>
    </row>
    <row r="56" spans="1:11" x14ac:dyDescent="0.5">
      <c r="A56">
        <v>523.9849853515625</v>
      </c>
      <c r="B56">
        <v>123.19999694824219</v>
      </c>
      <c r="F56">
        <v>132.30000305175781</v>
      </c>
    </row>
    <row r="57" spans="1:11" x14ac:dyDescent="0.5">
      <c r="A57">
        <v>523.9949951171875</v>
      </c>
      <c r="B57">
        <v>113.5</v>
      </c>
      <c r="F57">
        <v>179.30000305175781</v>
      </c>
    </row>
    <row r="58" spans="1:11" x14ac:dyDescent="0.5">
      <c r="A58">
        <v>524.0050048828125</v>
      </c>
      <c r="B58">
        <v>101.80000305175781</v>
      </c>
      <c r="F58">
        <v>113.5</v>
      </c>
    </row>
    <row r="59" spans="1:11" x14ac:dyDescent="0.5">
      <c r="A59">
        <v>524.0150146484375</v>
      </c>
      <c r="B59">
        <v>88.75</v>
      </c>
      <c r="F59">
        <v>178.80000305175781</v>
      </c>
    </row>
    <row r="60" spans="1:11" x14ac:dyDescent="0.5">
      <c r="A60">
        <v>524.0250244140625</v>
      </c>
      <c r="B60">
        <v>60.75</v>
      </c>
      <c r="F60">
        <v>190.80000305175781</v>
      </c>
    </row>
    <row r="61" spans="1:11" x14ac:dyDescent="0.5">
      <c r="A61">
        <v>524.03497314453125</v>
      </c>
      <c r="B61">
        <v>27.5</v>
      </c>
      <c r="F61">
        <v>239.5</v>
      </c>
    </row>
    <row r="62" spans="1:11" x14ac:dyDescent="0.5">
      <c r="A62">
        <v>524.04498291015625</v>
      </c>
      <c r="B62">
        <v>18.25</v>
      </c>
      <c r="F62">
        <v>172.5</v>
      </c>
    </row>
    <row r="63" spans="1:11" x14ac:dyDescent="0.5">
      <c r="A63">
        <v>524.05499267578125</v>
      </c>
      <c r="B63">
        <v>18.75</v>
      </c>
      <c r="F63">
        <v>60</v>
      </c>
    </row>
    <row r="64" spans="1:11" x14ac:dyDescent="0.5">
      <c r="A64">
        <v>524.06500244140625</v>
      </c>
      <c r="B64">
        <v>24</v>
      </c>
      <c r="F64">
        <v>87.75</v>
      </c>
    </row>
    <row r="65" spans="1:6" x14ac:dyDescent="0.5">
      <c r="A65">
        <v>524.07501220703125</v>
      </c>
      <c r="B65">
        <v>41</v>
      </c>
      <c r="F65">
        <v>94.75</v>
      </c>
    </row>
    <row r="66" spans="1:6" x14ac:dyDescent="0.5">
      <c r="A66">
        <v>524.08502197265625</v>
      </c>
      <c r="B66">
        <v>76.25</v>
      </c>
      <c r="F66">
        <v>1223</v>
      </c>
    </row>
    <row r="67" spans="1:6" x14ac:dyDescent="0.5">
      <c r="A67">
        <v>524.094970703125</v>
      </c>
      <c r="B67">
        <v>112.69999694824219</v>
      </c>
      <c r="F67">
        <v>1223</v>
      </c>
    </row>
    <row r="68" spans="1:6" x14ac:dyDescent="0.5">
      <c r="A68">
        <v>524.10400390625</v>
      </c>
      <c r="B68">
        <v>111</v>
      </c>
      <c r="F68">
        <f>AVERAGE(B$576:B$586)</f>
        <v>244.43181818181819</v>
      </c>
    </row>
    <row r="69" spans="1:6" x14ac:dyDescent="0.5">
      <c r="A69">
        <v>524.114990234375</v>
      </c>
      <c r="B69">
        <v>79.5</v>
      </c>
    </row>
    <row r="70" spans="1:6" x14ac:dyDescent="0.5">
      <c r="A70">
        <v>524.125</v>
      </c>
      <c r="B70">
        <v>76.25</v>
      </c>
    </row>
    <row r="71" spans="1:6" x14ac:dyDescent="0.5">
      <c r="A71">
        <v>524.135009765625</v>
      </c>
      <c r="B71">
        <v>81.25</v>
      </c>
    </row>
    <row r="72" spans="1:6" x14ac:dyDescent="0.5">
      <c r="A72">
        <v>524.14398193359375</v>
      </c>
      <c r="B72">
        <v>48</v>
      </c>
    </row>
    <row r="73" spans="1:6" x14ac:dyDescent="0.5">
      <c r="A73">
        <v>524.15399169921875</v>
      </c>
      <c r="B73">
        <v>21.25</v>
      </c>
    </row>
    <row r="74" spans="1:6" x14ac:dyDescent="0.5">
      <c r="A74">
        <v>524.16400146484375</v>
      </c>
      <c r="B74">
        <v>34.25</v>
      </c>
    </row>
    <row r="75" spans="1:6" x14ac:dyDescent="0.5">
      <c r="A75">
        <v>524.17401123046875</v>
      </c>
      <c r="B75">
        <v>72.25</v>
      </c>
    </row>
    <row r="76" spans="1:6" x14ac:dyDescent="0.5">
      <c r="A76">
        <v>524.18402099609375</v>
      </c>
      <c r="B76">
        <v>113</v>
      </c>
    </row>
    <row r="77" spans="1:6" x14ac:dyDescent="0.5">
      <c r="A77">
        <v>524.1939697265625</v>
      </c>
      <c r="B77">
        <v>132.5</v>
      </c>
    </row>
    <row r="78" spans="1:6" x14ac:dyDescent="0.5">
      <c r="A78">
        <v>524.2039794921875</v>
      </c>
      <c r="B78">
        <v>146</v>
      </c>
    </row>
    <row r="79" spans="1:6" x14ac:dyDescent="0.5">
      <c r="A79">
        <v>524.2139892578125</v>
      </c>
      <c r="B79">
        <v>157.5</v>
      </c>
    </row>
    <row r="80" spans="1:6" x14ac:dyDescent="0.5">
      <c r="A80">
        <v>524.2239990234375</v>
      </c>
      <c r="B80">
        <v>178</v>
      </c>
    </row>
    <row r="81" spans="1:2" x14ac:dyDescent="0.5">
      <c r="A81">
        <v>524.2340087890625</v>
      </c>
      <c r="B81">
        <v>397</v>
      </c>
    </row>
    <row r="82" spans="1:2" x14ac:dyDescent="0.5">
      <c r="A82">
        <v>524.2440185546875</v>
      </c>
      <c r="B82">
        <v>1944</v>
      </c>
    </row>
    <row r="83" spans="1:2" x14ac:dyDescent="0.5">
      <c r="A83">
        <v>524.2540283203125</v>
      </c>
      <c r="B83">
        <v>12230</v>
      </c>
    </row>
    <row r="84" spans="1:2" x14ac:dyDescent="0.5">
      <c r="A84">
        <v>524.26397705078125</v>
      </c>
      <c r="B84">
        <v>41240</v>
      </c>
    </row>
    <row r="85" spans="1:2" x14ac:dyDescent="0.5">
      <c r="A85">
        <v>524.27398681640625</v>
      </c>
      <c r="B85">
        <v>65800</v>
      </c>
    </row>
    <row r="86" spans="1:2" x14ac:dyDescent="0.5">
      <c r="A86">
        <v>524.28399658203125</v>
      </c>
      <c r="B86">
        <v>51370</v>
      </c>
    </row>
    <row r="87" spans="1:2" x14ac:dyDescent="0.5">
      <c r="A87">
        <v>524.29400634765625</v>
      </c>
      <c r="B87">
        <v>19050</v>
      </c>
    </row>
    <row r="88" spans="1:2" x14ac:dyDescent="0.5">
      <c r="A88">
        <v>524.30401611328125</v>
      </c>
      <c r="B88">
        <v>3240</v>
      </c>
    </row>
    <row r="89" spans="1:2" x14ac:dyDescent="0.5">
      <c r="A89">
        <v>524.31402587890625</v>
      </c>
      <c r="B89">
        <v>613.79998779296875</v>
      </c>
    </row>
    <row r="90" spans="1:2" x14ac:dyDescent="0.5">
      <c r="A90">
        <v>524.323974609375</v>
      </c>
      <c r="B90">
        <v>485.29998779296875</v>
      </c>
    </row>
    <row r="91" spans="1:2" x14ac:dyDescent="0.5">
      <c r="A91">
        <v>524.333984375</v>
      </c>
      <c r="B91">
        <v>817.79998779296875</v>
      </c>
    </row>
    <row r="92" spans="1:2" x14ac:dyDescent="0.5">
      <c r="A92">
        <v>524.343994140625</v>
      </c>
      <c r="B92">
        <v>1110</v>
      </c>
    </row>
    <row r="93" spans="1:2" x14ac:dyDescent="0.5">
      <c r="A93">
        <v>524.35400390625</v>
      </c>
      <c r="B93">
        <v>913.5</v>
      </c>
    </row>
    <row r="94" spans="1:2" x14ac:dyDescent="0.5">
      <c r="A94">
        <v>524.364013671875</v>
      </c>
      <c r="B94">
        <v>532.5</v>
      </c>
    </row>
    <row r="95" spans="1:2" x14ac:dyDescent="0.5">
      <c r="A95">
        <v>524.3740234375</v>
      </c>
      <c r="B95">
        <v>296</v>
      </c>
    </row>
    <row r="96" spans="1:2" x14ac:dyDescent="0.5">
      <c r="A96">
        <v>524.38397216796875</v>
      </c>
      <c r="B96">
        <v>170.19999694824219</v>
      </c>
    </row>
    <row r="97" spans="1:19" x14ac:dyDescent="0.5">
      <c r="A97">
        <v>524.39398193359375</v>
      </c>
      <c r="B97">
        <v>134.69999694824219</v>
      </c>
      <c r="J97" t="s">
        <v>456</v>
      </c>
      <c r="K97">
        <f>AVERAGE(K101:K120)</f>
        <v>1.9004498433437167</v>
      </c>
      <c r="L97">
        <f t="shared" ref="L97:P97" si="9">AVERAGE(L101:L120)</f>
        <v>166500.05118551492</v>
      </c>
      <c r="M97">
        <f t="shared" si="9"/>
        <v>5.3266113904110091</v>
      </c>
      <c r="N97">
        <f t="shared" si="9"/>
        <v>308423.33077085618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524.40399169921875</v>
      </c>
      <c r="B98">
        <v>144.19999694824219</v>
      </c>
      <c r="J98" t="s">
        <v>457</v>
      </c>
      <c r="K98">
        <f>K99/AVERAGE(K101:K120)</f>
        <v>6.297718802439034E-2</v>
      </c>
      <c r="L98">
        <f t="shared" ref="L98:P98" si="10">L99/AVERAGE(L101:L120)</f>
        <v>6.4971483893556614E-2</v>
      </c>
      <c r="M98">
        <f t="shared" si="10"/>
        <v>1.2443511389071913E-2</v>
      </c>
      <c r="N98">
        <f t="shared" si="10"/>
        <v>5.0790446290513463E-2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524.41400146484375</v>
      </c>
      <c r="B99">
        <v>134.69999694824219</v>
      </c>
      <c r="J99" t="s">
        <v>448</v>
      </c>
      <c r="K99">
        <f>STDEV(K101:K120)</f>
        <v>0.11968498711518041</v>
      </c>
      <c r="L99">
        <f t="shared" ref="L99:P99" si="11">STDEV(L101:L120)</f>
        <v>10817.755393876036</v>
      </c>
      <c r="M99">
        <f t="shared" si="11"/>
        <v>6.6281749501739567E-2</v>
      </c>
      <c r="N99">
        <f t="shared" si="11"/>
        <v>15664.95861625844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524.42401123046875</v>
      </c>
      <c r="B100">
        <v>123.19999694824219</v>
      </c>
      <c r="J100" t="s">
        <v>449</v>
      </c>
      <c r="K100" t="s">
        <v>450</v>
      </c>
      <c r="L100" t="s">
        <v>451</v>
      </c>
      <c r="M100" t="s">
        <v>452</v>
      </c>
      <c r="N100" t="s">
        <v>453</v>
      </c>
      <c r="O100" t="s">
        <v>454</v>
      </c>
      <c r="P100" t="s">
        <v>455</v>
      </c>
      <c r="Q100" t="s">
        <v>458</v>
      </c>
      <c r="R100" t="s">
        <v>459</v>
      </c>
      <c r="S100" t="s">
        <v>460</v>
      </c>
    </row>
    <row r="101" spans="1:19" x14ac:dyDescent="0.5">
      <c r="A101">
        <v>524.43402099609375</v>
      </c>
      <c r="B101">
        <v>127.80000305175781</v>
      </c>
      <c r="J101">
        <v>1</v>
      </c>
      <c r="K101">
        <v>2.0275250332578763</v>
      </c>
      <c r="L101">
        <v>163576.66710187442</v>
      </c>
      <c r="M101">
        <v>5.3382756476187545</v>
      </c>
      <c r="N101">
        <v>285446.01647699007</v>
      </c>
      <c r="Q101">
        <f>L101/SUM(P101,N101,L101)</f>
        <v>0.36429488550135686</v>
      </c>
      <c r="R101">
        <f>N101/SUM(P101,N101,L101)</f>
        <v>0.6357051144986432</v>
      </c>
      <c r="S101">
        <f>P101/SUM(P101,N101,L101)</f>
        <v>0</v>
      </c>
    </row>
    <row r="102" spans="1:19" x14ac:dyDescent="0.5">
      <c r="A102">
        <v>524.4439697265625</v>
      </c>
      <c r="B102">
        <v>126</v>
      </c>
      <c r="J102">
        <v>2</v>
      </c>
      <c r="K102">
        <v>1.9433035011038675</v>
      </c>
      <c r="L102">
        <v>168271.50798908822</v>
      </c>
      <c r="M102">
        <v>5.3726093848522023</v>
      </c>
      <c r="N102">
        <v>294091.08701716026</v>
      </c>
      <c r="Q102">
        <f t="shared" ref="Q102:Q110" si="12">L102/SUM(P102,N102,L102)</f>
        <v>0.3639384106900217</v>
      </c>
      <c r="R102">
        <f t="shared" ref="R102:R110" si="13">N102/SUM(P102,N102,L102)</f>
        <v>0.63606158930997836</v>
      </c>
      <c r="S102">
        <f t="shared" ref="S102:S110" si="14">P102/SUM(P102,N102,L102)</f>
        <v>0</v>
      </c>
    </row>
    <row r="103" spans="1:19" x14ac:dyDescent="0.5">
      <c r="A103">
        <v>524.4539794921875</v>
      </c>
      <c r="B103">
        <v>110.69999694824219</v>
      </c>
      <c r="J103">
        <v>3</v>
      </c>
      <c r="K103">
        <v>1.7403183024988231</v>
      </c>
      <c r="L103">
        <v>144228.76280928863</v>
      </c>
      <c r="M103">
        <v>5.1548070965483204</v>
      </c>
      <c r="N103">
        <v>334009.14283291082</v>
      </c>
      <c r="Q103">
        <f t="shared" si="12"/>
        <v>0.30158371201381817</v>
      </c>
      <c r="R103">
        <f t="shared" si="13"/>
        <v>0.69841628798618183</v>
      </c>
      <c r="S103">
        <f t="shared" si="14"/>
        <v>0</v>
      </c>
    </row>
    <row r="104" spans="1:19" x14ac:dyDescent="0.5">
      <c r="A104">
        <v>524.4639892578125</v>
      </c>
      <c r="B104">
        <v>144.19999694824219</v>
      </c>
      <c r="J104">
        <v>4</v>
      </c>
      <c r="K104">
        <v>1.9778012212741876</v>
      </c>
      <c r="L104">
        <v>170681.09465335053</v>
      </c>
      <c r="M104">
        <v>5.3323879103391372</v>
      </c>
      <c r="N104">
        <v>295946.24313419219</v>
      </c>
      <c r="Q104">
        <f t="shared" si="12"/>
        <v>0.36577602903124873</v>
      </c>
      <c r="R104">
        <f t="shared" si="13"/>
        <v>0.63422397096875127</v>
      </c>
      <c r="S104">
        <f t="shared" si="14"/>
        <v>0</v>
      </c>
    </row>
    <row r="105" spans="1:19" x14ac:dyDescent="0.5">
      <c r="A105">
        <v>524.4739990234375</v>
      </c>
      <c r="B105">
        <v>222.30000305175781</v>
      </c>
      <c r="J105">
        <v>5</v>
      </c>
      <c r="K105">
        <v>2.000147193086621</v>
      </c>
      <c r="L105">
        <v>169082.169808812</v>
      </c>
      <c r="M105">
        <v>5.3658709119638477</v>
      </c>
      <c r="N105">
        <v>299359.61584811064</v>
      </c>
      <c r="Q105">
        <f t="shared" si="12"/>
        <v>0.36094595953197994</v>
      </c>
      <c r="R105">
        <f t="shared" si="13"/>
        <v>0.63905404046802017</v>
      </c>
      <c r="S105">
        <f t="shared" si="14"/>
        <v>0</v>
      </c>
    </row>
    <row r="106" spans="1:19" x14ac:dyDescent="0.5">
      <c r="A106">
        <v>524.4840087890625</v>
      </c>
      <c r="B106">
        <v>207</v>
      </c>
      <c r="J106">
        <v>6</v>
      </c>
      <c r="K106">
        <v>1.8494971969554457</v>
      </c>
      <c r="L106">
        <v>162531.19806844002</v>
      </c>
      <c r="M106">
        <v>5.2931667446996808</v>
      </c>
      <c r="N106">
        <v>319306.75677823648</v>
      </c>
      <c r="Q106">
        <f t="shared" si="12"/>
        <v>0.33731505879431672</v>
      </c>
      <c r="R106">
        <f t="shared" si="13"/>
        <v>0.66268494120568322</v>
      </c>
      <c r="S106">
        <f t="shared" si="14"/>
        <v>0</v>
      </c>
    </row>
    <row r="107" spans="1:19" x14ac:dyDescent="0.5">
      <c r="A107">
        <v>524.4940185546875</v>
      </c>
      <c r="B107">
        <v>120.5</v>
      </c>
      <c r="J107">
        <v>7</v>
      </c>
      <c r="K107">
        <v>1.6703695211360621</v>
      </c>
      <c r="L107">
        <v>158708.89038451982</v>
      </c>
      <c r="M107">
        <v>5.3221061521451727</v>
      </c>
      <c r="N107">
        <v>327386.75848580775</v>
      </c>
      <c r="Q107">
        <f t="shared" si="12"/>
        <v>0.32649724545643383</v>
      </c>
      <c r="R107">
        <f t="shared" si="13"/>
        <v>0.67350275454356612</v>
      </c>
      <c r="S107">
        <f t="shared" si="14"/>
        <v>0</v>
      </c>
    </row>
    <row r="108" spans="1:19" x14ac:dyDescent="0.5">
      <c r="A108">
        <v>524.5040283203125</v>
      </c>
      <c r="B108">
        <v>98.5</v>
      </c>
      <c r="J108">
        <v>8</v>
      </c>
      <c r="K108">
        <v>2.0149769570020672</v>
      </c>
      <c r="L108">
        <v>186720.54552120398</v>
      </c>
      <c r="M108">
        <v>5.3809097009459332</v>
      </c>
      <c r="N108">
        <v>317679.98658607813</v>
      </c>
      <c r="Q108">
        <f t="shared" si="12"/>
        <v>0.37018308593197513</v>
      </c>
      <c r="R108">
        <f t="shared" si="13"/>
        <v>0.62981691406802498</v>
      </c>
      <c r="S108">
        <f t="shared" si="14"/>
        <v>0</v>
      </c>
    </row>
    <row r="109" spans="1:19" x14ac:dyDescent="0.5">
      <c r="A109">
        <v>524.51397705078125</v>
      </c>
      <c r="B109">
        <v>115.80000305175781</v>
      </c>
      <c r="J109">
        <v>9</v>
      </c>
      <c r="K109">
        <v>1.9063198556245502</v>
      </c>
      <c r="L109">
        <v>171702.70501648422</v>
      </c>
      <c r="M109">
        <v>5.3719287626837309</v>
      </c>
      <c r="N109">
        <v>304531.02245775593</v>
      </c>
      <c r="Q109">
        <f t="shared" si="12"/>
        <v>0.36054293325071513</v>
      </c>
      <c r="R109">
        <f t="shared" si="13"/>
        <v>0.63945706674928493</v>
      </c>
      <c r="S109">
        <f t="shared" si="14"/>
        <v>0</v>
      </c>
    </row>
    <row r="110" spans="1:19" x14ac:dyDescent="0.5">
      <c r="A110">
        <v>524.52398681640625</v>
      </c>
      <c r="B110">
        <v>132.30000305175781</v>
      </c>
      <c r="J110">
        <v>10</v>
      </c>
      <c r="K110">
        <v>1.8742396514976687</v>
      </c>
      <c r="L110">
        <v>169496.97050208758</v>
      </c>
      <c r="M110">
        <v>5.3340515923133109</v>
      </c>
      <c r="N110">
        <v>306476.67809131992</v>
      </c>
      <c r="Q110">
        <f t="shared" si="12"/>
        <v>0.3561057865345767</v>
      </c>
      <c r="R110">
        <f t="shared" si="13"/>
        <v>0.64389421346542342</v>
      </c>
      <c r="S110">
        <f t="shared" si="14"/>
        <v>0</v>
      </c>
    </row>
    <row r="111" spans="1:19" x14ac:dyDescent="0.5">
      <c r="A111">
        <v>524.53399658203125</v>
      </c>
      <c r="B111">
        <v>133.30000305175781</v>
      </c>
      <c r="J111">
        <v>11</v>
      </c>
    </row>
    <row r="112" spans="1:19" x14ac:dyDescent="0.5">
      <c r="A112">
        <v>524.54400634765625</v>
      </c>
      <c r="B112">
        <v>135.30000305175781</v>
      </c>
      <c r="J112">
        <v>12</v>
      </c>
    </row>
    <row r="113" spans="1:10" x14ac:dyDescent="0.5">
      <c r="A113">
        <v>524.55401611328125</v>
      </c>
      <c r="B113">
        <v>145.19999694824219</v>
      </c>
      <c r="J113">
        <v>13</v>
      </c>
    </row>
    <row r="114" spans="1:10" x14ac:dyDescent="0.5">
      <c r="A114">
        <v>524.56402587890625</v>
      </c>
      <c r="B114">
        <v>113.5</v>
      </c>
      <c r="J114">
        <v>14</v>
      </c>
    </row>
    <row r="115" spans="1:10" x14ac:dyDescent="0.5">
      <c r="A115">
        <v>524.573974609375</v>
      </c>
      <c r="B115">
        <v>114.5</v>
      </c>
      <c r="J115">
        <v>15</v>
      </c>
    </row>
    <row r="116" spans="1:10" x14ac:dyDescent="0.5">
      <c r="A116">
        <v>524.583984375</v>
      </c>
      <c r="B116">
        <v>152.80000305175781</v>
      </c>
      <c r="J116">
        <v>16</v>
      </c>
    </row>
    <row r="117" spans="1:10" x14ac:dyDescent="0.5">
      <c r="A117">
        <v>524.593994140625</v>
      </c>
      <c r="B117">
        <v>143.80000305175781</v>
      </c>
      <c r="J117">
        <v>17</v>
      </c>
    </row>
    <row r="118" spans="1:10" x14ac:dyDescent="0.5">
      <c r="A118">
        <v>524.60400390625</v>
      </c>
      <c r="B118">
        <v>125</v>
      </c>
      <c r="J118">
        <v>18</v>
      </c>
    </row>
    <row r="119" spans="1:10" x14ac:dyDescent="0.5">
      <c r="A119">
        <v>524.614013671875</v>
      </c>
      <c r="B119">
        <v>155</v>
      </c>
      <c r="J119">
        <v>19</v>
      </c>
    </row>
    <row r="120" spans="1:10" x14ac:dyDescent="0.5">
      <c r="A120">
        <v>524.6240234375</v>
      </c>
      <c r="B120">
        <v>187</v>
      </c>
      <c r="J120">
        <v>20</v>
      </c>
    </row>
    <row r="121" spans="1:10" x14ac:dyDescent="0.5">
      <c r="A121">
        <v>524.63397216796875</v>
      </c>
      <c r="B121">
        <v>168</v>
      </c>
    </row>
    <row r="122" spans="1:10" x14ac:dyDescent="0.5">
      <c r="A122">
        <v>524.64398193359375</v>
      </c>
      <c r="B122">
        <v>120</v>
      </c>
    </row>
    <row r="123" spans="1:10" x14ac:dyDescent="0.5">
      <c r="A123">
        <v>524.65399169921875</v>
      </c>
      <c r="B123">
        <v>112.30000305175781</v>
      </c>
    </row>
    <row r="124" spans="1:10" x14ac:dyDescent="0.5">
      <c r="A124">
        <v>524.66400146484375</v>
      </c>
      <c r="B124">
        <v>163.5</v>
      </c>
    </row>
    <row r="125" spans="1:10" x14ac:dyDescent="0.5">
      <c r="A125">
        <v>524.67401123046875</v>
      </c>
      <c r="B125">
        <v>165.30000305175781</v>
      </c>
    </row>
    <row r="126" spans="1:10" x14ac:dyDescent="0.5">
      <c r="A126">
        <v>524.68402099609375</v>
      </c>
      <c r="B126">
        <v>136.30000305175781</v>
      </c>
    </row>
    <row r="127" spans="1:10" x14ac:dyDescent="0.5">
      <c r="A127">
        <v>524.6939697265625</v>
      </c>
      <c r="B127">
        <v>199.80000305175781</v>
      </c>
    </row>
    <row r="128" spans="1:10" x14ac:dyDescent="0.5">
      <c r="A128">
        <v>524.7039794921875</v>
      </c>
      <c r="B128">
        <v>262.5</v>
      </c>
    </row>
    <row r="129" spans="1:2" x14ac:dyDescent="0.5">
      <c r="A129">
        <v>524.7139892578125</v>
      </c>
      <c r="B129">
        <v>256.70001220703125</v>
      </c>
    </row>
    <row r="130" spans="1:2" x14ac:dyDescent="0.5">
      <c r="A130">
        <v>524.7239990234375</v>
      </c>
      <c r="B130">
        <v>282.79998779296875</v>
      </c>
    </row>
    <row r="131" spans="1:2" x14ac:dyDescent="0.5">
      <c r="A131">
        <v>524.7340087890625</v>
      </c>
      <c r="B131">
        <v>351</v>
      </c>
    </row>
    <row r="132" spans="1:2" x14ac:dyDescent="0.5">
      <c r="A132">
        <v>524.7440185546875</v>
      </c>
      <c r="B132">
        <v>1454</v>
      </c>
    </row>
    <row r="133" spans="1:2" x14ac:dyDescent="0.5">
      <c r="A133">
        <v>524.7540283203125</v>
      </c>
      <c r="B133">
        <v>9382</v>
      </c>
    </row>
    <row r="134" spans="1:2" x14ac:dyDescent="0.5">
      <c r="A134">
        <v>524.76397705078125</v>
      </c>
      <c r="B134">
        <v>41720</v>
      </c>
    </row>
    <row r="135" spans="1:2" x14ac:dyDescent="0.5">
      <c r="A135">
        <v>524.77398681640625</v>
      </c>
      <c r="B135">
        <v>84960</v>
      </c>
    </row>
    <row r="136" spans="1:2" x14ac:dyDescent="0.5">
      <c r="A136">
        <v>524.78399658203125</v>
      </c>
      <c r="B136">
        <v>82070</v>
      </c>
    </row>
    <row r="137" spans="1:2" x14ac:dyDescent="0.5">
      <c r="A137">
        <v>524.79400634765625</v>
      </c>
      <c r="B137">
        <v>37550</v>
      </c>
    </row>
    <row r="138" spans="1:2" x14ac:dyDescent="0.5">
      <c r="A138">
        <v>524.80401611328125</v>
      </c>
      <c r="B138">
        <v>7917</v>
      </c>
    </row>
    <row r="139" spans="1:2" x14ac:dyDescent="0.5">
      <c r="A139">
        <v>524.81402587890625</v>
      </c>
      <c r="B139">
        <v>1486</v>
      </c>
    </row>
    <row r="140" spans="1:2" x14ac:dyDescent="0.5">
      <c r="A140">
        <v>524.823974609375</v>
      </c>
      <c r="B140">
        <v>936.70001220703125</v>
      </c>
    </row>
    <row r="141" spans="1:2" x14ac:dyDescent="0.5">
      <c r="A141">
        <v>524.833984375</v>
      </c>
      <c r="B141">
        <v>1302</v>
      </c>
    </row>
    <row r="142" spans="1:2" x14ac:dyDescent="0.5">
      <c r="A142">
        <v>524.843994140625</v>
      </c>
      <c r="B142">
        <v>1623</v>
      </c>
    </row>
    <row r="143" spans="1:2" x14ac:dyDescent="0.5">
      <c r="A143">
        <v>524.85400390625</v>
      </c>
      <c r="B143">
        <v>1526</v>
      </c>
    </row>
    <row r="144" spans="1:2" x14ac:dyDescent="0.5">
      <c r="A144">
        <v>524.864013671875</v>
      </c>
      <c r="B144">
        <v>1046</v>
      </c>
    </row>
    <row r="145" spans="1:2" x14ac:dyDescent="0.5">
      <c r="A145">
        <v>524.8740234375</v>
      </c>
      <c r="B145">
        <v>577</v>
      </c>
    </row>
    <row r="146" spans="1:2" x14ac:dyDescent="0.5">
      <c r="A146">
        <v>524.88397216796875</v>
      </c>
      <c r="B146">
        <v>385</v>
      </c>
    </row>
    <row r="147" spans="1:2" x14ac:dyDescent="0.5">
      <c r="A147">
        <v>524.89398193359375</v>
      </c>
      <c r="B147">
        <v>332.5</v>
      </c>
    </row>
    <row r="148" spans="1:2" x14ac:dyDescent="0.5">
      <c r="A148">
        <v>524.90399169921875</v>
      </c>
      <c r="B148">
        <v>278.79998779296875</v>
      </c>
    </row>
    <row r="149" spans="1:2" x14ac:dyDescent="0.5">
      <c r="A149">
        <v>524.91400146484375</v>
      </c>
      <c r="B149">
        <v>243.80000305175781</v>
      </c>
    </row>
    <row r="150" spans="1:2" x14ac:dyDescent="0.5">
      <c r="A150">
        <v>524.92401123046875</v>
      </c>
      <c r="B150">
        <v>199.80000305175781</v>
      </c>
    </row>
    <row r="151" spans="1:2" x14ac:dyDescent="0.5">
      <c r="A151">
        <v>524.93402099609375</v>
      </c>
      <c r="B151">
        <v>131.5</v>
      </c>
    </row>
    <row r="152" spans="1:2" x14ac:dyDescent="0.5">
      <c r="A152">
        <v>524.9439697265625</v>
      </c>
      <c r="B152">
        <v>119.80000305175781</v>
      </c>
    </row>
    <row r="153" spans="1:2" x14ac:dyDescent="0.5">
      <c r="A153">
        <v>524.9539794921875</v>
      </c>
      <c r="B153">
        <v>180.5</v>
      </c>
    </row>
    <row r="154" spans="1:2" x14ac:dyDescent="0.5">
      <c r="A154">
        <v>524.9639892578125</v>
      </c>
      <c r="B154">
        <v>220.5</v>
      </c>
    </row>
    <row r="155" spans="1:2" x14ac:dyDescent="0.5">
      <c r="A155">
        <v>524.9739990234375</v>
      </c>
      <c r="B155">
        <v>218</v>
      </c>
    </row>
    <row r="156" spans="1:2" x14ac:dyDescent="0.5">
      <c r="A156">
        <v>524.9840087890625</v>
      </c>
      <c r="B156">
        <v>205</v>
      </c>
    </row>
    <row r="157" spans="1:2" x14ac:dyDescent="0.5">
      <c r="A157">
        <v>524.9940185546875</v>
      </c>
      <c r="B157">
        <v>198.19999694824219</v>
      </c>
    </row>
    <row r="158" spans="1:2" x14ac:dyDescent="0.5">
      <c r="A158">
        <v>525.0040283203125</v>
      </c>
      <c r="B158">
        <v>197.80000305175781</v>
      </c>
    </row>
    <row r="159" spans="1:2" x14ac:dyDescent="0.5">
      <c r="A159">
        <v>525.01397705078125</v>
      </c>
      <c r="B159">
        <v>182.69999694824219</v>
      </c>
    </row>
    <row r="160" spans="1:2" x14ac:dyDescent="0.5">
      <c r="A160">
        <v>525.02398681640625</v>
      </c>
      <c r="B160">
        <v>179.30000305175781</v>
      </c>
    </row>
    <row r="161" spans="1:2" x14ac:dyDescent="0.5">
      <c r="A161">
        <v>525.03399658203125</v>
      </c>
      <c r="B161">
        <v>159.30000305175781</v>
      </c>
    </row>
    <row r="162" spans="1:2" x14ac:dyDescent="0.5">
      <c r="A162">
        <v>525.04400634765625</v>
      </c>
      <c r="B162">
        <v>102.5</v>
      </c>
    </row>
    <row r="163" spans="1:2" x14ac:dyDescent="0.5">
      <c r="A163">
        <v>525.05401611328125</v>
      </c>
      <c r="B163">
        <v>51</v>
      </c>
    </row>
    <row r="164" spans="1:2" x14ac:dyDescent="0.5">
      <c r="A164">
        <v>525.06402587890625</v>
      </c>
      <c r="B164">
        <v>34.25</v>
      </c>
    </row>
    <row r="165" spans="1:2" x14ac:dyDescent="0.5">
      <c r="A165">
        <v>525.073974609375</v>
      </c>
      <c r="B165">
        <v>85.25</v>
      </c>
    </row>
    <row r="166" spans="1:2" x14ac:dyDescent="0.5">
      <c r="A166">
        <v>525.083984375</v>
      </c>
      <c r="B166">
        <v>160.69999694824219</v>
      </c>
    </row>
    <row r="167" spans="1:2" x14ac:dyDescent="0.5">
      <c r="A167">
        <v>525.093994140625</v>
      </c>
      <c r="B167">
        <v>167.30000305175781</v>
      </c>
    </row>
    <row r="168" spans="1:2" x14ac:dyDescent="0.5">
      <c r="A168">
        <v>525.10400390625</v>
      </c>
      <c r="B168">
        <v>118</v>
      </c>
    </row>
    <row r="169" spans="1:2" x14ac:dyDescent="0.5">
      <c r="A169">
        <v>525.114013671875</v>
      </c>
      <c r="B169">
        <v>94.75</v>
      </c>
    </row>
    <row r="170" spans="1:2" x14ac:dyDescent="0.5">
      <c r="A170">
        <v>525.1240234375</v>
      </c>
      <c r="B170">
        <v>99</v>
      </c>
    </row>
    <row r="171" spans="1:2" x14ac:dyDescent="0.5">
      <c r="A171">
        <v>525.13397216796875</v>
      </c>
      <c r="B171">
        <v>108.5</v>
      </c>
    </row>
    <row r="172" spans="1:2" x14ac:dyDescent="0.5">
      <c r="A172">
        <v>525.14398193359375</v>
      </c>
      <c r="B172">
        <v>141.5</v>
      </c>
    </row>
    <row r="173" spans="1:2" x14ac:dyDescent="0.5">
      <c r="A173">
        <v>525.15399169921875</v>
      </c>
      <c r="B173">
        <v>182</v>
      </c>
    </row>
    <row r="174" spans="1:2" x14ac:dyDescent="0.5">
      <c r="A174">
        <v>525.16400146484375</v>
      </c>
      <c r="B174">
        <v>238.80000305175781</v>
      </c>
    </row>
    <row r="175" spans="1:2" x14ac:dyDescent="0.5">
      <c r="A175">
        <v>525.17401123046875</v>
      </c>
      <c r="B175">
        <v>264.29998779296875</v>
      </c>
    </row>
    <row r="176" spans="1:2" x14ac:dyDescent="0.5">
      <c r="A176">
        <v>525.18499755859375</v>
      </c>
      <c r="B176">
        <v>205.5</v>
      </c>
    </row>
    <row r="177" spans="1:2" x14ac:dyDescent="0.5">
      <c r="A177">
        <v>525.19500732421875</v>
      </c>
      <c r="B177">
        <v>167.30000305175781</v>
      </c>
    </row>
    <row r="178" spans="1:2" x14ac:dyDescent="0.5">
      <c r="A178">
        <v>525.2039794921875</v>
      </c>
      <c r="B178">
        <v>190.80000305175781</v>
      </c>
    </row>
    <row r="179" spans="1:2" x14ac:dyDescent="0.5">
      <c r="A179">
        <v>525.2139892578125</v>
      </c>
      <c r="B179">
        <v>236.80000305175781</v>
      </c>
    </row>
    <row r="180" spans="1:2" x14ac:dyDescent="0.5">
      <c r="A180">
        <v>525.2239990234375</v>
      </c>
      <c r="B180">
        <v>303.5</v>
      </c>
    </row>
    <row r="181" spans="1:2" x14ac:dyDescent="0.5">
      <c r="A181">
        <v>525.2340087890625</v>
      </c>
      <c r="B181">
        <v>436.20001220703125</v>
      </c>
    </row>
    <row r="182" spans="1:2" x14ac:dyDescent="0.5">
      <c r="A182">
        <v>525.2449951171875</v>
      </c>
      <c r="B182">
        <v>1146</v>
      </c>
    </row>
    <row r="183" spans="1:2" x14ac:dyDescent="0.5">
      <c r="A183">
        <v>525.2550048828125</v>
      </c>
      <c r="B183">
        <v>6073</v>
      </c>
    </row>
    <row r="184" spans="1:2" x14ac:dyDescent="0.5">
      <c r="A184">
        <v>525.2650146484375</v>
      </c>
      <c r="B184">
        <v>31580</v>
      </c>
    </row>
    <row r="185" spans="1:2" x14ac:dyDescent="0.5">
      <c r="A185">
        <v>525.2750244140625</v>
      </c>
      <c r="B185">
        <v>79700</v>
      </c>
    </row>
    <row r="186" spans="1:2" x14ac:dyDescent="0.5">
      <c r="A186">
        <v>525.28497314453125</v>
      </c>
      <c r="B186">
        <v>94840</v>
      </c>
    </row>
    <row r="187" spans="1:2" x14ac:dyDescent="0.5">
      <c r="A187">
        <v>525.29400634765625</v>
      </c>
      <c r="B187">
        <v>53130</v>
      </c>
    </row>
    <row r="188" spans="1:2" x14ac:dyDescent="0.5">
      <c r="A188">
        <v>525.30499267578125</v>
      </c>
      <c r="B188">
        <v>13420</v>
      </c>
    </row>
    <row r="189" spans="1:2" x14ac:dyDescent="0.5">
      <c r="A189">
        <v>525.31500244140625</v>
      </c>
      <c r="B189">
        <v>2277</v>
      </c>
    </row>
    <row r="190" spans="1:2" x14ac:dyDescent="0.5">
      <c r="A190">
        <v>525.32501220703125</v>
      </c>
      <c r="B190">
        <v>654.5</v>
      </c>
    </row>
    <row r="191" spans="1:2" x14ac:dyDescent="0.5">
      <c r="A191">
        <v>525.33502197265625</v>
      </c>
      <c r="B191">
        <v>598.5</v>
      </c>
    </row>
    <row r="192" spans="1:2" x14ac:dyDescent="0.5">
      <c r="A192">
        <v>525.344970703125</v>
      </c>
      <c r="B192">
        <v>941</v>
      </c>
    </row>
    <row r="193" spans="1:2" x14ac:dyDescent="0.5">
      <c r="A193">
        <v>525.35498046875</v>
      </c>
      <c r="B193">
        <v>878</v>
      </c>
    </row>
    <row r="194" spans="1:2" x14ac:dyDescent="0.5">
      <c r="A194">
        <v>525.364990234375</v>
      </c>
      <c r="B194">
        <v>498.20001220703125</v>
      </c>
    </row>
    <row r="195" spans="1:2" x14ac:dyDescent="0.5">
      <c r="A195">
        <v>525.375</v>
      </c>
      <c r="B195">
        <v>283.5</v>
      </c>
    </row>
    <row r="196" spans="1:2" x14ac:dyDescent="0.5">
      <c r="A196">
        <v>525.385009765625</v>
      </c>
      <c r="B196">
        <v>237.5</v>
      </c>
    </row>
    <row r="197" spans="1:2" x14ac:dyDescent="0.5">
      <c r="A197">
        <v>525.39501953125</v>
      </c>
      <c r="B197">
        <v>234.80000305175781</v>
      </c>
    </row>
    <row r="198" spans="1:2" x14ac:dyDescent="0.5">
      <c r="A198">
        <v>525.405029296875</v>
      </c>
      <c r="B198">
        <v>255.80000305175781</v>
      </c>
    </row>
    <row r="199" spans="1:2" x14ac:dyDescent="0.5">
      <c r="A199">
        <v>525.41497802734375</v>
      </c>
      <c r="B199">
        <v>216.5</v>
      </c>
    </row>
    <row r="200" spans="1:2" x14ac:dyDescent="0.5">
      <c r="A200">
        <v>525.42498779296875</v>
      </c>
      <c r="B200">
        <v>109.30000305175781</v>
      </c>
    </row>
    <row r="201" spans="1:2" x14ac:dyDescent="0.5">
      <c r="A201">
        <v>525.43499755859375</v>
      </c>
      <c r="B201">
        <v>74.25</v>
      </c>
    </row>
    <row r="202" spans="1:2" x14ac:dyDescent="0.5">
      <c r="A202">
        <v>525.44500732421875</v>
      </c>
      <c r="B202">
        <v>120</v>
      </c>
    </row>
    <row r="203" spans="1:2" x14ac:dyDescent="0.5">
      <c r="A203">
        <v>525.45501708984375</v>
      </c>
      <c r="B203">
        <v>181.69999694824219</v>
      </c>
    </row>
    <row r="204" spans="1:2" x14ac:dyDescent="0.5">
      <c r="A204">
        <v>525.46502685546875</v>
      </c>
      <c r="B204">
        <v>210.5</v>
      </c>
    </row>
    <row r="205" spans="1:2" x14ac:dyDescent="0.5">
      <c r="A205">
        <v>525.4749755859375</v>
      </c>
      <c r="B205">
        <v>170.19999694824219</v>
      </c>
    </row>
    <row r="206" spans="1:2" x14ac:dyDescent="0.5">
      <c r="A206">
        <v>525.4849853515625</v>
      </c>
      <c r="B206">
        <v>136.5</v>
      </c>
    </row>
    <row r="207" spans="1:2" x14ac:dyDescent="0.5">
      <c r="A207">
        <v>525.4949951171875</v>
      </c>
      <c r="B207">
        <v>135.69999694824219</v>
      </c>
    </row>
    <row r="208" spans="1:2" x14ac:dyDescent="0.5">
      <c r="A208">
        <v>525.5050048828125</v>
      </c>
      <c r="B208">
        <v>119.80000305175781</v>
      </c>
    </row>
    <row r="209" spans="1:2" x14ac:dyDescent="0.5">
      <c r="A209">
        <v>525.5150146484375</v>
      </c>
      <c r="B209">
        <v>106.69999694824219</v>
      </c>
    </row>
    <row r="210" spans="1:2" x14ac:dyDescent="0.5">
      <c r="A210">
        <v>525.5250244140625</v>
      </c>
      <c r="B210">
        <v>102.5</v>
      </c>
    </row>
    <row r="211" spans="1:2" x14ac:dyDescent="0.5">
      <c r="A211">
        <v>525.53497314453125</v>
      </c>
      <c r="B211">
        <v>113.5</v>
      </c>
    </row>
    <row r="212" spans="1:2" x14ac:dyDescent="0.5">
      <c r="A212">
        <v>525.54498291015625</v>
      </c>
      <c r="B212">
        <v>124.19999694824219</v>
      </c>
    </row>
    <row r="213" spans="1:2" x14ac:dyDescent="0.5">
      <c r="A213">
        <v>525.55499267578125</v>
      </c>
      <c r="B213">
        <v>114.30000305175781</v>
      </c>
    </row>
    <row r="214" spans="1:2" x14ac:dyDescent="0.5">
      <c r="A214">
        <v>525.56500244140625</v>
      </c>
      <c r="B214">
        <v>136</v>
      </c>
    </row>
    <row r="215" spans="1:2" x14ac:dyDescent="0.5">
      <c r="A215">
        <v>525.57501220703125</v>
      </c>
      <c r="B215">
        <v>185</v>
      </c>
    </row>
    <row r="216" spans="1:2" x14ac:dyDescent="0.5">
      <c r="A216">
        <v>525.58502197265625</v>
      </c>
      <c r="B216">
        <v>250.5</v>
      </c>
    </row>
    <row r="217" spans="1:2" x14ac:dyDescent="0.5">
      <c r="A217">
        <v>525.594970703125</v>
      </c>
      <c r="B217">
        <v>261.20001220703125</v>
      </c>
    </row>
    <row r="218" spans="1:2" x14ac:dyDescent="0.5">
      <c r="A218">
        <v>525.60498046875</v>
      </c>
      <c r="B218">
        <v>148.19999694824219</v>
      </c>
    </row>
    <row r="219" spans="1:2" x14ac:dyDescent="0.5">
      <c r="A219">
        <v>525.614990234375</v>
      </c>
      <c r="B219">
        <v>70</v>
      </c>
    </row>
    <row r="220" spans="1:2" x14ac:dyDescent="0.5">
      <c r="A220">
        <v>525.625</v>
      </c>
      <c r="B220">
        <v>103.30000305175781</v>
      </c>
    </row>
    <row r="221" spans="1:2" x14ac:dyDescent="0.5">
      <c r="A221">
        <v>525.635009765625</v>
      </c>
      <c r="B221">
        <v>152.30000305175781</v>
      </c>
    </row>
    <row r="222" spans="1:2" x14ac:dyDescent="0.5">
      <c r="A222">
        <v>525.64501953125</v>
      </c>
      <c r="B222">
        <v>182</v>
      </c>
    </row>
    <row r="223" spans="1:2" x14ac:dyDescent="0.5">
      <c r="A223">
        <v>525.655029296875</v>
      </c>
      <c r="B223">
        <v>215.80000305175781</v>
      </c>
    </row>
    <row r="224" spans="1:2" x14ac:dyDescent="0.5">
      <c r="A224">
        <v>525.66497802734375</v>
      </c>
      <c r="B224">
        <v>230.80000305175781</v>
      </c>
    </row>
    <row r="225" spans="1:2" x14ac:dyDescent="0.5">
      <c r="A225">
        <v>525.67498779296875</v>
      </c>
      <c r="B225">
        <v>181.69999694824219</v>
      </c>
    </row>
    <row r="226" spans="1:2" x14ac:dyDescent="0.5">
      <c r="A226">
        <v>525.68499755859375</v>
      </c>
      <c r="B226">
        <v>144.80000305175781</v>
      </c>
    </row>
    <row r="227" spans="1:2" x14ac:dyDescent="0.5">
      <c r="A227">
        <v>525.69500732421875</v>
      </c>
      <c r="B227">
        <v>192</v>
      </c>
    </row>
    <row r="228" spans="1:2" x14ac:dyDescent="0.5">
      <c r="A228">
        <v>525.70501708984375</v>
      </c>
      <c r="B228">
        <v>209</v>
      </c>
    </row>
    <row r="229" spans="1:2" x14ac:dyDescent="0.5">
      <c r="A229">
        <v>525.71502685546875</v>
      </c>
      <c r="B229">
        <v>200</v>
      </c>
    </row>
    <row r="230" spans="1:2" x14ac:dyDescent="0.5">
      <c r="A230">
        <v>525.7249755859375</v>
      </c>
      <c r="B230">
        <v>303</v>
      </c>
    </row>
    <row r="231" spans="1:2" x14ac:dyDescent="0.5">
      <c r="A231">
        <v>525.7349853515625</v>
      </c>
      <c r="B231">
        <v>437.5</v>
      </c>
    </row>
    <row r="232" spans="1:2" x14ac:dyDescent="0.5">
      <c r="A232">
        <v>525.7449951171875</v>
      </c>
      <c r="B232">
        <v>752</v>
      </c>
    </row>
    <row r="233" spans="1:2" x14ac:dyDescent="0.5">
      <c r="A233">
        <v>525.7550048828125</v>
      </c>
      <c r="B233">
        <v>3304</v>
      </c>
    </row>
    <row r="234" spans="1:2" x14ac:dyDescent="0.5">
      <c r="A234">
        <v>525.7650146484375</v>
      </c>
      <c r="B234">
        <v>22280</v>
      </c>
    </row>
    <row r="235" spans="1:2" x14ac:dyDescent="0.5">
      <c r="A235">
        <v>525.7750244140625</v>
      </c>
      <c r="B235">
        <v>73540</v>
      </c>
    </row>
    <row r="236" spans="1:2" x14ac:dyDescent="0.5">
      <c r="A236">
        <v>525.78497314453125</v>
      </c>
      <c r="B236">
        <v>108500</v>
      </c>
    </row>
    <row r="237" spans="1:2" x14ac:dyDescent="0.5">
      <c r="A237">
        <v>525.79498291015625</v>
      </c>
      <c r="B237">
        <v>74330</v>
      </c>
    </row>
    <row r="238" spans="1:2" x14ac:dyDescent="0.5">
      <c r="A238">
        <v>525.80499267578125</v>
      </c>
      <c r="B238">
        <v>22630</v>
      </c>
    </row>
    <row r="239" spans="1:2" x14ac:dyDescent="0.5">
      <c r="A239">
        <v>525.81500244140625</v>
      </c>
      <c r="B239">
        <v>3249</v>
      </c>
    </row>
    <row r="240" spans="1:2" x14ac:dyDescent="0.5">
      <c r="A240">
        <v>525.82501220703125</v>
      </c>
      <c r="B240">
        <v>755.5</v>
      </c>
    </row>
    <row r="241" spans="1:2" x14ac:dyDescent="0.5">
      <c r="A241">
        <v>525.83502197265625</v>
      </c>
      <c r="B241">
        <v>591.5</v>
      </c>
    </row>
    <row r="242" spans="1:2" x14ac:dyDescent="0.5">
      <c r="A242">
        <v>525.844970703125</v>
      </c>
      <c r="B242">
        <v>858.79998779296875</v>
      </c>
    </row>
    <row r="243" spans="1:2" x14ac:dyDescent="0.5">
      <c r="A243">
        <v>525.85498046875</v>
      </c>
      <c r="B243">
        <v>1012</v>
      </c>
    </row>
    <row r="244" spans="1:2" x14ac:dyDescent="0.5">
      <c r="A244">
        <v>525.864990234375</v>
      </c>
      <c r="B244">
        <v>747.29998779296875</v>
      </c>
    </row>
    <row r="245" spans="1:2" x14ac:dyDescent="0.5">
      <c r="A245">
        <v>525.875</v>
      </c>
      <c r="B245">
        <v>379.70001220703125</v>
      </c>
    </row>
    <row r="246" spans="1:2" x14ac:dyDescent="0.5">
      <c r="A246">
        <v>525.885009765625</v>
      </c>
      <c r="B246">
        <v>253.30000305175781</v>
      </c>
    </row>
    <row r="247" spans="1:2" x14ac:dyDescent="0.5">
      <c r="A247">
        <v>525.89501953125</v>
      </c>
      <c r="B247">
        <v>299.5</v>
      </c>
    </row>
    <row r="248" spans="1:2" x14ac:dyDescent="0.5">
      <c r="A248">
        <v>525.905029296875</v>
      </c>
      <c r="B248">
        <v>374.79998779296875</v>
      </c>
    </row>
    <row r="249" spans="1:2" x14ac:dyDescent="0.5">
      <c r="A249">
        <v>525.91497802734375</v>
      </c>
      <c r="B249">
        <v>354</v>
      </c>
    </row>
    <row r="250" spans="1:2" x14ac:dyDescent="0.5">
      <c r="A250">
        <v>525.92498779296875</v>
      </c>
      <c r="B250">
        <v>198</v>
      </c>
    </row>
    <row r="251" spans="1:2" x14ac:dyDescent="0.5">
      <c r="A251">
        <v>525.93499755859375</v>
      </c>
      <c r="B251">
        <v>88.5</v>
      </c>
    </row>
    <row r="252" spans="1:2" x14ac:dyDescent="0.5">
      <c r="A252">
        <v>525.94500732421875</v>
      </c>
      <c r="B252">
        <v>127.80000305175781</v>
      </c>
    </row>
    <row r="253" spans="1:2" x14ac:dyDescent="0.5">
      <c r="A253">
        <v>525.95501708984375</v>
      </c>
      <c r="B253">
        <v>210.5</v>
      </c>
    </row>
    <row r="254" spans="1:2" x14ac:dyDescent="0.5">
      <c r="A254">
        <v>525.96502685546875</v>
      </c>
      <c r="B254">
        <v>247.80000305175781</v>
      </c>
    </row>
    <row r="255" spans="1:2" x14ac:dyDescent="0.5">
      <c r="A255">
        <v>525.9749755859375</v>
      </c>
      <c r="B255">
        <v>281.70001220703125</v>
      </c>
    </row>
    <row r="256" spans="1:2" x14ac:dyDescent="0.5">
      <c r="A256">
        <v>525.9849853515625</v>
      </c>
      <c r="B256">
        <v>323.20001220703125</v>
      </c>
    </row>
    <row r="257" spans="1:2" x14ac:dyDescent="0.5">
      <c r="A257">
        <v>525.9949951171875</v>
      </c>
      <c r="B257">
        <v>278.29998779296875</v>
      </c>
    </row>
    <row r="258" spans="1:2" x14ac:dyDescent="0.5">
      <c r="A258">
        <v>526.0050048828125</v>
      </c>
      <c r="B258">
        <v>176.30000305175781</v>
      </c>
    </row>
    <row r="259" spans="1:2" x14ac:dyDescent="0.5">
      <c r="A259">
        <v>526.0150146484375</v>
      </c>
      <c r="B259">
        <v>159.30000305175781</v>
      </c>
    </row>
    <row r="260" spans="1:2" x14ac:dyDescent="0.5">
      <c r="A260">
        <v>526.0250244140625</v>
      </c>
      <c r="B260">
        <v>189</v>
      </c>
    </row>
    <row r="261" spans="1:2" x14ac:dyDescent="0.5">
      <c r="A261">
        <v>526.03497314453125</v>
      </c>
      <c r="B261">
        <v>178.80000305175781</v>
      </c>
    </row>
    <row r="262" spans="1:2" x14ac:dyDescent="0.5">
      <c r="A262">
        <v>526.04498291015625</v>
      </c>
      <c r="B262">
        <v>133</v>
      </c>
    </row>
    <row r="263" spans="1:2" x14ac:dyDescent="0.5">
      <c r="A263">
        <v>526.05499267578125</v>
      </c>
      <c r="B263">
        <v>65.5</v>
      </c>
    </row>
    <row r="264" spans="1:2" x14ac:dyDescent="0.5">
      <c r="A264">
        <v>526.06500244140625</v>
      </c>
      <c r="B264">
        <v>54.5</v>
      </c>
    </row>
    <row r="265" spans="1:2" x14ac:dyDescent="0.5">
      <c r="A265">
        <v>526.07501220703125</v>
      </c>
      <c r="B265">
        <v>102.80000305175781</v>
      </c>
    </row>
    <row r="266" spans="1:2" x14ac:dyDescent="0.5">
      <c r="A266">
        <v>526.08502197265625</v>
      </c>
      <c r="B266">
        <v>134.69999694824219</v>
      </c>
    </row>
    <row r="267" spans="1:2" x14ac:dyDescent="0.5">
      <c r="A267">
        <v>526.094970703125</v>
      </c>
      <c r="B267">
        <v>144.5</v>
      </c>
    </row>
    <row r="268" spans="1:2" x14ac:dyDescent="0.5">
      <c r="A268">
        <v>526.10498046875</v>
      </c>
      <c r="B268">
        <v>133.5</v>
      </c>
    </row>
    <row r="269" spans="1:2" x14ac:dyDescent="0.5">
      <c r="A269">
        <v>526.114990234375</v>
      </c>
      <c r="B269">
        <v>122.19999694824219</v>
      </c>
    </row>
    <row r="270" spans="1:2" x14ac:dyDescent="0.5">
      <c r="A270">
        <v>526.125</v>
      </c>
      <c r="B270">
        <v>112</v>
      </c>
    </row>
    <row r="271" spans="1:2" x14ac:dyDescent="0.5">
      <c r="A271">
        <v>526.135009765625</v>
      </c>
      <c r="B271">
        <v>87</v>
      </c>
    </row>
    <row r="272" spans="1:2" x14ac:dyDescent="0.5">
      <c r="A272">
        <v>526.14501953125</v>
      </c>
      <c r="B272">
        <v>132.69999694824219</v>
      </c>
    </row>
    <row r="273" spans="1:2" x14ac:dyDescent="0.5">
      <c r="A273">
        <v>526.155029296875</v>
      </c>
      <c r="B273">
        <v>199.5</v>
      </c>
    </row>
    <row r="274" spans="1:2" x14ac:dyDescent="0.5">
      <c r="A274">
        <v>526.16497802734375</v>
      </c>
      <c r="B274">
        <v>158.30000305175781</v>
      </c>
    </row>
    <row r="275" spans="1:2" x14ac:dyDescent="0.5">
      <c r="A275">
        <v>526.17498779296875</v>
      </c>
      <c r="B275">
        <v>129</v>
      </c>
    </row>
    <row r="276" spans="1:2" x14ac:dyDescent="0.5">
      <c r="A276">
        <v>526.18499755859375</v>
      </c>
      <c r="B276">
        <v>218</v>
      </c>
    </row>
    <row r="277" spans="1:2" x14ac:dyDescent="0.5">
      <c r="A277">
        <v>526.19500732421875</v>
      </c>
      <c r="B277">
        <v>315.20001220703125</v>
      </c>
    </row>
    <row r="278" spans="1:2" x14ac:dyDescent="0.5">
      <c r="A278">
        <v>526.20501708984375</v>
      </c>
      <c r="B278">
        <v>303</v>
      </c>
    </row>
    <row r="279" spans="1:2" x14ac:dyDescent="0.5">
      <c r="A279">
        <v>526.21502685546875</v>
      </c>
      <c r="B279">
        <v>237</v>
      </c>
    </row>
    <row r="280" spans="1:2" x14ac:dyDescent="0.5">
      <c r="A280">
        <v>526.2249755859375</v>
      </c>
      <c r="B280">
        <v>228.30000305175781</v>
      </c>
    </row>
    <row r="281" spans="1:2" x14ac:dyDescent="0.5">
      <c r="A281">
        <v>526.2349853515625</v>
      </c>
      <c r="B281">
        <v>293.79998779296875</v>
      </c>
    </row>
    <row r="282" spans="1:2" x14ac:dyDescent="0.5">
      <c r="A282">
        <v>526.2449951171875</v>
      </c>
      <c r="B282">
        <v>535.5</v>
      </c>
    </row>
    <row r="283" spans="1:2" x14ac:dyDescent="0.5">
      <c r="A283">
        <v>526.2550048828125</v>
      </c>
      <c r="B283">
        <v>2196</v>
      </c>
    </row>
    <row r="284" spans="1:2" x14ac:dyDescent="0.5">
      <c r="A284">
        <v>526.2659912109375</v>
      </c>
      <c r="B284">
        <v>17250</v>
      </c>
    </row>
    <row r="285" spans="1:2" x14ac:dyDescent="0.5">
      <c r="A285">
        <v>526.2760009765625</v>
      </c>
      <c r="B285">
        <v>80430</v>
      </c>
    </row>
    <row r="286" spans="1:2" x14ac:dyDescent="0.5">
      <c r="A286">
        <v>526.2860107421875</v>
      </c>
      <c r="B286">
        <v>147900</v>
      </c>
    </row>
    <row r="287" spans="1:2" x14ac:dyDescent="0.5">
      <c r="A287">
        <v>526.2960205078125</v>
      </c>
      <c r="B287">
        <v>119000</v>
      </c>
    </row>
    <row r="288" spans="1:2" x14ac:dyDescent="0.5">
      <c r="A288">
        <v>526.3060302734375</v>
      </c>
      <c r="B288">
        <v>41050</v>
      </c>
    </row>
    <row r="289" spans="1:2" x14ac:dyDescent="0.5">
      <c r="A289">
        <v>526.31597900390625</v>
      </c>
      <c r="B289">
        <v>5605</v>
      </c>
    </row>
    <row r="290" spans="1:2" x14ac:dyDescent="0.5">
      <c r="A290">
        <v>526.32598876953125</v>
      </c>
      <c r="B290">
        <v>904</v>
      </c>
    </row>
    <row r="291" spans="1:2" x14ac:dyDescent="0.5">
      <c r="A291">
        <v>526.33599853515625</v>
      </c>
      <c r="B291">
        <v>588</v>
      </c>
    </row>
    <row r="292" spans="1:2" x14ac:dyDescent="0.5">
      <c r="A292">
        <v>526.34600830078125</v>
      </c>
      <c r="B292">
        <v>926.79998779296875</v>
      </c>
    </row>
    <row r="293" spans="1:2" x14ac:dyDescent="0.5">
      <c r="A293">
        <v>526.35601806640625</v>
      </c>
      <c r="B293">
        <v>1065</v>
      </c>
    </row>
    <row r="294" spans="1:2" x14ac:dyDescent="0.5">
      <c r="A294">
        <v>526.36602783203125</v>
      </c>
      <c r="B294">
        <v>674.70001220703125</v>
      </c>
    </row>
    <row r="295" spans="1:2" x14ac:dyDescent="0.5">
      <c r="A295">
        <v>526.3759765625</v>
      </c>
      <c r="B295">
        <v>271.5</v>
      </c>
    </row>
    <row r="296" spans="1:2" x14ac:dyDescent="0.5">
      <c r="A296">
        <v>526.385986328125</v>
      </c>
      <c r="B296">
        <v>185.30000305175781</v>
      </c>
    </row>
    <row r="297" spans="1:2" x14ac:dyDescent="0.5">
      <c r="A297">
        <v>526.39599609375</v>
      </c>
      <c r="B297">
        <v>304</v>
      </c>
    </row>
    <row r="298" spans="1:2" x14ac:dyDescent="0.5">
      <c r="A298">
        <v>526.406005859375</v>
      </c>
      <c r="B298">
        <v>493</v>
      </c>
    </row>
    <row r="299" spans="1:2" x14ac:dyDescent="0.5">
      <c r="A299">
        <v>526.416015625</v>
      </c>
      <c r="B299">
        <v>515.20001220703125</v>
      </c>
    </row>
    <row r="300" spans="1:2" x14ac:dyDescent="0.5">
      <c r="A300">
        <v>526.426025390625</v>
      </c>
      <c r="B300">
        <v>311.5</v>
      </c>
    </row>
    <row r="301" spans="1:2" x14ac:dyDescent="0.5">
      <c r="A301">
        <v>526.43597412109375</v>
      </c>
      <c r="B301">
        <v>122</v>
      </c>
    </row>
    <row r="302" spans="1:2" x14ac:dyDescent="0.5">
      <c r="A302">
        <v>526.44598388671875</v>
      </c>
      <c r="B302">
        <v>73.75</v>
      </c>
    </row>
    <row r="303" spans="1:2" x14ac:dyDescent="0.5">
      <c r="A303">
        <v>526.45599365234375</v>
      </c>
      <c r="B303">
        <v>138.5</v>
      </c>
    </row>
    <row r="304" spans="1:2" x14ac:dyDescent="0.5">
      <c r="A304">
        <v>526.46600341796875</v>
      </c>
      <c r="B304">
        <v>273.70001220703125</v>
      </c>
    </row>
    <row r="305" spans="1:2" x14ac:dyDescent="0.5">
      <c r="A305">
        <v>526.47601318359375</v>
      </c>
      <c r="B305">
        <v>441.79998779296875</v>
      </c>
    </row>
    <row r="306" spans="1:2" x14ac:dyDescent="0.5">
      <c r="A306">
        <v>526.48602294921875</v>
      </c>
      <c r="B306">
        <v>534.29998779296875</v>
      </c>
    </row>
    <row r="307" spans="1:2" x14ac:dyDescent="0.5">
      <c r="A307">
        <v>526.4959716796875</v>
      </c>
      <c r="B307">
        <v>398.70001220703125</v>
      </c>
    </row>
    <row r="308" spans="1:2" x14ac:dyDescent="0.5">
      <c r="A308">
        <v>526.5059814453125</v>
      </c>
      <c r="B308">
        <v>191</v>
      </c>
    </row>
    <row r="309" spans="1:2" x14ac:dyDescent="0.5">
      <c r="A309">
        <v>526.5159912109375</v>
      </c>
      <c r="B309">
        <v>118.80000305175781</v>
      </c>
    </row>
    <row r="310" spans="1:2" x14ac:dyDescent="0.5">
      <c r="A310">
        <v>526.5260009765625</v>
      </c>
      <c r="B310">
        <v>141.5</v>
      </c>
    </row>
    <row r="311" spans="1:2" x14ac:dyDescent="0.5">
      <c r="A311">
        <v>526.5360107421875</v>
      </c>
      <c r="B311">
        <v>190.80000305175781</v>
      </c>
    </row>
    <row r="312" spans="1:2" x14ac:dyDescent="0.5">
      <c r="A312">
        <v>526.5460205078125</v>
      </c>
      <c r="B312">
        <v>186</v>
      </c>
    </row>
    <row r="313" spans="1:2" x14ac:dyDescent="0.5">
      <c r="A313">
        <v>526.5560302734375</v>
      </c>
      <c r="B313">
        <v>138.80000305175781</v>
      </c>
    </row>
    <row r="314" spans="1:2" x14ac:dyDescent="0.5">
      <c r="A314">
        <v>526.56597900390625</v>
      </c>
      <c r="B314">
        <v>129.30000305175781</v>
      </c>
    </row>
    <row r="315" spans="1:2" x14ac:dyDescent="0.5">
      <c r="A315">
        <v>526.57598876953125</v>
      </c>
      <c r="B315">
        <v>183.30000305175781</v>
      </c>
    </row>
    <row r="316" spans="1:2" x14ac:dyDescent="0.5">
      <c r="A316">
        <v>526.58599853515625</v>
      </c>
      <c r="B316">
        <v>261.20001220703125</v>
      </c>
    </row>
    <row r="317" spans="1:2" x14ac:dyDescent="0.5">
      <c r="A317">
        <v>526.59600830078125</v>
      </c>
      <c r="B317">
        <v>275.20001220703125</v>
      </c>
    </row>
    <row r="318" spans="1:2" x14ac:dyDescent="0.5">
      <c r="A318">
        <v>526.60601806640625</v>
      </c>
      <c r="B318">
        <v>240.19999694824219</v>
      </c>
    </row>
    <row r="319" spans="1:2" x14ac:dyDescent="0.5">
      <c r="A319">
        <v>526.61602783203125</v>
      </c>
      <c r="B319">
        <v>198.80000305175781</v>
      </c>
    </row>
    <row r="320" spans="1:2" x14ac:dyDescent="0.5">
      <c r="A320">
        <v>526.6259765625</v>
      </c>
      <c r="B320">
        <v>156</v>
      </c>
    </row>
    <row r="321" spans="1:2" x14ac:dyDescent="0.5">
      <c r="A321">
        <v>526.635986328125</v>
      </c>
      <c r="B321">
        <v>134</v>
      </c>
    </row>
    <row r="322" spans="1:2" x14ac:dyDescent="0.5">
      <c r="A322">
        <v>526.64599609375</v>
      </c>
      <c r="B322">
        <v>144</v>
      </c>
    </row>
    <row r="323" spans="1:2" x14ac:dyDescent="0.5">
      <c r="A323">
        <v>526.656005859375</v>
      </c>
      <c r="B323">
        <v>182.5</v>
      </c>
    </row>
    <row r="324" spans="1:2" x14ac:dyDescent="0.5">
      <c r="A324">
        <v>526.666015625</v>
      </c>
      <c r="B324">
        <v>233</v>
      </c>
    </row>
    <row r="325" spans="1:2" x14ac:dyDescent="0.5">
      <c r="A325">
        <v>526.676025390625</v>
      </c>
      <c r="B325">
        <v>261.5</v>
      </c>
    </row>
    <row r="326" spans="1:2" x14ac:dyDescent="0.5">
      <c r="A326">
        <v>526.68597412109375</v>
      </c>
      <c r="B326">
        <v>328.79998779296875</v>
      </c>
    </row>
    <row r="327" spans="1:2" x14ac:dyDescent="0.5">
      <c r="A327">
        <v>526.69598388671875</v>
      </c>
      <c r="B327">
        <v>433.5</v>
      </c>
    </row>
    <row r="328" spans="1:2" x14ac:dyDescent="0.5">
      <c r="A328">
        <v>526.70599365234375</v>
      </c>
      <c r="B328">
        <v>490.20001220703125</v>
      </c>
    </row>
    <row r="329" spans="1:2" x14ac:dyDescent="0.5">
      <c r="A329">
        <v>526.71600341796875</v>
      </c>
      <c r="B329">
        <v>480.29998779296875</v>
      </c>
    </row>
    <row r="330" spans="1:2" x14ac:dyDescent="0.5">
      <c r="A330">
        <v>526.72601318359375</v>
      </c>
      <c r="B330">
        <v>413.79998779296875</v>
      </c>
    </row>
    <row r="331" spans="1:2" x14ac:dyDescent="0.5">
      <c r="A331">
        <v>526.73602294921875</v>
      </c>
      <c r="B331">
        <v>373</v>
      </c>
    </row>
    <row r="332" spans="1:2" x14ac:dyDescent="0.5">
      <c r="A332">
        <v>526.7459716796875</v>
      </c>
      <c r="B332">
        <v>503.20001220703125</v>
      </c>
    </row>
    <row r="333" spans="1:2" x14ac:dyDescent="0.5">
      <c r="A333">
        <v>526.7559814453125</v>
      </c>
      <c r="B333">
        <v>1598</v>
      </c>
    </row>
    <row r="334" spans="1:2" x14ac:dyDescent="0.5">
      <c r="A334">
        <v>526.7659912109375</v>
      </c>
      <c r="B334">
        <v>11350</v>
      </c>
    </row>
    <row r="335" spans="1:2" x14ac:dyDescent="0.5">
      <c r="A335">
        <v>526.7760009765625</v>
      </c>
      <c r="B335">
        <v>68850</v>
      </c>
    </row>
    <row r="336" spans="1:2" x14ac:dyDescent="0.5">
      <c r="A336">
        <v>526.7860107421875</v>
      </c>
      <c r="B336">
        <v>158400</v>
      </c>
    </row>
    <row r="337" spans="1:2" x14ac:dyDescent="0.5">
      <c r="A337">
        <v>526.7960205078125</v>
      </c>
      <c r="B337">
        <v>158800</v>
      </c>
    </row>
    <row r="338" spans="1:2" x14ac:dyDescent="0.5">
      <c r="A338">
        <v>526.8060302734375</v>
      </c>
      <c r="B338">
        <v>69540</v>
      </c>
    </row>
    <row r="339" spans="1:2" x14ac:dyDescent="0.5">
      <c r="A339">
        <v>526.81597900390625</v>
      </c>
      <c r="B339">
        <v>11440</v>
      </c>
    </row>
    <row r="340" spans="1:2" x14ac:dyDescent="0.5">
      <c r="A340">
        <v>526.8270263671875</v>
      </c>
      <c r="B340">
        <v>1345</v>
      </c>
    </row>
    <row r="341" spans="1:2" x14ac:dyDescent="0.5">
      <c r="A341">
        <v>526.83697509765625</v>
      </c>
      <c r="B341">
        <v>579.5</v>
      </c>
    </row>
    <row r="342" spans="1:2" x14ac:dyDescent="0.5">
      <c r="A342">
        <v>526.84698486328125</v>
      </c>
      <c r="B342">
        <v>992.5</v>
      </c>
    </row>
    <row r="343" spans="1:2" x14ac:dyDescent="0.5">
      <c r="A343">
        <v>526.85699462890625</v>
      </c>
      <c r="B343">
        <v>1445</v>
      </c>
    </row>
    <row r="344" spans="1:2" x14ac:dyDescent="0.5">
      <c r="A344">
        <v>526.86700439453125</v>
      </c>
      <c r="B344">
        <v>1238</v>
      </c>
    </row>
    <row r="345" spans="1:2" x14ac:dyDescent="0.5">
      <c r="A345">
        <v>526.87701416015625</v>
      </c>
      <c r="B345">
        <v>685.5</v>
      </c>
    </row>
    <row r="346" spans="1:2" x14ac:dyDescent="0.5">
      <c r="A346">
        <v>526.88702392578125</v>
      </c>
      <c r="B346">
        <v>385.29998779296875</v>
      </c>
    </row>
    <row r="347" spans="1:2" x14ac:dyDescent="0.5">
      <c r="A347">
        <v>526.89697265625</v>
      </c>
      <c r="B347">
        <v>409</v>
      </c>
    </row>
    <row r="348" spans="1:2" x14ac:dyDescent="0.5">
      <c r="A348">
        <v>526.906982421875</v>
      </c>
      <c r="B348">
        <v>756.29998779296875</v>
      </c>
    </row>
    <row r="349" spans="1:2" x14ac:dyDescent="0.5">
      <c r="A349">
        <v>526.9169921875</v>
      </c>
      <c r="B349">
        <v>960</v>
      </c>
    </row>
    <row r="350" spans="1:2" x14ac:dyDescent="0.5">
      <c r="A350">
        <v>526.927001953125</v>
      </c>
      <c r="B350">
        <v>664.5</v>
      </c>
    </row>
    <row r="351" spans="1:2" x14ac:dyDescent="0.5">
      <c r="A351">
        <v>526.93701171875</v>
      </c>
      <c r="B351">
        <v>303.29998779296875</v>
      </c>
    </row>
    <row r="352" spans="1:2" x14ac:dyDescent="0.5">
      <c r="A352">
        <v>526.947021484375</v>
      </c>
      <c r="B352">
        <v>131.30000305175781</v>
      </c>
    </row>
    <row r="353" spans="1:2" x14ac:dyDescent="0.5">
      <c r="A353">
        <v>526.95697021484375</v>
      </c>
      <c r="B353">
        <v>118.30000305175781</v>
      </c>
    </row>
    <row r="354" spans="1:2" x14ac:dyDescent="0.5">
      <c r="A354">
        <v>526.96697998046875</v>
      </c>
      <c r="B354">
        <v>281</v>
      </c>
    </row>
    <row r="355" spans="1:2" x14ac:dyDescent="0.5">
      <c r="A355">
        <v>526.97698974609375</v>
      </c>
      <c r="B355">
        <v>590</v>
      </c>
    </row>
    <row r="356" spans="1:2" x14ac:dyDescent="0.5">
      <c r="A356">
        <v>526.98699951171875</v>
      </c>
      <c r="B356">
        <v>753.70001220703125</v>
      </c>
    </row>
    <row r="357" spans="1:2" x14ac:dyDescent="0.5">
      <c r="A357">
        <v>526.99700927734375</v>
      </c>
      <c r="B357">
        <v>524.70001220703125</v>
      </c>
    </row>
    <row r="358" spans="1:2" x14ac:dyDescent="0.5">
      <c r="A358">
        <v>527.00701904296875</v>
      </c>
      <c r="B358">
        <v>249.80000305175781</v>
      </c>
    </row>
    <row r="359" spans="1:2" x14ac:dyDescent="0.5">
      <c r="A359">
        <v>527.01702880859375</v>
      </c>
      <c r="B359">
        <v>198.19999694824219</v>
      </c>
    </row>
    <row r="360" spans="1:2" x14ac:dyDescent="0.5">
      <c r="A360">
        <v>527.0269775390625</v>
      </c>
      <c r="B360">
        <v>215.5</v>
      </c>
    </row>
    <row r="361" spans="1:2" x14ac:dyDescent="0.5">
      <c r="A361">
        <v>527.0369873046875</v>
      </c>
      <c r="B361">
        <v>239.5</v>
      </c>
    </row>
    <row r="362" spans="1:2" x14ac:dyDescent="0.5">
      <c r="A362">
        <v>527.0469970703125</v>
      </c>
      <c r="B362">
        <v>291</v>
      </c>
    </row>
    <row r="363" spans="1:2" x14ac:dyDescent="0.5">
      <c r="A363">
        <v>527.0570068359375</v>
      </c>
      <c r="B363">
        <v>267.79998779296875</v>
      </c>
    </row>
    <row r="364" spans="1:2" x14ac:dyDescent="0.5">
      <c r="A364">
        <v>527.0670166015625</v>
      </c>
      <c r="B364">
        <v>202.69999694824219</v>
      </c>
    </row>
    <row r="365" spans="1:2" x14ac:dyDescent="0.5">
      <c r="A365">
        <v>527.0770263671875</v>
      </c>
      <c r="B365">
        <v>185.5</v>
      </c>
    </row>
    <row r="366" spans="1:2" x14ac:dyDescent="0.5">
      <c r="A366">
        <v>527.08697509765625</v>
      </c>
      <c r="B366">
        <v>230</v>
      </c>
    </row>
    <row r="367" spans="1:2" x14ac:dyDescent="0.5">
      <c r="A367">
        <v>527.09698486328125</v>
      </c>
      <c r="B367">
        <v>309.79998779296875</v>
      </c>
    </row>
    <row r="368" spans="1:2" x14ac:dyDescent="0.5">
      <c r="A368">
        <v>527.10699462890625</v>
      </c>
      <c r="B368">
        <v>333.70001220703125</v>
      </c>
    </row>
    <row r="369" spans="1:2" x14ac:dyDescent="0.5">
      <c r="A369">
        <v>527.11700439453125</v>
      </c>
      <c r="B369">
        <v>307.20001220703125</v>
      </c>
    </row>
    <row r="370" spans="1:2" x14ac:dyDescent="0.5">
      <c r="A370">
        <v>527.12701416015625</v>
      </c>
      <c r="B370">
        <v>249.80000305175781</v>
      </c>
    </row>
    <row r="371" spans="1:2" x14ac:dyDescent="0.5">
      <c r="A371">
        <v>527.13702392578125</v>
      </c>
      <c r="B371">
        <v>200</v>
      </c>
    </row>
    <row r="372" spans="1:2" x14ac:dyDescent="0.5">
      <c r="A372">
        <v>527.14697265625</v>
      </c>
      <c r="B372">
        <v>211.5</v>
      </c>
    </row>
    <row r="373" spans="1:2" x14ac:dyDescent="0.5">
      <c r="A373">
        <v>527.156982421875</v>
      </c>
      <c r="B373">
        <v>197</v>
      </c>
    </row>
    <row r="374" spans="1:2" x14ac:dyDescent="0.5">
      <c r="A374">
        <v>527.1669921875</v>
      </c>
      <c r="B374">
        <v>139.80000305175781</v>
      </c>
    </row>
    <row r="375" spans="1:2" x14ac:dyDescent="0.5">
      <c r="A375">
        <v>527.177001953125</v>
      </c>
      <c r="B375">
        <v>120.80000305175781</v>
      </c>
    </row>
    <row r="376" spans="1:2" x14ac:dyDescent="0.5">
      <c r="A376">
        <v>527.18701171875</v>
      </c>
      <c r="B376">
        <v>138.30000305175781</v>
      </c>
    </row>
    <row r="377" spans="1:2" x14ac:dyDescent="0.5">
      <c r="A377">
        <v>527.197021484375</v>
      </c>
      <c r="B377">
        <v>172.80000305175781</v>
      </c>
    </row>
    <row r="378" spans="1:2" x14ac:dyDescent="0.5">
      <c r="A378">
        <v>527.20697021484375</v>
      </c>
      <c r="B378">
        <v>206.69999694824219</v>
      </c>
    </row>
    <row r="379" spans="1:2" x14ac:dyDescent="0.5">
      <c r="A379">
        <v>527.21697998046875</v>
      </c>
      <c r="B379">
        <v>222</v>
      </c>
    </row>
    <row r="380" spans="1:2" x14ac:dyDescent="0.5">
      <c r="A380">
        <v>527.22698974609375</v>
      </c>
      <c r="B380">
        <v>215</v>
      </c>
    </row>
    <row r="381" spans="1:2" x14ac:dyDescent="0.5">
      <c r="A381">
        <v>527.23699951171875</v>
      </c>
      <c r="B381">
        <v>195.5</v>
      </c>
    </row>
    <row r="382" spans="1:2" x14ac:dyDescent="0.5">
      <c r="A382">
        <v>527.24700927734375</v>
      </c>
      <c r="B382">
        <v>340</v>
      </c>
    </row>
    <row r="383" spans="1:2" x14ac:dyDescent="0.5">
      <c r="A383">
        <v>527.25799560546875</v>
      </c>
      <c r="B383">
        <v>1228</v>
      </c>
    </row>
    <row r="384" spans="1:2" x14ac:dyDescent="0.5">
      <c r="A384">
        <v>527.26800537109375</v>
      </c>
      <c r="B384">
        <v>7992</v>
      </c>
    </row>
    <row r="385" spans="1:2" x14ac:dyDescent="0.5">
      <c r="A385">
        <v>527.27801513671875</v>
      </c>
      <c r="B385">
        <v>46800</v>
      </c>
    </row>
    <row r="386" spans="1:2" x14ac:dyDescent="0.5">
      <c r="A386">
        <v>527.28802490234375</v>
      </c>
      <c r="B386">
        <v>116400</v>
      </c>
    </row>
    <row r="387" spans="1:2" x14ac:dyDescent="0.5">
      <c r="A387">
        <v>527.2979736328125</v>
      </c>
      <c r="B387">
        <v>130200</v>
      </c>
    </row>
    <row r="388" spans="1:2" x14ac:dyDescent="0.5">
      <c r="A388">
        <v>527.3079833984375</v>
      </c>
      <c r="B388">
        <v>65520</v>
      </c>
    </row>
    <row r="389" spans="1:2" x14ac:dyDescent="0.5">
      <c r="A389">
        <v>527.3179931640625</v>
      </c>
      <c r="B389">
        <v>13260</v>
      </c>
    </row>
    <row r="390" spans="1:2" x14ac:dyDescent="0.5">
      <c r="A390">
        <v>527.3280029296875</v>
      </c>
      <c r="B390">
        <v>1686</v>
      </c>
    </row>
    <row r="391" spans="1:2" x14ac:dyDescent="0.5">
      <c r="A391">
        <v>527.3380126953125</v>
      </c>
      <c r="B391">
        <v>654</v>
      </c>
    </row>
    <row r="392" spans="1:2" x14ac:dyDescent="0.5">
      <c r="A392">
        <v>527.3480224609375</v>
      </c>
      <c r="B392">
        <v>902</v>
      </c>
    </row>
    <row r="393" spans="1:2" x14ac:dyDescent="0.5">
      <c r="A393">
        <v>527.35797119140625</v>
      </c>
      <c r="B393">
        <v>1092</v>
      </c>
    </row>
    <row r="394" spans="1:2" x14ac:dyDescent="0.5">
      <c r="A394">
        <v>527.36798095703125</v>
      </c>
      <c r="B394">
        <v>811</v>
      </c>
    </row>
    <row r="395" spans="1:2" x14ac:dyDescent="0.5">
      <c r="A395">
        <v>527.37799072265625</v>
      </c>
      <c r="B395">
        <v>365.20001220703125</v>
      </c>
    </row>
    <row r="396" spans="1:2" x14ac:dyDescent="0.5">
      <c r="A396">
        <v>527.38800048828125</v>
      </c>
      <c r="B396">
        <v>192.80000305175781</v>
      </c>
    </row>
    <row r="397" spans="1:2" x14ac:dyDescent="0.5">
      <c r="A397">
        <v>527.39801025390625</v>
      </c>
      <c r="B397">
        <v>276.5</v>
      </c>
    </row>
    <row r="398" spans="1:2" x14ac:dyDescent="0.5">
      <c r="A398">
        <v>527.40802001953125</v>
      </c>
      <c r="B398">
        <v>633</v>
      </c>
    </row>
    <row r="399" spans="1:2" x14ac:dyDescent="0.5">
      <c r="A399">
        <v>527.41802978515625</v>
      </c>
      <c r="B399">
        <v>927.70001220703125</v>
      </c>
    </row>
    <row r="400" spans="1:2" x14ac:dyDescent="0.5">
      <c r="A400">
        <v>527.427978515625</v>
      </c>
      <c r="B400">
        <v>686.70001220703125</v>
      </c>
    </row>
    <row r="401" spans="1:2" x14ac:dyDescent="0.5">
      <c r="A401">
        <v>527.43798828125</v>
      </c>
      <c r="B401">
        <v>282</v>
      </c>
    </row>
    <row r="402" spans="1:2" x14ac:dyDescent="0.5">
      <c r="A402">
        <v>527.447998046875</v>
      </c>
      <c r="B402">
        <v>133</v>
      </c>
    </row>
    <row r="403" spans="1:2" x14ac:dyDescent="0.5">
      <c r="A403">
        <v>527.4580078125</v>
      </c>
      <c r="B403">
        <v>122.5</v>
      </c>
    </row>
    <row r="404" spans="1:2" x14ac:dyDescent="0.5">
      <c r="A404">
        <v>527.468017578125</v>
      </c>
      <c r="B404">
        <v>157.5</v>
      </c>
    </row>
    <row r="405" spans="1:2" x14ac:dyDescent="0.5">
      <c r="A405">
        <v>527.47802734375</v>
      </c>
      <c r="B405">
        <v>285</v>
      </c>
    </row>
    <row r="406" spans="1:2" x14ac:dyDescent="0.5">
      <c r="A406">
        <v>527.48797607421875</v>
      </c>
      <c r="B406">
        <v>392.20001220703125</v>
      </c>
    </row>
    <row r="407" spans="1:2" x14ac:dyDescent="0.5">
      <c r="A407">
        <v>527.49798583984375</v>
      </c>
      <c r="B407">
        <v>298.5</v>
      </c>
    </row>
    <row r="408" spans="1:2" x14ac:dyDescent="0.5">
      <c r="A408">
        <v>527.50799560546875</v>
      </c>
      <c r="B408">
        <v>124.80000305175781</v>
      </c>
    </row>
    <row r="409" spans="1:2" x14ac:dyDescent="0.5">
      <c r="A409">
        <v>527.51800537109375</v>
      </c>
      <c r="B409">
        <v>81.75</v>
      </c>
    </row>
    <row r="410" spans="1:2" x14ac:dyDescent="0.5">
      <c r="A410">
        <v>527.52801513671875</v>
      </c>
      <c r="B410">
        <v>151</v>
      </c>
    </row>
    <row r="411" spans="1:2" x14ac:dyDescent="0.5">
      <c r="A411">
        <v>527.53802490234375</v>
      </c>
      <c r="B411">
        <v>194.19999694824219</v>
      </c>
    </row>
    <row r="412" spans="1:2" x14ac:dyDescent="0.5">
      <c r="A412">
        <v>527.5479736328125</v>
      </c>
      <c r="B412">
        <v>172.5</v>
      </c>
    </row>
    <row r="413" spans="1:2" x14ac:dyDescent="0.5">
      <c r="A413">
        <v>527.5579833984375</v>
      </c>
      <c r="B413">
        <v>140.30000305175781</v>
      </c>
    </row>
    <row r="414" spans="1:2" x14ac:dyDescent="0.5">
      <c r="A414">
        <v>527.5679931640625</v>
      </c>
      <c r="B414">
        <v>133.69999694824219</v>
      </c>
    </row>
    <row r="415" spans="1:2" x14ac:dyDescent="0.5">
      <c r="A415">
        <v>527.5780029296875</v>
      </c>
      <c r="B415">
        <v>147.19999694824219</v>
      </c>
    </row>
    <row r="416" spans="1:2" x14ac:dyDescent="0.5">
      <c r="A416">
        <v>527.5880126953125</v>
      </c>
      <c r="B416">
        <v>151</v>
      </c>
    </row>
    <row r="417" spans="1:2" x14ac:dyDescent="0.5">
      <c r="A417">
        <v>527.5980224609375</v>
      </c>
      <c r="B417">
        <v>134.69999694824219</v>
      </c>
    </row>
    <row r="418" spans="1:2" x14ac:dyDescent="0.5">
      <c r="A418">
        <v>527.60797119140625</v>
      </c>
      <c r="B418">
        <v>119.5</v>
      </c>
    </row>
    <row r="419" spans="1:2" x14ac:dyDescent="0.5">
      <c r="A419">
        <v>527.61798095703125</v>
      </c>
      <c r="B419">
        <v>117.5</v>
      </c>
    </row>
    <row r="420" spans="1:2" x14ac:dyDescent="0.5">
      <c r="A420">
        <v>527.62799072265625</v>
      </c>
      <c r="B420">
        <v>110.30000305175781</v>
      </c>
    </row>
    <row r="421" spans="1:2" x14ac:dyDescent="0.5">
      <c r="A421">
        <v>527.63800048828125</v>
      </c>
      <c r="B421">
        <v>107</v>
      </c>
    </row>
    <row r="422" spans="1:2" x14ac:dyDescent="0.5">
      <c r="A422">
        <v>527.64801025390625</v>
      </c>
      <c r="B422">
        <v>146.19999694824219</v>
      </c>
    </row>
    <row r="423" spans="1:2" x14ac:dyDescent="0.5">
      <c r="A423">
        <v>527.65899658203125</v>
      </c>
      <c r="B423">
        <v>197.19999694824219</v>
      </c>
    </row>
    <row r="424" spans="1:2" x14ac:dyDescent="0.5">
      <c r="A424">
        <v>527.66900634765625</v>
      </c>
      <c r="B424">
        <v>271</v>
      </c>
    </row>
    <row r="425" spans="1:2" x14ac:dyDescent="0.5">
      <c r="A425">
        <v>527.67901611328125</v>
      </c>
      <c r="B425">
        <v>302</v>
      </c>
    </row>
    <row r="426" spans="1:2" x14ac:dyDescent="0.5">
      <c r="A426">
        <v>527.68902587890625</v>
      </c>
      <c r="B426">
        <v>203</v>
      </c>
    </row>
    <row r="427" spans="1:2" x14ac:dyDescent="0.5">
      <c r="A427">
        <v>527.698974609375</v>
      </c>
      <c r="B427">
        <v>117.30000305175781</v>
      </c>
    </row>
    <row r="428" spans="1:2" x14ac:dyDescent="0.5">
      <c r="A428">
        <v>527.708984375</v>
      </c>
      <c r="B428">
        <v>92.75</v>
      </c>
    </row>
    <row r="429" spans="1:2" x14ac:dyDescent="0.5">
      <c r="A429">
        <v>527.718994140625</v>
      </c>
      <c r="B429">
        <v>97</v>
      </c>
    </row>
    <row r="430" spans="1:2" x14ac:dyDescent="0.5">
      <c r="A430">
        <v>527.72900390625</v>
      </c>
      <c r="B430">
        <v>149</v>
      </c>
    </row>
    <row r="431" spans="1:2" x14ac:dyDescent="0.5">
      <c r="A431">
        <v>527.739013671875</v>
      </c>
      <c r="B431">
        <v>241.30000305175781</v>
      </c>
    </row>
    <row r="432" spans="1:2" x14ac:dyDescent="0.5">
      <c r="A432">
        <v>527.7490234375</v>
      </c>
      <c r="B432">
        <v>397.79998779296875</v>
      </c>
    </row>
    <row r="433" spans="1:2" x14ac:dyDescent="0.5">
      <c r="A433">
        <v>527.75897216796875</v>
      </c>
      <c r="B433">
        <v>987.70001220703125</v>
      </c>
    </row>
    <row r="434" spans="1:2" x14ac:dyDescent="0.5">
      <c r="A434">
        <v>527.76898193359375</v>
      </c>
      <c r="B434">
        <v>4682</v>
      </c>
    </row>
    <row r="435" spans="1:2" x14ac:dyDescent="0.5">
      <c r="A435">
        <v>527.77899169921875</v>
      </c>
      <c r="B435">
        <v>22250</v>
      </c>
    </row>
    <row r="436" spans="1:2" x14ac:dyDescent="0.5">
      <c r="A436">
        <v>527.78900146484375</v>
      </c>
      <c r="B436">
        <v>53350</v>
      </c>
    </row>
    <row r="437" spans="1:2" x14ac:dyDescent="0.5">
      <c r="A437">
        <v>527.79901123046875</v>
      </c>
      <c r="B437">
        <v>61920</v>
      </c>
    </row>
    <row r="438" spans="1:2" x14ac:dyDescent="0.5">
      <c r="A438">
        <v>527.80902099609375</v>
      </c>
      <c r="B438">
        <v>34870</v>
      </c>
    </row>
    <row r="439" spans="1:2" x14ac:dyDescent="0.5">
      <c r="A439">
        <v>527.8189697265625</v>
      </c>
      <c r="B439">
        <v>9461</v>
      </c>
    </row>
    <row r="440" spans="1:2" x14ac:dyDescent="0.5">
      <c r="A440">
        <v>527.8289794921875</v>
      </c>
      <c r="B440">
        <v>1849</v>
      </c>
    </row>
    <row r="441" spans="1:2" x14ac:dyDescent="0.5">
      <c r="A441">
        <v>527.8389892578125</v>
      </c>
      <c r="B441">
        <v>636.70001220703125</v>
      </c>
    </row>
    <row r="442" spans="1:2" x14ac:dyDescent="0.5">
      <c r="A442">
        <v>527.8489990234375</v>
      </c>
      <c r="B442">
        <v>531</v>
      </c>
    </row>
    <row r="443" spans="1:2" x14ac:dyDescent="0.5">
      <c r="A443">
        <v>527.8590087890625</v>
      </c>
      <c r="B443">
        <v>569</v>
      </c>
    </row>
    <row r="444" spans="1:2" x14ac:dyDescent="0.5">
      <c r="A444">
        <v>527.8690185546875</v>
      </c>
      <c r="B444">
        <v>503.5</v>
      </c>
    </row>
    <row r="445" spans="1:2" x14ac:dyDescent="0.5">
      <c r="A445">
        <v>527.8790283203125</v>
      </c>
      <c r="B445">
        <v>320.79998779296875</v>
      </c>
    </row>
    <row r="446" spans="1:2" x14ac:dyDescent="0.5">
      <c r="A446">
        <v>527.88897705078125</v>
      </c>
      <c r="B446">
        <v>174.5</v>
      </c>
    </row>
    <row r="447" spans="1:2" x14ac:dyDescent="0.5">
      <c r="A447">
        <v>527.89898681640625</v>
      </c>
      <c r="B447">
        <v>175.80000305175781</v>
      </c>
    </row>
    <row r="448" spans="1:2" x14ac:dyDescent="0.5">
      <c r="A448">
        <v>527.90899658203125</v>
      </c>
      <c r="B448">
        <v>285.70001220703125</v>
      </c>
    </row>
    <row r="449" spans="1:2" x14ac:dyDescent="0.5">
      <c r="A449">
        <v>527.91900634765625</v>
      </c>
      <c r="B449">
        <v>350</v>
      </c>
    </row>
    <row r="450" spans="1:2" x14ac:dyDescent="0.5">
      <c r="A450">
        <v>527.92901611328125</v>
      </c>
      <c r="B450">
        <v>261.79998779296875</v>
      </c>
    </row>
    <row r="451" spans="1:2" x14ac:dyDescent="0.5">
      <c r="A451">
        <v>527.93902587890625</v>
      </c>
      <c r="B451">
        <v>124</v>
      </c>
    </row>
    <row r="452" spans="1:2" x14ac:dyDescent="0.5">
      <c r="A452">
        <v>527.948974609375</v>
      </c>
      <c r="B452">
        <v>89.75</v>
      </c>
    </row>
    <row r="453" spans="1:2" x14ac:dyDescent="0.5">
      <c r="A453">
        <v>527.958984375</v>
      </c>
      <c r="B453">
        <v>120</v>
      </c>
    </row>
    <row r="454" spans="1:2" x14ac:dyDescent="0.5">
      <c r="A454">
        <v>527.969970703125</v>
      </c>
      <c r="B454">
        <v>134.30000305175781</v>
      </c>
    </row>
    <row r="455" spans="1:2" x14ac:dyDescent="0.5">
      <c r="A455">
        <v>527.97998046875</v>
      </c>
      <c r="B455">
        <v>122.19999694824219</v>
      </c>
    </row>
    <row r="456" spans="1:2" x14ac:dyDescent="0.5">
      <c r="A456">
        <v>527.989990234375</v>
      </c>
      <c r="B456">
        <v>134.5</v>
      </c>
    </row>
    <row r="457" spans="1:2" x14ac:dyDescent="0.5">
      <c r="A457">
        <v>528</v>
      </c>
      <c r="B457">
        <v>167</v>
      </c>
    </row>
    <row r="458" spans="1:2" x14ac:dyDescent="0.5">
      <c r="A458">
        <v>528.010009765625</v>
      </c>
      <c r="B458">
        <v>120</v>
      </c>
    </row>
    <row r="459" spans="1:2" x14ac:dyDescent="0.5">
      <c r="A459">
        <v>528.02001953125</v>
      </c>
      <c r="B459">
        <v>50.5</v>
      </c>
    </row>
    <row r="460" spans="1:2" x14ac:dyDescent="0.5">
      <c r="A460">
        <v>528.030029296875</v>
      </c>
      <c r="B460">
        <v>40.5</v>
      </c>
    </row>
    <row r="461" spans="1:2" x14ac:dyDescent="0.5">
      <c r="A461">
        <v>528.03997802734375</v>
      </c>
      <c r="B461">
        <v>60</v>
      </c>
    </row>
    <row r="462" spans="1:2" x14ac:dyDescent="0.5">
      <c r="A462">
        <v>528.04998779296875</v>
      </c>
      <c r="B462">
        <v>82.25</v>
      </c>
    </row>
    <row r="463" spans="1:2" x14ac:dyDescent="0.5">
      <c r="A463">
        <v>528.05999755859375</v>
      </c>
      <c r="B463">
        <v>84</v>
      </c>
    </row>
    <row r="464" spans="1:2" x14ac:dyDescent="0.5">
      <c r="A464">
        <v>528.07000732421875</v>
      </c>
      <c r="B464">
        <v>59</v>
      </c>
    </row>
    <row r="465" spans="1:2" x14ac:dyDescent="0.5">
      <c r="A465">
        <v>528.08001708984375</v>
      </c>
      <c r="B465">
        <v>25.5</v>
      </c>
    </row>
    <row r="466" spans="1:2" x14ac:dyDescent="0.5">
      <c r="A466">
        <v>528.09002685546875</v>
      </c>
      <c r="B466">
        <v>30</v>
      </c>
    </row>
    <row r="467" spans="1:2" x14ac:dyDescent="0.5">
      <c r="A467">
        <v>528.0999755859375</v>
      </c>
      <c r="B467">
        <v>76.25</v>
      </c>
    </row>
    <row r="468" spans="1:2" x14ac:dyDescent="0.5">
      <c r="A468">
        <v>528.1099853515625</v>
      </c>
      <c r="B468">
        <v>114.80000305175781</v>
      </c>
    </row>
    <row r="469" spans="1:2" x14ac:dyDescent="0.5">
      <c r="A469">
        <v>528.1199951171875</v>
      </c>
      <c r="B469">
        <v>122</v>
      </c>
    </row>
    <row r="470" spans="1:2" x14ac:dyDescent="0.5">
      <c r="A470">
        <v>528.1300048828125</v>
      </c>
      <c r="B470">
        <v>98.75</v>
      </c>
    </row>
    <row r="471" spans="1:2" x14ac:dyDescent="0.5">
      <c r="A471">
        <v>528.1400146484375</v>
      </c>
      <c r="B471">
        <v>73.75</v>
      </c>
    </row>
    <row r="472" spans="1:2" x14ac:dyDescent="0.5">
      <c r="A472">
        <v>528.1500244140625</v>
      </c>
      <c r="B472">
        <v>61</v>
      </c>
    </row>
    <row r="473" spans="1:2" x14ac:dyDescent="0.5">
      <c r="A473">
        <v>528.15997314453125</v>
      </c>
      <c r="B473">
        <v>39.75</v>
      </c>
    </row>
    <row r="474" spans="1:2" x14ac:dyDescent="0.5">
      <c r="A474">
        <v>528.16998291015625</v>
      </c>
      <c r="B474">
        <v>18.5</v>
      </c>
    </row>
    <row r="475" spans="1:2" x14ac:dyDescent="0.5">
      <c r="A475">
        <v>528.17999267578125</v>
      </c>
      <c r="B475">
        <v>59</v>
      </c>
    </row>
    <row r="476" spans="1:2" x14ac:dyDescent="0.5">
      <c r="A476">
        <v>528.19000244140625</v>
      </c>
      <c r="B476">
        <v>145.19999694824219</v>
      </c>
    </row>
    <row r="477" spans="1:2" x14ac:dyDescent="0.5">
      <c r="A477">
        <v>528.20001220703125</v>
      </c>
      <c r="B477">
        <v>158.5</v>
      </c>
    </row>
    <row r="478" spans="1:2" x14ac:dyDescent="0.5">
      <c r="A478">
        <v>528.21002197265625</v>
      </c>
      <c r="B478">
        <v>110.30000305175781</v>
      </c>
    </row>
    <row r="479" spans="1:2" x14ac:dyDescent="0.5">
      <c r="A479">
        <v>528.219970703125</v>
      </c>
      <c r="B479">
        <v>94</v>
      </c>
    </row>
    <row r="480" spans="1:2" x14ac:dyDescent="0.5">
      <c r="A480">
        <v>528.22998046875</v>
      </c>
      <c r="B480">
        <v>122.5</v>
      </c>
    </row>
    <row r="481" spans="1:2" x14ac:dyDescent="0.5">
      <c r="A481">
        <v>528.239990234375</v>
      </c>
      <c r="B481">
        <v>164.80000305175781</v>
      </c>
    </row>
    <row r="482" spans="1:2" x14ac:dyDescent="0.5">
      <c r="A482">
        <v>528.25</v>
      </c>
      <c r="B482">
        <v>264.29998779296875</v>
      </c>
    </row>
    <row r="483" spans="1:2" x14ac:dyDescent="0.5">
      <c r="A483">
        <v>528.260009765625</v>
      </c>
      <c r="B483">
        <v>611.20001220703125</v>
      </c>
    </row>
    <row r="484" spans="1:2" x14ac:dyDescent="0.5">
      <c r="A484">
        <v>528.27099609375</v>
      </c>
      <c r="B484">
        <v>2102</v>
      </c>
    </row>
    <row r="485" spans="1:2" x14ac:dyDescent="0.5">
      <c r="A485">
        <v>528.281005859375</v>
      </c>
      <c r="B485">
        <v>7517</v>
      </c>
    </row>
    <row r="486" spans="1:2" x14ac:dyDescent="0.5">
      <c r="A486">
        <v>528.291015625</v>
      </c>
      <c r="B486">
        <v>16200</v>
      </c>
    </row>
    <row r="487" spans="1:2" x14ac:dyDescent="0.5">
      <c r="A487">
        <v>528.301025390625</v>
      </c>
      <c r="B487">
        <v>19050</v>
      </c>
    </row>
    <row r="488" spans="1:2" x14ac:dyDescent="0.5">
      <c r="A488">
        <v>528.31097412109375</v>
      </c>
      <c r="B488">
        <v>12170</v>
      </c>
    </row>
    <row r="489" spans="1:2" x14ac:dyDescent="0.5">
      <c r="A489">
        <v>528.32098388671875</v>
      </c>
      <c r="B489">
        <v>4207</v>
      </c>
    </row>
    <row r="490" spans="1:2" x14ac:dyDescent="0.5">
      <c r="A490">
        <v>528.33099365234375</v>
      </c>
      <c r="B490">
        <v>968.79998779296875</v>
      </c>
    </row>
    <row r="491" spans="1:2" x14ac:dyDescent="0.5">
      <c r="A491">
        <v>528.34100341796875</v>
      </c>
      <c r="B491">
        <v>351</v>
      </c>
    </row>
    <row r="492" spans="1:2" x14ac:dyDescent="0.5">
      <c r="A492">
        <v>528.35101318359375</v>
      </c>
      <c r="B492">
        <v>205.5</v>
      </c>
    </row>
    <row r="493" spans="1:2" x14ac:dyDescent="0.5">
      <c r="A493">
        <v>528.36102294921875</v>
      </c>
      <c r="B493">
        <v>117.80000305175781</v>
      </c>
    </row>
    <row r="494" spans="1:2" x14ac:dyDescent="0.5">
      <c r="A494">
        <v>528.3709716796875</v>
      </c>
      <c r="B494">
        <v>74</v>
      </c>
    </row>
    <row r="495" spans="1:2" x14ac:dyDescent="0.5">
      <c r="A495">
        <v>528.3809814453125</v>
      </c>
      <c r="B495">
        <v>84.75</v>
      </c>
    </row>
    <row r="496" spans="1:2" x14ac:dyDescent="0.5">
      <c r="A496">
        <v>528.3909912109375</v>
      </c>
      <c r="B496">
        <v>87.5</v>
      </c>
    </row>
    <row r="497" spans="1:2" x14ac:dyDescent="0.5">
      <c r="A497">
        <v>528.4010009765625</v>
      </c>
      <c r="B497">
        <v>70.25</v>
      </c>
    </row>
    <row r="498" spans="1:2" x14ac:dyDescent="0.5">
      <c r="A498">
        <v>528.4110107421875</v>
      </c>
      <c r="B498">
        <v>72.75</v>
      </c>
    </row>
    <row r="499" spans="1:2" x14ac:dyDescent="0.5">
      <c r="A499">
        <v>528.4210205078125</v>
      </c>
      <c r="B499">
        <v>82.5</v>
      </c>
    </row>
    <row r="500" spans="1:2" x14ac:dyDescent="0.5">
      <c r="A500">
        <v>528.4310302734375</v>
      </c>
      <c r="B500">
        <v>88.25</v>
      </c>
    </row>
    <row r="501" spans="1:2" x14ac:dyDescent="0.5">
      <c r="A501">
        <v>528.44097900390625</v>
      </c>
      <c r="B501">
        <v>79.5</v>
      </c>
    </row>
    <row r="502" spans="1:2" x14ac:dyDescent="0.5">
      <c r="A502">
        <v>528.45098876953125</v>
      </c>
      <c r="B502">
        <v>56</v>
      </c>
    </row>
    <row r="503" spans="1:2" x14ac:dyDescent="0.5">
      <c r="A503">
        <v>528.46099853515625</v>
      </c>
      <c r="B503">
        <v>41</v>
      </c>
    </row>
    <row r="504" spans="1:2" x14ac:dyDescent="0.5">
      <c r="A504">
        <v>528.47100830078125</v>
      </c>
      <c r="B504">
        <v>31.5</v>
      </c>
    </row>
    <row r="505" spans="1:2" x14ac:dyDescent="0.5">
      <c r="A505">
        <v>528.48101806640625</v>
      </c>
      <c r="B505">
        <v>27.5</v>
      </c>
    </row>
    <row r="506" spans="1:2" x14ac:dyDescent="0.5">
      <c r="A506">
        <v>528.49102783203125</v>
      </c>
      <c r="B506">
        <v>35.25</v>
      </c>
    </row>
    <row r="507" spans="1:2" x14ac:dyDescent="0.5">
      <c r="A507">
        <v>528.5009765625</v>
      </c>
      <c r="B507">
        <v>47.25</v>
      </c>
    </row>
    <row r="508" spans="1:2" x14ac:dyDescent="0.5">
      <c r="A508">
        <v>528.510986328125</v>
      </c>
      <c r="B508">
        <v>58.25</v>
      </c>
    </row>
    <row r="509" spans="1:2" x14ac:dyDescent="0.5">
      <c r="A509">
        <v>528.52099609375</v>
      </c>
      <c r="B509">
        <v>48.5</v>
      </c>
    </row>
    <row r="510" spans="1:2" x14ac:dyDescent="0.5">
      <c r="A510">
        <v>528.531005859375</v>
      </c>
      <c r="B510">
        <v>55.75</v>
      </c>
    </row>
    <row r="511" spans="1:2" x14ac:dyDescent="0.5">
      <c r="A511">
        <v>528.541015625</v>
      </c>
      <c r="B511">
        <v>87.75</v>
      </c>
    </row>
    <row r="512" spans="1:2" x14ac:dyDescent="0.5">
      <c r="A512">
        <v>528.552001953125</v>
      </c>
      <c r="B512">
        <v>72.25</v>
      </c>
    </row>
    <row r="513" spans="1:2" x14ac:dyDescent="0.5">
      <c r="A513">
        <v>528.56201171875</v>
      </c>
      <c r="B513">
        <v>41.5</v>
      </c>
    </row>
    <row r="514" spans="1:2" x14ac:dyDescent="0.5">
      <c r="A514">
        <v>528.572021484375</v>
      </c>
      <c r="B514">
        <v>32</v>
      </c>
    </row>
    <row r="515" spans="1:2" x14ac:dyDescent="0.5">
      <c r="A515">
        <v>528.58197021484375</v>
      </c>
      <c r="B515">
        <v>49</v>
      </c>
    </row>
    <row r="516" spans="1:2" x14ac:dyDescent="0.5">
      <c r="A516">
        <v>528.59197998046875</v>
      </c>
      <c r="B516">
        <v>74</v>
      </c>
    </row>
    <row r="517" spans="1:2" x14ac:dyDescent="0.5">
      <c r="A517">
        <v>528.60198974609375</v>
      </c>
      <c r="B517">
        <v>58.25</v>
      </c>
    </row>
    <row r="518" spans="1:2" x14ac:dyDescent="0.5">
      <c r="A518">
        <v>528.61199951171875</v>
      </c>
      <c r="B518">
        <v>37.25</v>
      </c>
    </row>
    <row r="519" spans="1:2" x14ac:dyDescent="0.5">
      <c r="A519">
        <v>528.62200927734375</v>
      </c>
      <c r="B519">
        <v>30.25</v>
      </c>
    </row>
    <row r="520" spans="1:2" x14ac:dyDescent="0.5">
      <c r="A520">
        <v>528.63201904296875</v>
      </c>
      <c r="B520">
        <v>42.25</v>
      </c>
    </row>
    <row r="521" spans="1:2" x14ac:dyDescent="0.5">
      <c r="A521">
        <v>528.64202880859375</v>
      </c>
      <c r="B521">
        <v>60.5</v>
      </c>
    </row>
    <row r="522" spans="1:2" x14ac:dyDescent="0.5">
      <c r="A522">
        <v>528.6519775390625</v>
      </c>
      <c r="B522">
        <v>42.75</v>
      </c>
    </row>
    <row r="523" spans="1:2" x14ac:dyDescent="0.5">
      <c r="A523">
        <v>528.6619873046875</v>
      </c>
      <c r="B523">
        <v>27</v>
      </c>
    </row>
    <row r="524" spans="1:2" x14ac:dyDescent="0.5">
      <c r="A524">
        <v>528.6719970703125</v>
      </c>
      <c r="B524">
        <v>46.25</v>
      </c>
    </row>
    <row r="525" spans="1:2" x14ac:dyDescent="0.5">
      <c r="A525">
        <v>528.6820068359375</v>
      </c>
      <c r="B525">
        <v>71</v>
      </c>
    </row>
    <row r="526" spans="1:2" x14ac:dyDescent="0.5">
      <c r="A526">
        <v>528.6920166015625</v>
      </c>
      <c r="B526">
        <v>71.25</v>
      </c>
    </row>
    <row r="527" spans="1:2" x14ac:dyDescent="0.5">
      <c r="A527">
        <v>528.7020263671875</v>
      </c>
      <c r="B527">
        <v>50.5</v>
      </c>
    </row>
    <row r="528" spans="1:2" x14ac:dyDescent="0.5">
      <c r="A528">
        <v>528.71197509765625</v>
      </c>
      <c r="B528">
        <v>50.75</v>
      </c>
    </row>
    <row r="529" spans="1:2" x14ac:dyDescent="0.5">
      <c r="A529">
        <v>528.72198486328125</v>
      </c>
      <c r="B529">
        <v>83.75</v>
      </c>
    </row>
    <row r="530" spans="1:2" x14ac:dyDescent="0.5">
      <c r="A530">
        <v>528.73199462890625</v>
      </c>
      <c r="B530">
        <v>154.80000305175781</v>
      </c>
    </row>
    <row r="531" spans="1:2" x14ac:dyDescent="0.5">
      <c r="A531">
        <v>528.74200439453125</v>
      </c>
      <c r="B531">
        <v>217.80000305175781</v>
      </c>
    </row>
    <row r="532" spans="1:2" x14ac:dyDescent="0.5">
      <c r="A532">
        <v>528.75201416015625</v>
      </c>
      <c r="B532">
        <v>239.80000305175781</v>
      </c>
    </row>
    <row r="533" spans="1:2" x14ac:dyDescent="0.5">
      <c r="A533">
        <v>528.76202392578125</v>
      </c>
      <c r="B533">
        <v>348.70001220703125</v>
      </c>
    </row>
    <row r="534" spans="1:2" x14ac:dyDescent="0.5">
      <c r="A534">
        <v>528.77197265625</v>
      </c>
      <c r="B534">
        <v>917.79998779296875</v>
      </c>
    </row>
    <row r="535" spans="1:2" x14ac:dyDescent="0.5">
      <c r="A535">
        <v>528.781982421875</v>
      </c>
      <c r="B535">
        <v>2518</v>
      </c>
    </row>
    <row r="536" spans="1:2" x14ac:dyDescent="0.5">
      <c r="A536">
        <v>528.7919921875</v>
      </c>
      <c r="B536">
        <v>4629</v>
      </c>
    </row>
    <row r="537" spans="1:2" x14ac:dyDescent="0.5">
      <c r="A537">
        <v>528.802001953125</v>
      </c>
      <c r="B537">
        <v>5144</v>
      </c>
    </row>
    <row r="538" spans="1:2" x14ac:dyDescent="0.5">
      <c r="A538">
        <v>528.81201171875</v>
      </c>
      <c r="B538">
        <v>3423</v>
      </c>
    </row>
    <row r="539" spans="1:2" x14ac:dyDescent="0.5">
      <c r="A539">
        <v>528.822998046875</v>
      </c>
      <c r="B539">
        <v>1437</v>
      </c>
    </row>
    <row r="540" spans="1:2" x14ac:dyDescent="0.5">
      <c r="A540">
        <v>528.8330078125</v>
      </c>
      <c r="B540">
        <v>507.70001220703125</v>
      </c>
    </row>
    <row r="541" spans="1:2" x14ac:dyDescent="0.5">
      <c r="A541">
        <v>528.843017578125</v>
      </c>
      <c r="B541">
        <v>369.5</v>
      </c>
    </row>
    <row r="542" spans="1:2" x14ac:dyDescent="0.5">
      <c r="A542">
        <v>528.85302734375</v>
      </c>
      <c r="B542">
        <v>420</v>
      </c>
    </row>
    <row r="543" spans="1:2" x14ac:dyDescent="0.5">
      <c r="A543">
        <v>528.86297607421875</v>
      </c>
      <c r="B543">
        <v>309</v>
      </c>
    </row>
    <row r="544" spans="1:2" x14ac:dyDescent="0.5">
      <c r="A544">
        <v>528.87298583984375</v>
      </c>
      <c r="B544">
        <v>152.5</v>
      </c>
    </row>
    <row r="545" spans="1:2" x14ac:dyDescent="0.5">
      <c r="A545">
        <v>528.88299560546875</v>
      </c>
      <c r="B545">
        <v>80</v>
      </c>
    </row>
    <row r="546" spans="1:2" x14ac:dyDescent="0.5">
      <c r="A546">
        <v>528.89300537109375</v>
      </c>
      <c r="B546">
        <v>69.75</v>
      </c>
    </row>
    <row r="547" spans="1:2" x14ac:dyDescent="0.5">
      <c r="A547">
        <v>528.90301513671875</v>
      </c>
      <c r="B547">
        <v>64.75</v>
      </c>
    </row>
    <row r="548" spans="1:2" x14ac:dyDescent="0.5">
      <c r="A548">
        <v>528.91302490234375</v>
      </c>
      <c r="B548">
        <v>37.5</v>
      </c>
    </row>
    <row r="549" spans="1:2" x14ac:dyDescent="0.5">
      <c r="A549">
        <v>528.9229736328125</v>
      </c>
      <c r="B549">
        <v>27.75</v>
      </c>
    </row>
    <row r="550" spans="1:2" x14ac:dyDescent="0.5">
      <c r="A550">
        <v>528.9329833984375</v>
      </c>
      <c r="B550">
        <v>47.75</v>
      </c>
    </row>
    <row r="551" spans="1:2" x14ac:dyDescent="0.5">
      <c r="A551">
        <v>528.9429931640625</v>
      </c>
      <c r="B551">
        <v>58</v>
      </c>
    </row>
    <row r="552" spans="1:2" x14ac:dyDescent="0.5">
      <c r="A552">
        <v>528.9530029296875</v>
      </c>
      <c r="B552">
        <v>33</v>
      </c>
    </row>
    <row r="553" spans="1:2" x14ac:dyDescent="0.5">
      <c r="A553">
        <v>528.9630126953125</v>
      </c>
      <c r="B553">
        <v>7</v>
      </c>
    </row>
    <row r="554" spans="1:2" x14ac:dyDescent="0.5">
      <c r="A554">
        <v>528.9730224609375</v>
      </c>
      <c r="B554">
        <v>23.5</v>
      </c>
    </row>
    <row r="555" spans="1:2" x14ac:dyDescent="0.5">
      <c r="A555">
        <v>528.98297119140625</v>
      </c>
      <c r="B555">
        <v>79</v>
      </c>
    </row>
    <row r="556" spans="1:2" x14ac:dyDescent="0.5">
      <c r="A556">
        <v>528.99298095703125</v>
      </c>
      <c r="B556">
        <v>117.80000305175781</v>
      </c>
    </row>
    <row r="557" spans="1:2" x14ac:dyDescent="0.5">
      <c r="A557">
        <v>529.00299072265625</v>
      </c>
      <c r="B557">
        <v>110.69999694824219</v>
      </c>
    </row>
    <row r="558" spans="1:2" x14ac:dyDescent="0.5">
      <c r="A558">
        <v>529.01300048828125</v>
      </c>
      <c r="B558">
        <v>82.5</v>
      </c>
    </row>
    <row r="559" spans="1:2" x14ac:dyDescent="0.5">
      <c r="A559">
        <v>529.02301025390625</v>
      </c>
      <c r="B559">
        <v>59.25</v>
      </c>
    </row>
    <row r="560" spans="1:2" x14ac:dyDescent="0.5">
      <c r="A560">
        <v>529.03302001953125</v>
      </c>
      <c r="B560">
        <v>73.5</v>
      </c>
    </row>
    <row r="561" spans="1:2" x14ac:dyDescent="0.5">
      <c r="A561">
        <v>529.04302978515625</v>
      </c>
      <c r="B561">
        <v>94.75</v>
      </c>
    </row>
    <row r="562" spans="1:2" x14ac:dyDescent="0.5">
      <c r="A562">
        <v>529.052978515625</v>
      </c>
      <c r="B562">
        <v>69</v>
      </c>
    </row>
    <row r="563" spans="1:2" x14ac:dyDescent="0.5">
      <c r="A563">
        <v>529.06298828125</v>
      </c>
      <c r="B563">
        <v>39.75</v>
      </c>
    </row>
    <row r="564" spans="1:2" x14ac:dyDescent="0.5">
      <c r="A564">
        <v>529.072998046875</v>
      </c>
      <c r="B564">
        <v>39.75</v>
      </c>
    </row>
    <row r="565" spans="1:2" x14ac:dyDescent="0.5">
      <c r="A565">
        <v>529.0830078125</v>
      </c>
      <c r="B565">
        <v>34</v>
      </c>
    </row>
    <row r="566" spans="1:2" x14ac:dyDescent="0.5">
      <c r="A566">
        <v>529.093994140625</v>
      </c>
      <c r="B566">
        <v>21</v>
      </c>
    </row>
    <row r="567" spans="1:2" x14ac:dyDescent="0.5">
      <c r="A567">
        <v>529.10400390625</v>
      </c>
      <c r="B567">
        <v>23.75</v>
      </c>
    </row>
    <row r="568" spans="1:2" x14ac:dyDescent="0.5">
      <c r="A568">
        <v>529.114013671875</v>
      </c>
      <c r="B568">
        <v>42.5</v>
      </c>
    </row>
    <row r="569" spans="1:2" x14ac:dyDescent="0.5">
      <c r="A569">
        <v>529.1240234375</v>
      </c>
      <c r="B569">
        <v>59.5</v>
      </c>
    </row>
    <row r="570" spans="1:2" x14ac:dyDescent="0.5">
      <c r="A570">
        <v>529.13397216796875</v>
      </c>
      <c r="B570">
        <v>52.5</v>
      </c>
    </row>
    <row r="571" spans="1:2" x14ac:dyDescent="0.5">
      <c r="A571">
        <v>529.14398193359375</v>
      </c>
      <c r="B571">
        <v>30</v>
      </c>
    </row>
    <row r="572" spans="1:2" x14ac:dyDescent="0.5">
      <c r="A572">
        <v>529.15399169921875</v>
      </c>
      <c r="B572">
        <v>16</v>
      </c>
    </row>
    <row r="573" spans="1:2" x14ac:dyDescent="0.5">
      <c r="A573">
        <v>529.16400146484375</v>
      </c>
      <c r="B573">
        <v>16</v>
      </c>
    </row>
    <row r="574" spans="1:2" x14ac:dyDescent="0.5">
      <c r="A574">
        <v>529.17401123046875</v>
      </c>
      <c r="B574">
        <v>21</v>
      </c>
    </row>
    <row r="575" spans="1:2" x14ac:dyDescent="0.5">
      <c r="A575">
        <v>529.18402099609375</v>
      </c>
      <c r="B575">
        <v>27.25</v>
      </c>
    </row>
    <row r="576" spans="1:2" x14ac:dyDescent="0.5">
      <c r="A576">
        <v>529.1939697265625</v>
      </c>
      <c r="B576">
        <v>25.75</v>
      </c>
    </row>
    <row r="577" spans="1:2" x14ac:dyDescent="0.5">
      <c r="A577">
        <v>529.2039794921875</v>
      </c>
      <c r="B577">
        <v>22.5</v>
      </c>
    </row>
    <row r="578" spans="1:2" x14ac:dyDescent="0.5">
      <c r="A578">
        <v>529.2139892578125</v>
      </c>
      <c r="B578">
        <v>24.75</v>
      </c>
    </row>
    <row r="579" spans="1:2" x14ac:dyDescent="0.5">
      <c r="A579">
        <v>529.2239990234375</v>
      </c>
      <c r="B579">
        <v>30.75</v>
      </c>
    </row>
    <row r="580" spans="1:2" x14ac:dyDescent="0.5">
      <c r="A580">
        <v>529.2340087890625</v>
      </c>
      <c r="B580">
        <v>57.5</v>
      </c>
    </row>
    <row r="581" spans="1:2" x14ac:dyDescent="0.5">
      <c r="A581">
        <v>529.2440185546875</v>
      </c>
      <c r="B581">
        <v>66.75</v>
      </c>
    </row>
    <row r="582" spans="1:2" x14ac:dyDescent="0.5">
      <c r="A582">
        <v>529.2540283203125</v>
      </c>
      <c r="B582">
        <v>55.25</v>
      </c>
    </row>
    <row r="583" spans="1:2" x14ac:dyDescent="0.5">
      <c r="A583">
        <v>529.26397705078125</v>
      </c>
      <c r="B583">
        <v>107</v>
      </c>
    </row>
    <row r="584" spans="1:2" x14ac:dyDescent="0.5">
      <c r="A584">
        <v>529.27398681640625</v>
      </c>
      <c r="B584">
        <v>328.5</v>
      </c>
    </row>
    <row r="585" spans="1:2" x14ac:dyDescent="0.5">
      <c r="A585">
        <v>529.28399658203125</v>
      </c>
      <c r="B585">
        <v>747</v>
      </c>
    </row>
    <row r="586" spans="1:2" x14ac:dyDescent="0.5">
      <c r="A586">
        <v>529.29400634765625</v>
      </c>
      <c r="B586">
        <v>1223</v>
      </c>
    </row>
  </sheetData>
  <sheetProtection sheet="1" objects="1" scenarios="1"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T585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277</v>
      </c>
      <c r="C1" s="2" t="s">
        <v>18</v>
      </c>
      <c r="D1">
        <v>523.7750244140625</v>
      </c>
      <c r="E1">
        <v>574000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0.99999990000000005</v>
      </c>
      <c r="M1">
        <f>I$7*(L$1*J1) + $I$4</f>
        <v>575051.63512620132</v>
      </c>
      <c r="P1">
        <f>IF(ISNUMBER(D1),M1,"")</f>
        <v>575051.63512620132</v>
      </c>
      <c r="Q1">
        <f>IF(ISNUMBER(P1),P1-E1,"")</f>
        <v>1051.6351262013195</v>
      </c>
      <c r="R1">
        <f>IF(ISNUMBER(P1),Q1*Q1,"")</f>
        <v>1105936.4386604652</v>
      </c>
      <c r="S1">
        <f>IF(ISNUMBER(P1),((IF(P1&gt;E1,I$5*(P1-E1),P1-E1)))^2,"")</f>
        <v>1105936.4386604652</v>
      </c>
      <c r="T1">
        <f>IF(ISNUMBER(P1),(M1*D1),"")</f>
        <v>301197684.22757268</v>
      </c>
    </row>
    <row r="2" spans="1:20" ht="14.7" thickTop="1" x14ac:dyDescent="0.5">
      <c r="A2">
        <v>523.44500732421875</v>
      </c>
      <c r="B2">
        <v>236.80000305175781</v>
      </c>
      <c r="C2" s="2" t="s">
        <v>19</v>
      </c>
      <c r="D2">
        <v>524.27398681640625</v>
      </c>
      <c r="E2">
        <v>352400</v>
      </c>
      <c r="F2" s="3" t="s">
        <v>22</v>
      </c>
      <c r="G2" s="4">
        <v>1.3006591796875</v>
      </c>
      <c r="H2" t="s">
        <v>431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1.0000000000003635E-7</v>
      </c>
      <c r="M2">
        <f>I$7*((L$1*J2)+(L$2*J1)) + $I$4</f>
        <v>345580.62837132177</v>
      </c>
      <c r="P2">
        <f t="shared" ref="P2:P30" si="2">IF(ISNUMBER(D2),M2,"")</f>
        <v>345580.62837132177</v>
      </c>
      <c r="Q2">
        <f t="shared" ref="Q2:Q30" si="3">IF(ISNUMBER(P2),P2-E2,"")</f>
        <v>-6819.3716286782292</v>
      </c>
      <c r="R2">
        <f t="shared" ref="R2:R30" si="4">IF(ISNUMBER(P2),Q2*Q2,"")</f>
        <v>46503829.410021566</v>
      </c>
      <c r="S2">
        <f t="shared" ref="S2:S30" si="5">IF(ISNUMBER(P2),((IF(P2&gt;E2,I$5*(P2-E2),P2-E2)))^2,"")</f>
        <v>46503829.410021566</v>
      </c>
      <c r="T2">
        <f t="shared" ref="T2:T30" si="6">IF(ISNUMBER(P2),(M2*D2),"")</f>
        <v>181178933.80275175</v>
      </c>
    </row>
    <row r="3" spans="1:20" x14ac:dyDescent="0.5">
      <c r="A3">
        <v>523.45501708984375</v>
      </c>
      <c r="B3">
        <v>164.80000305175781</v>
      </c>
      <c r="D3">
        <v>524.77398681640625</v>
      </c>
      <c r="E3">
        <v>103200</v>
      </c>
      <c r="F3" s="7" t="s">
        <v>16</v>
      </c>
      <c r="G3" s="8">
        <f>IF(ISBLANK(G2),"",$G$2*$G$6)</f>
        <v>2.601318359375</v>
      </c>
      <c r="H3" t="s">
        <v>432</v>
      </c>
      <c r="I3">
        <v>1.0000000000000004</v>
      </c>
      <c r="J3">
        <f>'hidden params'!J3</f>
        <v>0.20220994369181175</v>
      </c>
      <c r="K3">
        <f t="shared" si="0"/>
        <v>2</v>
      </c>
      <c r="L3">
        <f t="shared" si="1"/>
        <v>2.2204462712965477E-30</v>
      </c>
      <c r="M3">
        <f>I$7*((L$1*J3)+(L$2*J2)+(L$3*J1)) + $I$4</f>
        <v>116281.19331681398</v>
      </c>
      <c r="P3">
        <f t="shared" si="2"/>
        <v>116281.19331681398</v>
      </c>
      <c r="Q3">
        <f t="shared" si="3"/>
        <v>13081.19331681398</v>
      </c>
      <c r="R3">
        <f t="shared" si="4"/>
        <v>171117618.59185874</v>
      </c>
      <c r="S3">
        <f t="shared" si="5"/>
        <v>171117618.59185874</v>
      </c>
      <c r="T3">
        <f t="shared" si="6"/>
        <v>61021345.408633724</v>
      </c>
    </row>
    <row r="4" spans="1:20" x14ac:dyDescent="0.5">
      <c r="A4">
        <v>523.46502685546875</v>
      </c>
      <c r="B4">
        <v>126</v>
      </c>
      <c r="D4">
        <v>525.2750244140625</v>
      </c>
      <c r="E4">
        <v>21230</v>
      </c>
      <c r="F4" s="5" t="s">
        <v>23</v>
      </c>
      <c r="G4" s="6">
        <v>524.0626220703125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28290.205891414327</v>
      </c>
      <c r="P4">
        <f t="shared" si="2"/>
        <v>28290.205891414327</v>
      </c>
      <c r="Q4">
        <f t="shared" si="3"/>
        <v>7060.2058914143272</v>
      </c>
      <c r="R4">
        <f t="shared" si="4"/>
        <v>49846507.229161575</v>
      </c>
      <c r="S4">
        <f t="shared" si="5"/>
        <v>49846507.229161575</v>
      </c>
      <c r="T4">
        <f t="shared" si="6"/>
        <v>14860138.590291515</v>
      </c>
    </row>
    <row r="5" spans="1:20" ht="14.7" thickBot="1" x14ac:dyDescent="0.55000000000000004">
      <c r="A5">
        <v>523.4749755859375</v>
      </c>
      <c r="B5">
        <v>107.69999694824219</v>
      </c>
      <c r="D5">
        <f>D4 + (1/$G$6)</f>
        <v>525.7750244140625</v>
      </c>
      <c r="E5">
        <v>0</v>
      </c>
      <c r="F5" s="9" t="s">
        <v>24</v>
      </c>
      <c r="G5" s="10">
        <f>($G$4-1.00794)*$G$6</f>
        <v>1046.1093641406251</v>
      </c>
      <c r="H5" t="s">
        <v>433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5499.0878945037894</v>
      </c>
      <c r="P5">
        <f t="shared" si="2"/>
        <v>5499.0878945037894</v>
      </c>
      <c r="Q5">
        <f t="shared" si="3"/>
        <v>5499.0878945037894</v>
      </c>
      <c r="R5">
        <f t="shared" si="4"/>
        <v>30239967.671478119</v>
      </c>
      <c r="S5">
        <f t="shared" si="5"/>
        <v>30239967.671478119</v>
      </c>
      <c r="T5">
        <f t="shared" si="6"/>
        <v>2891283.0719878054</v>
      </c>
    </row>
    <row r="6" spans="1:20" ht="14.7" thickTop="1" x14ac:dyDescent="0.5">
      <c r="A6">
        <v>523.4849853515625</v>
      </c>
      <c r="B6">
        <v>200.5</v>
      </c>
      <c r="D6">
        <f>D5 + (1/$G$6)</f>
        <v>526.2750244140625</v>
      </c>
      <c r="E6">
        <v>0</v>
      </c>
      <c r="F6" t="s">
        <v>25</v>
      </c>
      <c r="G6">
        <v>2</v>
      </c>
      <c r="H6" t="s">
        <v>434</v>
      </c>
      <c r="I6">
        <f>SUM(S1:S30)</f>
        <v>299640678.13680607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900.21728290119574</v>
      </c>
      <c r="P6">
        <f t="shared" si="2"/>
        <v>900.21728290119574</v>
      </c>
      <c r="Q6">
        <f t="shared" si="3"/>
        <v>900.21728290119574</v>
      </c>
      <c r="R6">
        <f t="shared" si="4"/>
        <v>810391.15643401153</v>
      </c>
      <c r="S6">
        <f t="shared" si="5"/>
        <v>810391.15643401153</v>
      </c>
      <c r="T6">
        <f t="shared" si="6"/>
        <v>473761.87253678782</v>
      </c>
    </row>
    <row r="7" spans="1:20" x14ac:dyDescent="0.5">
      <c r="A7">
        <v>523.4949951171875</v>
      </c>
      <c r="B7">
        <v>296</v>
      </c>
      <c r="D7">
        <f>D6 + (1/$G$6)</f>
        <v>526.7750244140625</v>
      </c>
      <c r="E7">
        <v>0</v>
      </c>
      <c r="F7" t="s">
        <v>26</v>
      </c>
      <c r="G7" s="11">
        <v>0.10000000149011612</v>
      </c>
      <c r="H7" t="s">
        <v>435</v>
      </c>
      <c r="I7">
        <v>575051.6926313705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128.17035223343245</v>
      </c>
      <c r="P7">
        <f t="shared" si="2"/>
        <v>128.17035223343245</v>
      </c>
      <c r="Q7">
        <f t="shared" si="3"/>
        <v>128.17035223343245</v>
      </c>
      <c r="R7">
        <f t="shared" si="4"/>
        <v>16427.639191642142</v>
      </c>
      <c r="S7">
        <f t="shared" si="5"/>
        <v>16427.639191642142</v>
      </c>
      <c r="T7">
        <f t="shared" si="6"/>
        <v>67516.940426925372</v>
      </c>
    </row>
    <row r="8" spans="1:20" x14ac:dyDescent="0.5">
      <c r="A8">
        <v>523.5050048828125</v>
      </c>
      <c r="B8">
        <v>272.79998779296875</v>
      </c>
      <c r="F8" t="s">
        <v>27</v>
      </c>
      <c r="G8" s="11">
        <v>2.9999999329447746E-2</v>
      </c>
      <c r="H8" t="s">
        <v>436</v>
      </c>
      <c r="I8">
        <v>1.0000000000003631E-7</v>
      </c>
      <c r="J8">
        <f>'hidden params'!J8</f>
        <v>2.8200854503395628E-5</v>
      </c>
      <c r="K8" t="str">
        <f t="shared" si="0"/>
        <v/>
      </c>
      <c r="L8">
        <f t="shared" si="1"/>
        <v>0</v>
      </c>
      <c r="M8">
        <f>I$7*((L$1*J8)+(L$2*J7)+(L$3*J6)+(L$4*J5)+(L$5*J4)+(L$6*J3)+(L$7*J2)+(L$8*J1)) + $I$4</f>
        <v>16.216960311161255</v>
      </c>
      <c r="P8" t="str">
        <f t="shared" si="2"/>
        <v/>
      </c>
      <c r="Q8" t="str">
        <f t="shared" si="3"/>
        <v/>
      </c>
      <c r="R8" t="str">
        <f t="shared" si="4"/>
        <v/>
      </c>
      <c r="S8" t="str">
        <f t="shared" si="5"/>
        <v/>
      </c>
      <c r="T8" t="str">
        <f t="shared" si="6"/>
        <v/>
      </c>
    </row>
    <row r="9" spans="1:20" x14ac:dyDescent="0.5">
      <c r="A9">
        <v>523.5150146484375</v>
      </c>
      <c r="B9">
        <v>202.69999694824219</v>
      </c>
      <c r="F9" t="s">
        <v>28</v>
      </c>
      <c r="G9">
        <v>6</v>
      </c>
      <c r="H9" t="s">
        <v>441</v>
      </c>
      <c r="I9">
        <f>I3*I8</f>
        <v>1.0000000000003635E-7</v>
      </c>
      <c r="J9">
        <f>'hidden params'!J9</f>
        <v>3.2198967658273084E-6</v>
      </c>
      <c r="K9" t="str">
        <f t="shared" si="0"/>
        <v/>
      </c>
      <c r="L9">
        <f t="shared" si="1"/>
        <v>0</v>
      </c>
      <c r="M9">
        <f>I$7*((L$1*J9)+(L$2*J8)+(L$3*J7)+(L$4*J6)+(L$5*J5)+(L$6*J4)+(L$7*J3)+(L$8*J2)+(L$9*J1)) + $I$4</f>
        <v>1.8516085218214724</v>
      </c>
      <c r="P9" t="str">
        <f t="shared" si="2"/>
        <v/>
      </c>
      <c r="Q9" t="str">
        <f t="shared" si="3"/>
        <v/>
      </c>
      <c r="R9" t="str">
        <f t="shared" si="4"/>
        <v/>
      </c>
      <c r="S9" t="str">
        <f t="shared" si="5"/>
        <v/>
      </c>
      <c r="T9" t="str">
        <f t="shared" si="6"/>
        <v/>
      </c>
    </row>
    <row r="10" spans="1:20" x14ac:dyDescent="0.5">
      <c r="A10">
        <v>523.5250244140625</v>
      </c>
      <c r="B10">
        <v>142.80000305175781</v>
      </c>
      <c r="F10" s="2" t="s">
        <v>19</v>
      </c>
      <c r="G10">
        <v>523.7532958984375</v>
      </c>
      <c r="H10">
        <v>57400</v>
      </c>
      <c r="J10">
        <f>'hidden params'!J10</f>
        <v>3.3555566333987669E-7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0.19296201804016172</v>
      </c>
      <c r="P10" t="str">
        <f t="shared" si="2"/>
        <v/>
      </c>
      <c r="Q10" t="str">
        <f t="shared" si="3"/>
        <v/>
      </c>
      <c r="R10" t="str">
        <f t="shared" si="4"/>
        <v/>
      </c>
      <c r="S10" t="str">
        <f t="shared" si="5"/>
        <v/>
      </c>
      <c r="T10" t="str">
        <f t="shared" si="6"/>
        <v/>
      </c>
    </row>
    <row r="11" spans="1:20" x14ac:dyDescent="0.5">
      <c r="A11">
        <v>523.53497314453125</v>
      </c>
      <c r="B11">
        <v>140.30000305175781</v>
      </c>
      <c r="F11" s="2" t="s">
        <v>29</v>
      </c>
      <c r="G11">
        <v>525.053955078125</v>
      </c>
      <c r="H11">
        <v>57400</v>
      </c>
      <c r="J11">
        <f>'hidden params'!J11</f>
        <v>3.2197744332767282E-8</v>
      </c>
      <c r="K11" t="str">
        <f t="shared" si="0"/>
        <v/>
      </c>
      <c r="L11">
        <f t="shared" si="1"/>
        <v>0</v>
      </c>
      <c r="M11">
        <f t="shared" ref="M11:M30" si="7">I$7*((L2*J$10)+(L3*J$9)+(L4*J$8)+(L5*J$7)+(L6*J$6)+(L7*J$5)+(L8*J$4)+(L9*J$3)+(L10*J$2)+(L11*J$1)) + $I$4</f>
        <v>1.9296185217570854E-8</v>
      </c>
      <c r="P11" t="str">
        <f t="shared" si="2"/>
        <v/>
      </c>
      <c r="Q11" t="str">
        <f t="shared" si="3"/>
        <v/>
      </c>
      <c r="R11" t="str">
        <f t="shared" si="4"/>
        <v/>
      </c>
      <c r="S11" t="str">
        <f t="shared" si="5"/>
        <v/>
      </c>
      <c r="T11" t="str">
        <f t="shared" si="6"/>
        <v/>
      </c>
    </row>
    <row r="12" spans="1:20" x14ac:dyDescent="0.5">
      <c r="A12">
        <v>523.54498291015625</v>
      </c>
      <c r="B12">
        <v>222.80000305175781</v>
      </c>
      <c r="F12" t="s">
        <v>30</v>
      </c>
      <c r="G12" t="s">
        <v>31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7"/>
        <v>4.2846142516587193E-31</v>
      </c>
      <c r="P12" t="str">
        <f t="shared" si="2"/>
        <v/>
      </c>
      <c r="Q12" t="str">
        <f t="shared" si="3"/>
        <v/>
      </c>
      <c r="R12" t="str">
        <f t="shared" si="4"/>
        <v/>
      </c>
      <c r="S12" t="str">
        <f t="shared" si="5"/>
        <v/>
      </c>
      <c r="T12" t="str">
        <f t="shared" si="6"/>
        <v/>
      </c>
    </row>
    <row r="13" spans="1:20" x14ac:dyDescent="0.5">
      <c r="A13">
        <v>523.55499267578125</v>
      </c>
      <c r="B13">
        <v>295.29998779296875</v>
      </c>
      <c r="F13">
        <v>57400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7"/>
        <v>0</v>
      </c>
      <c r="P13" t="str">
        <f t="shared" si="2"/>
        <v/>
      </c>
      <c r="Q13" t="str">
        <f t="shared" si="3"/>
        <v/>
      </c>
      <c r="R13" t="str">
        <f t="shared" si="4"/>
        <v/>
      </c>
      <c r="S13" t="str">
        <f t="shared" si="5"/>
        <v/>
      </c>
      <c r="T13" t="str">
        <f t="shared" si="6"/>
        <v/>
      </c>
    </row>
    <row r="14" spans="1:20" x14ac:dyDescent="0.5">
      <c r="A14">
        <v>523.56500244140625</v>
      </c>
      <c r="B14">
        <v>275.70001220703125</v>
      </c>
      <c r="F14">
        <v>57400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7"/>
        <v>0</v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</row>
    <row r="15" spans="1:20" x14ac:dyDescent="0.5">
      <c r="A15">
        <v>523.57501220703125</v>
      </c>
      <c r="B15">
        <v>244.69999694824219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7"/>
        <v>0</v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/>
      </c>
    </row>
    <row r="16" spans="1:20" x14ac:dyDescent="0.5">
      <c r="A16">
        <v>523.58502197265625</v>
      </c>
      <c r="B16">
        <v>221.69999694824219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7"/>
        <v>0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5">
      <c r="A17">
        <v>523.594970703125</v>
      </c>
      <c r="B17">
        <v>205.5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7"/>
        <v>0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5">
      <c r="A18">
        <v>523.60498046875</v>
      </c>
      <c r="B18">
        <v>298.20001220703125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7"/>
        <v>0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5">
      <c r="A19">
        <v>523.614990234375</v>
      </c>
      <c r="B19">
        <v>402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7"/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5">
      <c r="A20">
        <v>523.625</v>
      </c>
      <c r="B20">
        <v>381.70001220703125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7"/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5">
      <c r="A21">
        <v>523.635009765625</v>
      </c>
      <c r="B21">
        <v>348.20001220703125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7"/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5">
      <c r="A22">
        <v>523.64501953125</v>
      </c>
      <c r="B22">
        <v>406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7"/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5">
      <c r="A23">
        <v>523.655029296875</v>
      </c>
      <c r="B23">
        <v>450.5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7"/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5">
      <c r="A24">
        <v>523.66497802734375</v>
      </c>
      <c r="B24">
        <v>433</v>
      </c>
      <c r="H24" t="s">
        <v>442</v>
      </c>
      <c r="I24">
        <v>299640678.13680607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7"/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5">
      <c r="A25">
        <v>523.67498779296875</v>
      </c>
      <c r="B25">
        <v>529.79998779296875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7"/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5">
      <c r="A26">
        <v>523.68499755859375</v>
      </c>
      <c r="B26">
        <v>740.70001220703125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7"/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5">
      <c r="A27">
        <v>523.69500732421875</v>
      </c>
      <c r="B27">
        <v>922.29998779296875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7"/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5">
      <c r="A28">
        <v>523.70501708984375</v>
      </c>
      <c r="B28">
        <v>924.5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7"/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5">
      <c r="A29">
        <v>523.71502685546875</v>
      </c>
      <c r="B29">
        <v>680.29998779296875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7"/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5">
      <c r="A30">
        <v>523.7249755859375</v>
      </c>
      <c r="B30">
        <v>509.5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7"/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5">
      <c r="A31">
        <v>523.7349853515625</v>
      </c>
      <c r="B31">
        <v>1080</v>
      </c>
      <c r="J31">
        <f>'hidden params'!J31</f>
        <v>0</v>
      </c>
    </row>
    <row r="32" spans="1:20" x14ac:dyDescent="0.5">
      <c r="A32">
        <v>523.7449951171875</v>
      </c>
      <c r="B32">
        <v>7064</v>
      </c>
      <c r="J32">
        <f>'hidden params'!J32</f>
        <v>0</v>
      </c>
    </row>
    <row r="33" spans="1:6" x14ac:dyDescent="0.5">
      <c r="A33">
        <v>523.7550048828125</v>
      </c>
      <c r="B33">
        <v>108800</v>
      </c>
    </row>
    <row r="34" spans="1:6" x14ac:dyDescent="0.5">
      <c r="A34">
        <v>523.7650146484375</v>
      </c>
      <c r="B34">
        <v>413100</v>
      </c>
    </row>
    <row r="35" spans="1:6" x14ac:dyDescent="0.5">
      <c r="A35">
        <v>523.7750244140625</v>
      </c>
      <c r="B35">
        <v>574000</v>
      </c>
    </row>
    <row r="36" spans="1:6" x14ac:dyDescent="0.5">
      <c r="A36">
        <v>523.78497314453125</v>
      </c>
      <c r="B36">
        <v>314900</v>
      </c>
    </row>
    <row r="37" spans="1:6" x14ac:dyDescent="0.5">
      <c r="A37">
        <v>523.79498291015625</v>
      </c>
      <c r="B37">
        <v>53430</v>
      </c>
    </row>
    <row r="38" spans="1:6" x14ac:dyDescent="0.5">
      <c r="A38">
        <v>523.80499267578125</v>
      </c>
      <c r="B38">
        <v>2272</v>
      </c>
    </row>
    <row r="39" spans="1:6" x14ac:dyDescent="0.5">
      <c r="A39">
        <v>523.81500244140625</v>
      </c>
      <c r="B39">
        <v>724.5</v>
      </c>
    </row>
    <row r="40" spans="1:6" x14ac:dyDescent="0.5">
      <c r="A40">
        <v>523.82501220703125</v>
      </c>
      <c r="B40">
        <v>1475</v>
      </c>
    </row>
    <row r="41" spans="1:6" x14ac:dyDescent="0.5">
      <c r="A41">
        <v>523.83502197265625</v>
      </c>
      <c r="B41">
        <v>2822</v>
      </c>
    </row>
    <row r="42" spans="1:6" x14ac:dyDescent="0.5">
      <c r="A42">
        <v>523.844970703125</v>
      </c>
      <c r="B42">
        <v>3047</v>
      </c>
    </row>
    <row r="43" spans="1:6" x14ac:dyDescent="0.5">
      <c r="A43">
        <v>523.85498046875</v>
      </c>
      <c r="B43">
        <v>1866</v>
      </c>
      <c r="F43">
        <v>43.187954469160594</v>
      </c>
    </row>
    <row r="44" spans="1:6" x14ac:dyDescent="0.5">
      <c r="A44">
        <v>523.864990234375</v>
      </c>
      <c r="B44">
        <v>832</v>
      </c>
      <c r="F44">
        <f xml:space="preserve"> $F$51 / 2</f>
        <v>43.187954469160594</v>
      </c>
    </row>
    <row r="45" spans="1:6" x14ac:dyDescent="0.5">
      <c r="A45">
        <v>523.875</v>
      </c>
      <c r="B45">
        <v>650.29998779296875</v>
      </c>
    </row>
    <row r="46" spans="1:6" x14ac:dyDescent="0.5">
      <c r="A46">
        <v>523.885009765625</v>
      </c>
      <c r="B46">
        <v>1269</v>
      </c>
    </row>
    <row r="47" spans="1:6" x14ac:dyDescent="0.5">
      <c r="A47">
        <v>523.89501953125</v>
      </c>
      <c r="B47">
        <v>2191</v>
      </c>
    </row>
    <row r="48" spans="1:6" x14ac:dyDescent="0.5">
      <c r="A48">
        <v>523.905029296875</v>
      </c>
      <c r="B48">
        <v>2055</v>
      </c>
    </row>
    <row r="49" spans="1:6" x14ac:dyDescent="0.5">
      <c r="A49">
        <v>523.91497802734375</v>
      </c>
      <c r="B49">
        <v>933</v>
      </c>
    </row>
    <row r="50" spans="1:6" x14ac:dyDescent="0.5">
      <c r="A50">
        <v>523.92498779296875</v>
      </c>
      <c r="B50">
        <v>265.79998779296875</v>
      </c>
      <c r="E50" t="s">
        <v>437</v>
      </c>
      <c r="F50">
        <f>MEDIAN(F54:F62)</f>
        <v>58.772727272727273</v>
      </c>
    </row>
    <row r="51" spans="1:6" x14ac:dyDescent="0.5">
      <c r="A51">
        <v>523.93499755859375</v>
      </c>
      <c r="B51">
        <v>207</v>
      </c>
      <c r="E51" t="s">
        <v>438</v>
      </c>
      <c r="F51">
        <f>AVERAGE(F54:F62)</f>
        <v>86.375908938321189</v>
      </c>
    </row>
    <row r="52" spans="1:6" x14ac:dyDescent="0.5">
      <c r="A52">
        <v>523.94500732421875</v>
      </c>
      <c r="B52">
        <v>820.70001220703125</v>
      </c>
      <c r="E52" t="s">
        <v>439</v>
      </c>
      <c r="F52">
        <f>SUM(E$1:E$6)</f>
        <v>1050830</v>
      </c>
    </row>
    <row r="53" spans="1:6" x14ac:dyDescent="0.5">
      <c r="A53">
        <v>523.95501708984375</v>
      </c>
      <c r="B53">
        <v>4372</v>
      </c>
      <c r="E53" t="s">
        <v>440</v>
      </c>
      <c r="F53">
        <f>ABS(F52/F50)</f>
        <v>17879.551430781128</v>
      </c>
    </row>
    <row r="54" spans="1:6" x14ac:dyDescent="0.5">
      <c r="A54">
        <v>523.96502685546875</v>
      </c>
      <c r="B54">
        <v>8290</v>
      </c>
      <c r="F54">
        <f>AVERAGE(B1:B10)</f>
        <v>202.70999908447266</v>
      </c>
    </row>
    <row r="55" spans="1:6" x14ac:dyDescent="0.5">
      <c r="A55">
        <v>523.9749755859375</v>
      </c>
      <c r="B55">
        <v>6513</v>
      </c>
    </row>
    <row r="56" spans="1:6" x14ac:dyDescent="0.5">
      <c r="A56">
        <v>523.9849853515625</v>
      </c>
      <c r="B56">
        <v>2260</v>
      </c>
    </row>
    <row r="57" spans="1:6" x14ac:dyDescent="0.5">
      <c r="A57">
        <v>523.9949951171875</v>
      </c>
      <c r="B57">
        <v>591.5</v>
      </c>
      <c r="F57">
        <v>133</v>
      </c>
    </row>
    <row r="58" spans="1:6" x14ac:dyDescent="0.5">
      <c r="A58">
        <v>524.0050048828125</v>
      </c>
      <c r="B58">
        <v>668</v>
      </c>
      <c r="F58">
        <v>49.25</v>
      </c>
    </row>
    <row r="59" spans="1:6" x14ac:dyDescent="0.5">
      <c r="A59">
        <v>524.0150146484375</v>
      </c>
      <c r="B59">
        <v>1517</v>
      </c>
      <c r="F59">
        <v>58.75</v>
      </c>
    </row>
    <row r="60" spans="1:6" x14ac:dyDescent="0.5">
      <c r="A60">
        <v>524.0250244140625</v>
      </c>
      <c r="B60">
        <v>2083</v>
      </c>
      <c r="F60">
        <v>15.75</v>
      </c>
    </row>
    <row r="61" spans="1:6" x14ac:dyDescent="0.5">
      <c r="A61">
        <v>524.03497314453125</v>
      </c>
      <c r="B61">
        <v>1384</v>
      </c>
      <c r="F61">
        <f>AVERAGE(B$575:B$585)</f>
        <v>58.795454545454547</v>
      </c>
    </row>
    <row r="62" spans="1:6" x14ac:dyDescent="0.5">
      <c r="A62">
        <v>524.04498291015625</v>
      </c>
      <c r="B62">
        <v>577.29998779296875</v>
      </c>
    </row>
    <row r="63" spans="1:6" x14ac:dyDescent="0.5">
      <c r="A63">
        <v>524.05499267578125</v>
      </c>
      <c r="B63">
        <v>528.20001220703125</v>
      </c>
    </row>
    <row r="64" spans="1:6" x14ac:dyDescent="0.5">
      <c r="A64">
        <v>524.06500244140625</v>
      </c>
      <c r="B64">
        <v>1244</v>
      </c>
    </row>
    <row r="65" spans="1:2" x14ac:dyDescent="0.5">
      <c r="A65">
        <v>524.07501220703125</v>
      </c>
      <c r="B65">
        <v>2974</v>
      </c>
    </row>
    <row r="66" spans="1:2" x14ac:dyDescent="0.5">
      <c r="A66">
        <v>524.08502197265625</v>
      </c>
      <c r="B66">
        <v>3684</v>
      </c>
    </row>
    <row r="67" spans="1:2" x14ac:dyDescent="0.5">
      <c r="A67">
        <v>524.094970703125</v>
      </c>
      <c r="B67">
        <v>2093</v>
      </c>
    </row>
    <row r="68" spans="1:2" x14ac:dyDescent="0.5">
      <c r="A68">
        <v>524.10400390625</v>
      </c>
      <c r="B68">
        <v>645</v>
      </c>
    </row>
    <row r="69" spans="1:2" x14ac:dyDescent="0.5">
      <c r="A69">
        <v>524.114990234375</v>
      </c>
      <c r="B69">
        <v>323.20001220703125</v>
      </c>
    </row>
    <row r="70" spans="1:2" x14ac:dyDescent="0.5">
      <c r="A70">
        <v>524.125</v>
      </c>
      <c r="B70">
        <v>260.29998779296875</v>
      </c>
    </row>
    <row r="71" spans="1:2" x14ac:dyDescent="0.5">
      <c r="A71">
        <v>524.135009765625</v>
      </c>
      <c r="B71">
        <v>244.69999694824219</v>
      </c>
    </row>
    <row r="72" spans="1:2" x14ac:dyDescent="0.5">
      <c r="A72">
        <v>524.14398193359375</v>
      </c>
      <c r="B72">
        <v>211.5</v>
      </c>
    </row>
    <row r="73" spans="1:2" x14ac:dyDescent="0.5">
      <c r="A73">
        <v>524.15399169921875</v>
      </c>
      <c r="B73">
        <v>240</v>
      </c>
    </row>
    <row r="74" spans="1:2" x14ac:dyDescent="0.5">
      <c r="A74">
        <v>524.16400146484375</v>
      </c>
      <c r="B74">
        <v>382.20001220703125</v>
      </c>
    </row>
    <row r="75" spans="1:2" x14ac:dyDescent="0.5">
      <c r="A75">
        <v>524.17401123046875</v>
      </c>
      <c r="B75">
        <v>501.29998779296875</v>
      </c>
    </row>
    <row r="76" spans="1:2" x14ac:dyDescent="0.5">
      <c r="A76">
        <v>524.18402099609375</v>
      </c>
      <c r="B76">
        <v>510.70001220703125</v>
      </c>
    </row>
    <row r="77" spans="1:2" x14ac:dyDescent="0.5">
      <c r="A77">
        <v>524.1939697265625</v>
      </c>
      <c r="B77">
        <v>453</v>
      </c>
    </row>
    <row r="78" spans="1:2" x14ac:dyDescent="0.5">
      <c r="A78">
        <v>524.2039794921875</v>
      </c>
      <c r="B78">
        <v>382</v>
      </c>
    </row>
    <row r="79" spans="1:2" x14ac:dyDescent="0.5">
      <c r="A79">
        <v>524.2139892578125</v>
      </c>
      <c r="B79">
        <v>319.20001220703125</v>
      </c>
    </row>
    <row r="80" spans="1:2" x14ac:dyDescent="0.5">
      <c r="A80">
        <v>524.2239990234375</v>
      </c>
      <c r="B80">
        <v>326.5</v>
      </c>
    </row>
    <row r="81" spans="1:2" x14ac:dyDescent="0.5">
      <c r="A81">
        <v>524.2340087890625</v>
      </c>
      <c r="B81">
        <v>585.29998779296875</v>
      </c>
    </row>
    <row r="82" spans="1:2" x14ac:dyDescent="0.5">
      <c r="A82">
        <v>524.2440185546875</v>
      </c>
      <c r="B82">
        <v>3874</v>
      </c>
    </row>
    <row r="83" spans="1:2" x14ac:dyDescent="0.5">
      <c r="A83">
        <v>524.2540283203125</v>
      </c>
      <c r="B83">
        <v>52580</v>
      </c>
    </row>
    <row r="84" spans="1:2" x14ac:dyDescent="0.5">
      <c r="A84">
        <v>524.26397705078125</v>
      </c>
      <c r="B84">
        <v>225900</v>
      </c>
    </row>
    <row r="85" spans="1:2" x14ac:dyDescent="0.5">
      <c r="A85">
        <v>524.27398681640625</v>
      </c>
      <c r="B85">
        <v>352400</v>
      </c>
    </row>
    <row r="86" spans="1:2" x14ac:dyDescent="0.5">
      <c r="A86">
        <v>524.28399658203125</v>
      </c>
      <c r="B86">
        <v>223400</v>
      </c>
    </row>
    <row r="87" spans="1:2" x14ac:dyDescent="0.5">
      <c r="A87">
        <v>524.29400634765625</v>
      </c>
      <c r="B87">
        <v>50920</v>
      </c>
    </row>
    <row r="88" spans="1:2" x14ac:dyDescent="0.5">
      <c r="A88">
        <v>524.30401611328125</v>
      </c>
      <c r="B88">
        <v>3524</v>
      </c>
    </row>
    <row r="89" spans="1:2" x14ac:dyDescent="0.5">
      <c r="A89">
        <v>524.31402587890625</v>
      </c>
      <c r="B89">
        <v>663.5</v>
      </c>
    </row>
    <row r="90" spans="1:2" x14ac:dyDescent="0.5">
      <c r="A90">
        <v>524.323974609375</v>
      </c>
      <c r="B90">
        <v>1271</v>
      </c>
    </row>
    <row r="91" spans="1:2" x14ac:dyDescent="0.5">
      <c r="A91">
        <v>524.333984375</v>
      </c>
      <c r="B91">
        <v>2449</v>
      </c>
    </row>
    <row r="92" spans="1:2" x14ac:dyDescent="0.5">
      <c r="A92">
        <v>524.343994140625</v>
      </c>
      <c r="B92">
        <v>2450</v>
      </c>
    </row>
    <row r="93" spans="1:2" x14ac:dyDescent="0.5">
      <c r="A93">
        <v>524.35400390625</v>
      </c>
      <c r="B93">
        <v>1197</v>
      </c>
    </row>
    <row r="94" spans="1:2" x14ac:dyDescent="0.5">
      <c r="A94">
        <v>524.364013671875</v>
      </c>
      <c r="B94">
        <v>382</v>
      </c>
    </row>
    <row r="95" spans="1:2" x14ac:dyDescent="0.5">
      <c r="A95">
        <v>524.3740234375</v>
      </c>
      <c r="B95">
        <v>444.70001220703125</v>
      </c>
    </row>
    <row r="96" spans="1:2" x14ac:dyDescent="0.5">
      <c r="A96">
        <v>524.38397216796875</v>
      </c>
      <c r="B96">
        <v>2716</v>
      </c>
    </row>
    <row r="97" spans="1:2" x14ac:dyDescent="0.5">
      <c r="A97">
        <v>524.39398193359375</v>
      </c>
      <c r="B97">
        <v>6628</v>
      </c>
    </row>
    <row r="98" spans="1:2" x14ac:dyDescent="0.5">
      <c r="A98">
        <v>524.40399169921875</v>
      </c>
      <c r="B98">
        <v>6507</v>
      </c>
    </row>
    <row r="99" spans="1:2" x14ac:dyDescent="0.5">
      <c r="A99">
        <v>524.41400146484375</v>
      </c>
      <c r="B99">
        <v>2555</v>
      </c>
    </row>
    <row r="100" spans="1:2" x14ac:dyDescent="0.5">
      <c r="A100">
        <v>524.42401123046875</v>
      </c>
      <c r="B100">
        <v>361</v>
      </c>
    </row>
    <row r="101" spans="1:2" x14ac:dyDescent="0.5">
      <c r="A101">
        <v>524.43402099609375</v>
      </c>
      <c r="B101">
        <v>187.69999694824219</v>
      </c>
    </row>
    <row r="102" spans="1:2" x14ac:dyDescent="0.5">
      <c r="A102">
        <v>524.4439697265625</v>
      </c>
      <c r="B102">
        <v>416</v>
      </c>
    </row>
    <row r="103" spans="1:2" x14ac:dyDescent="0.5">
      <c r="A103">
        <v>524.4539794921875</v>
      </c>
      <c r="B103">
        <v>1331</v>
      </c>
    </row>
    <row r="104" spans="1:2" x14ac:dyDescent="0.5">
      <c r="A104">
        <v>524.4639892578125</v>
      </c>
      <c r="B104">
        <v>2261</v>
      </c>
    </row>
    <row r="105" spans="1:2" x14ac:dyDescent="0.5">
      <c r="A105">
        <v>524.4739990234375</v>
      </c>
      <c r="B105">
        <v>1868</v>
      </c>
    </row>
    <row r="106" spans="1:2" x14ac:dyDescent="0.5">
      <c r="A106">
        <v>524.4840087890625</v>
      </c>
      <c r="B106">
        <v>771.79998779296875</v>
      </c>
    </row>
    <row r="107" spans="1:2" x14ac:dyDescent="0.5">
      <c r="A107">
        <v>524.4940185546875</v>
      </c>
      <c r="B107">
        <v>226.5</v>
      </c>
    </row>
    <row r="108" spans="1:2" x14ac:dyDescent="0.5">
      <c r="A108">
        <v>524.5040283203125</v>
      </c>
      <c r="B108">
        <v>214.80000305175781</v>
      </c>
    </row>
    <row r="109" spans="1:2" x14ac:dyDescent="0.5">
      <c r="A109">
        <v>524.51397705078125</v>
      </c>
      <c r="B109">
        <v>393.29998779296875</v>
      </c>
    </row>
    <row r="110" spans="1:2" x14ac:dyDescent="0.5">
      <c r="A110">
        <v>524.52398681640625</v>
      </c>
      <c r="B110">
        <v>556.29998779296875</v>
      </c>
    </row>
    <row r="111" spans="1:2" x14ac:dyDescent="0.5">
      <c r="A111">
        <v>524.53399658203125</v>
      </c>
      <c r="B111">
        <v>517</v>
      </c>
    </row>
    <row r="112" spans="1:2" x14ac:dyDescent="0.5">
      <c r="A112">
        <v>524.54400634765625</v>
      </c>
      <c r="B112">
        <v>337.29998779296875</v>
      </c>
    </row>
    <row r="113" spans="1:2" x14ac:dyDescent="0.5">
      <c r="A113">
        <v>524.55401611328125</v>
      </c>
      <c r="B113">
        <v>249.5</v>
      </c>
    </row>
    <row r="114" spans="1:2" x14ac:dyDescent="0.5">
      <c r="A114">
        <v>524.56402587890625</v>
      </c>
      <c r="B114">
        <v>319.70001220703125</v>
      </c>
    </row>
    <row r="115" spans="1:2" x14ac:dyDescent="0.5">
      <c r="A115">
        <v>524.573974609375</v>
      </c>
      <c r="B115">
        <v>484.29998779296875</v>
      </c>
    </row>
    <row r="116" spans="1:2" x14ac:dyDescent="0.5">
      <c r="A116">
        <v>524.583984375</v>
      </c>
      <c r="B116">
        <v>502.5</v>
      </c>
    </row>
    <row r="117" spans="1:2" x14ac:dyDescent="0.5">
      <c r="A117">
        <v>524.593994140625</v>
      </c>
      <c r="B117">
        <v>357.5</v>
      </c>
    </row>
    <row r="118" spans="1:2" x14ac:dyDescent="0.5">
      <c r="A118">
        <v>524.60400390625</v>
      </c>
      <c r="B118">
        <v>303.79998779296875</v>
      </c>
    </row>
    <row r="119" spans="1:2" x14ac:dyDescent="0.5">
      <c r="A119">
        <v>524.614013671875</v>
      </c>
      <c r="B119">
        <v>256.70001220703125</v>
      </c>
    </row>
    <row r="120" spans="1:2" x14ac:dyDescent="0.5">
      <c r="A120">
        <v>524.6240234375</v>
      </c>
      <c r="B120">
        <v>143.5</v>
      </c>
    </row>
    <row r="121" spans="1:2" x14ac:dyDescent="0.5">
      <c r="A121">
        <v>524.63397216796875</v>
      </c>
      <c r="B121">
        <v>125</v>
      </c>
    </row>
    <row r="122" spans="1:2" x14ac:dyDescent="0.5">
      <c r="A122">
        <v>524.64398193359375</v>
      </c>
      <c r="B122">
        <v>180.80000305175781</v>
      </c>
    </row>
    <row r="123" spans="1:2" x14ac:dyDescent="0.5">
      <c r="A123">
        <v>524.65399169921875</v>
      </c>
      <c r="B123">
        <v>191.30000305175781</v>
      </c>
    </row>
    <row r="124" spans="1:2" x14ac:dyDescent="0.5">
      <c r="A124">
        <v>524.66400146484375</v>
      </c>
      <c r="B124">
        <v>171.19999694824219</v>
      </c>
    </row>
    <row r="125" spans="1:2" x14ac:dyDescent="0.5">
      <c r="A125">
        <v>524.67401123046875</v>
      </c>
      <c r="B125">
        <v>163.5</v>
      </c>
    </row>
    <row r="126" spans="1:2" x14ac:dyDescent="0.5">
      <c r="A126">
        <v>524.68402099609375</v>
      </c>
      <c r="B126">
        <v>201</v>
      </c>
    </row>
    <row r="127" spans="1:2" x14ac:dyDescent="0.5">
      <c r="A127">
        <v>524.6939697265625</v>
      </c>
      <c r="B127">
        <v>283.70001220703125</v>
      </c>
    </row>
    <row r="128" spans="1:2" x14ac:dyDescent="0.5">
      <c r="A128">
        <v>524.7039794921875</v>
      </c>
      <c r="B128">
        <v>316</v>
      </c>
    </row>
    <row r="129" spans="1:2" x14ac:dyDescent="0.5">
      <c r="A129">
        <v>524.7139892578125</v>
      </c>
      <c r="B129">
        <v>287.29998779296875</v>
      </c>
    </row>
    <row r="130" spans="1:2" x14ac:dyDescent="0.5">
      <c r="A130">
        <v>524.7239990234375</v>
      </c>
      <c r="B130">
        <v>281.5</v>
      </c>
    </row>
    <row r="131" spans="1:2" x14ac:dyDescent="0.5">
      <c r="A131">
        <v>524.7340087890625</v>
      </c>
      <c r="B131">
        <v>538.5</v>
      </c>
    </row>
    <row r="132" spans="1:2" x14ac:dyDescent="0.5">
      <c r="A132">
        <v>524.7440185546875</v>
      </c>
      <c r="B132">
        <v>2576</v>
      </c>
    </row>
    <row r="133" spans="1:2" x14ac:dyDescent="0.5">
      <c r="A133">
        <v>524.7540283203125</v>
      </c>
      <c r="B133">
        <v>18250</v>
      </c>
    </row>
    <row r="134" spans="1:2" x14ac:dyDescent="0.5">
      <c r="A134">
        <v>524.76397705078125</v>
      </c>
      <c r="B134">
        <v>65490</v>
      </c>
    </row>
    <row r="135" spans="1:2" x14ac:dyDescent="0.5">
      <c r="A135">
        <v>524.77398681640625</v>
      </c>
      <c r="B135">
        <v>103200</v>
      </c>
    </row>
    <row r="136" spans="1:2" x14ac:dyDescent="0.5">
      <c r="A136">
        <v>524.78399658203125</v>
      </c>
      <c r="B136">
        <v>75110</v>
      </c>
    </row>
    <row r="137" spans="1:2" x14ac:dyDescent="0.5">
      <c r="A137">
        <v>524.79400634765625</v>
      </c>
      <c r="B137">
        <v>24500</v>
      </c>
    </row>
    <row r="138" spans="1:2" x14ac:dyDescent="0.5">
      <c r="A138">
        <v>524.80401611328125</v>
      </c>
      <c r="B138">
        <v>3733</v>
      </c>
    </row>
    <row r="139" spans="1:2" x14ac:dyDescent="0.5">
      <c r="A139">
        <v>524.81402587890625</v>
      </c>
      <c r="B139">
        <v>865</v>
      </c>
    </row>
    <row r="140" spans="1:2" x14ac:dyDescent="0.5">
      <c r="A140">
        <v>524.823974609375</v>
      </c>
      <c r="B140">
        <v>818</v>
      </c>
    </row>
    <row r="141" spans="1:2" x14ac:dyDescent="0.5">
      <c r="A141">
        <v>524.833984375</v>
      </c>
      <c r="B141">
        <v>1187</v>
      </c>
    </row>
    <row r="142" spans="1:2" x14ac:dyDescent="0.5">
      <c r="A142">
        <v>524.843994140625</v>
      </c>
      <c r="B142">
        <v>1113</v>
      </c>
    </row>
    <row r="143" spans="1:2" x14ac:dyDescent="0.5">
      <c r="A143">
        <v>524.85400390625</v>
      </c>
      <c r="B143">
        <v>623.20001220703125</v>
      </c>
    </row>
    <row r="144" spans="1:2" x14ac:dyDescent="0.5">
      <c r="A144">
        <v>524.864013671875</v>
      </c>
      <c r="B144">
        <v>313.79998779296875</v>
      </c>
    </row>
    <row r="145" spans="1:2" x14ac:dyDescent="0.5">
      <c r="A145">
        <v>524.8740234375</v>
      </c>
      <c r="B145">
        <v>293.5</v>
      </c>
    </row>
    <row r="146" spans="1:2" x14ac:dyDescent="0.5">
      <c r="A146">
        <v>524.88397216796875</v>
      </c>
      <c r="B146">
        <v>886.29998779296875</v>
      </c>
    </row>
    <row r="147" spans="1:2" x14ac:dyDescent="0.5">
      <c r="A147">
        <v>524.89398193359375</v>
      </c>
      <c r="B147">
        <v>2060</v>
      </c>
    </row>
    <row r="148" spans="1:2" x14ac:dyDescent="0.5">
      <c r="A148">
        <v>524.90399169921875</v>
      </c>
      <c r="B148">
        <v>2186</v>
      </c>
    </row>
    <row r="149" spans="1:2" x14ac:dyDescent="0.5">
      <c r="A149">
        <v>524.91400146484375</v>
      </c>
      <c r="B149">
        <v>1011</v>
      </c>
    </row>
    <row r="150" spans="1:2" x14ac:dyDescent="0.5">
      <c r="A150">
        <v>524.92401123046875</v>
      </c>
      <c r="B150">
        <v>232.80000305175781</v>
      </c>
    </row>
    <row r="151" spans="1:2" x14ac:dyDescent="0.5">
      <c r="A151">
        <v>524.93402099609375</v>
      </c>
      <c r="B151">
        <v>136</v>
      </c>
    </row>
    <row r="152" spans="1:2" x14ac:dyDescent="0.5">
      <c r="A152">
        <v>524.9439697265625</v>
      </c>
      <c r="B152">
        <v>167.30000305175781</v>
      </c>
    </row>
    <row r="153" spans="1:2" x14ac:dyDescent="0.5">
      <c r="A153">
        <v>524.9539794921875</v>
      </c>
      <c r="B153">
        <v>215</v>
      </c>
    </row>
    <row r="154" spans="1:2" x14ac:dyDescent="0.5">
      <c r="A154">
        <v>524.9639892578125</v>
      </c>
      <c r="B154">
        <v>228.80000305175781</v>
      </c>
    </row>
    <row r="155" spans="1:2" x14ac:dyDescent="0.5">
      <c r="A155">
        <v>524.9739990234375</v>
      </c>
      <c r="B155">
        <v>231.30000305175781</v>
      </c>
    </row>
    <row r="156" spans="1:2" x14ac:dyDescent="0.5">
      <c r="A156">
        <v>524.9840087890625</v>
      </c>
      <c r="B156">
        <v>217.80000305175781</v>
      </c>
    </row>
    <row r="157" spans="1:2" x14ac:dyDescent="0.5">
      <c r="A157">
        <v>524.9940185546875</v>
      </c>
      <c r="B157">
        <v>176</v>
      </c>
    </row>
    <row r="158" spans="1:2" x14ac:dyDescent="0.5">
      <c r="A158">
        <v>525.0040283203125</v>
      </c>
      <c r="B158">
        <v>137.30000305175781</v>
      </c>
    </row>
    <row r="159" spans="1:2" x14ac:dyDescent="0.5">
      <c r="A159">
        <v>525.01397705078125</v>
      </c>
      <c r="B159">
        <v>122</v>
      </c>
    </row>
    <row r="160" spans="1:2" x14ac:dyDescent="0.5">
      <c r="A160">
        <v>525.02398681640625</v>
      </c>
      <c r="B160">
        <v>133</v>
      </c>
    </row>
    <row r="161" spans="1:2" x14ac:dyDescent="0.5">
      <c r="A161">
        <v>525.03399658203125</v>
      </c>
      <c r="B161">
        <v>145.5</v>
      </c>
    </row>
    <row r="162" spans="1:2" x14ac:dyDescent="0.5">
      <c r="A162">
        <v>525.04400634765625</v>
      </c>
      <c r="B162">
        <v>145.80000305175781</v>
      </c>
    </row>
    <row r="163" spans="1:2" x14ac:dyDescent="0.5">
      <c r="A163">
        <v>525.05401611328125</v>
      </c>
      <c r="B163">
        <v>145.5</v>
      </c>
    </row>
    <row r="164" spans="1:2" x14ac:dyDescent="0.5">
      <c r="A164">
        <v>525.06402587890625</v>
      </c>
      <c r="B164">
        <v>157.5</v>
      </c>
    </row>
    <row r="165" spans="1:2" x14ac:dyDescent="0.5">
      <c r="A165">
        <v>525.073974609375</v>
      </c>
      <c r="B165">
        <v>150.5</v>
      </c>
    </row>
    <row r="166" spans="1:2" x14ac:dyDescent="0.5">
      <c r="A166">
        <v>525.083984375</v>
      </c>
      <c r="B166">
        <v>97.5</v>
      </c>
    </row>
    <row r="167" spans="1:2" x14ac:dyDescent="0.5">
      <c r="A167">
        <v>525.093994140625</v>
      </c>
      <c r="B167">
        <v>92</v>
      </c>
    </row>
    <row r="168" spans="1:2" x14ac:dyDescent="0.5">
      <c r="A168">
        <v>525.10400390625</v>
      </c>
      <c r="B168">
        <v>156.5</v>
      </c>
    </row>
    <row r="169" spans="1:2" x14ac:dyDescent="0.5">
      <c r="A169">
        <v>525.114013671875</v>
      </c>
      <c r="B169">
        <v>176.30000305175781</v>
      </c>
    </row>
    <row r="170" spans="1:2" x14ac:dyDescent="0.5">
      <c r="A170">
        <v>525.1240234375</v>
      </c>
      <c r="B170">
        <v>124.5</v>
      </c>
    </row>
    <row r="171" spans="1:2" x14ac:dyDescent="0.5">
      <c r="A171">
        <v>525.13397216796875</v>
      </c>
      <c r="B171">
        <v>81.75</v>
      </c>
    </row>
    <row r="172" spans="1:2" x14ac:dyDescent="0.5">
      <c r="A172">
        <v>525.14398193359375</v>
      </c>
      <c r="B172">
        <v>74.75</v>
      </c>
    </row>
    <row r="173" spans="1:2" x14ac:dyDescent="0.5">
      <c r="A173">
        <v>525.15399169921875</v>
      </c>
      <c r="B173">
        <v>61.25</v>
      </c>
    </row>
    <row r="174" spans="1:2" x14ac:dyDescent="0.5">
      <c r="A174">
        <v>525.16400146484375</v>
      </c>
      <c r="B174">
        <v>42.5</v>
      </c>
    </row>
    <row r="175" spans="1:2" x14ac:dyDescent="0.5">
      <c r="A175">
        <v>525.17401123046875</v>
      </c>
      <c r="B175">
        <v>38</v>
      </c>
    </row>
    <row r="176" spans="1:2" x14ac:dyDescent="0.5">
      <c r="A176">
        <v>525.18499755859375</v>
      </c>
      <c r="B176">
        <v>47.5</v>
      </c>
    </row>
    <row r="177" spans="1:2" x14ac:dyDescent="0.5">
      <c r="A177">
        <v>525.19500732421875</v>
      </c>
      <c r="B177">
        <v>85.75</v>
      </c>
    </row>
    <row r="178" spans="1:2" x14ac:dyDescent="0.5">
      <c r="A178">
        <v>525.2039794921875</v>
      </c>
      <c r="B178">
        <v>130.5</v>
      </c>
    </row>
    <row r="179" spans="1:2" x14ac:dyDescent="0.5">
      <c r="A179">
        <v>525.2139892578125</v>
      </c>
      <c r="B179">
        <v>186.30000305175781</v>
      </c>
    </row>
    <row r="180" spans="1:2" x14ac:dyDescent="0.5">
      <c r="A180">
        <v>525.2239990234375</v>
      </c>
      <c r="B180">
        <v>274.5</v>
      </c>
    </row>
    <row r="181" spans="1:2" x14ac:dyDescent="0.5">
      <c r="A181">
        <v>525.2340087890625</v>
      </c>
      <c r="B181">
        <v>366.79998779296875</v>
      </c>
    </row>
    <row r="182" spans="1:2" x14ac:dyDescent="0.5">
      <c r="A182">
        <v>525.2449951171875</v>
      </c>
      <c r="B182">
        <v>884.5</v>
      </c>
    </row>
    <row r="183" spans="1:2" x14ac:dyDescent="0.5">
      <c r="A183">
        <v>525.2550048828125</v>
      </c>
      <c r="B183">
        <v>4500</v>
      </c>
    </row>
    <row r="184" spans="1:2" x14ac:dyDescent="0.5">
      <c r="A184">
        <v>525.2650146484375</v>
      </c>
      <c r="B184">
        <v>13780</v>
      </c>
    </row>
    <row r="185" spans="1:2" x14ac:dyDescent="0.5">
      <c r="A185">
        <v>525.2750244140625</v>
      </c>
      <c r="B185">
        <v>21230</v>
      </c>
    </row>
    <row r="186" spans="1:2" x14ac:dyDescent="0.5">
      <c r="A186">
        <v>525.28497314453125</v>
      </c>
      <c r="B186">
        <v>17410</v>
      </c>
    </row>
    <row r="187" spans="1:2" x14ac:dyDescent="0.5">
      <c r="A187">
        <v>525.29400634765625</v>
      </c>
      <c r="B187">
        <v>8006</v>
      </c>
    </row>
    <row r="188" spans="1:2" x14ac:dyDescent="0.5">
      <c r="A188">
        <v>525.30499267578125</v>
      </c>
      <c r="B188">
        <v>2267</v>
      </c>
    </row>
    <row r="189" spans="1:2" x14ac:dyDescent="0.5">
      <c r="A189">
        <v>525.31500244140625</v>
      </c>
      <c r="B189">
        <v>563.5</v>
      </c>
    </row>
    <row r="190" spans="1:2" x14ac:dyDescent="0.5">
      <c r="A190">
        <v>525.32501220703125</v>
      </c>
      <c r="B190">
        <v>271.70001220703125</v>
      </c>
    </row>
    <row r="191" spans="1:2" x14ac:dyDescent="0.5">
      <c r="A191">
        <v>525.33502197265625</v>
      </c>
      <c r="B191">
        <v>221.69999694824219</v>
      </c>
    </row>
    <row r="192" spans="1:2" x14ac:dyDescent="0.5">
      <c r="A192">
        <v>525.344970703125</v>
      </c>
      <c r="B192">
        <v>196.5</v>
      </c>
    </row>
    <row r="193" spans="1:2" x14ac:dyDescent="0.5">
      <c r="A193">
        <v>525.35498046875</v>
      </c>
      <c r="B193">
        <v>131.30000305175781</v>
      </c>
    </row>
    <row r="194" spans="1:2" x14ac:dyDescent="0.5">
      <c r="A194">
        <v>525.364990234375</v>
      </c>
      <c r="B194">
        <v>53.5</v>
      </c>
    </row>
    <row r="195" spans="1:2" x14ac:dyDescent="0.5">
      <c r="A195">
        <v>525.375</v>
      </c>
      <c r="B195">
        <v>21.25</v>
      </c>
    </row>
    <row r="196" spans="1:2" x14ac:dyDescent="0.5">
      <c r="A196">
        <v>525.385009765625</v>
      </c>
      <c r="B196">
        <v>23</v>
      </c>
    </row>
    <row r="197" spans="1:2" x14ac:dyDescent="0.5">
      <c r="A197">
        <v>525.39501953125</v>
      </c>
      <c r="B197">
        <v>34.5</v>
      </c>
    </row>
    <row r="198" spans="1:2" x14ac:dyDescent="0.5">
      <c r="A198">
        <v>525.405029296875</v>
      </c>
      <c r="B198">
        <v>67.25</v>
      </c>
    </row>
    <row r="199" spans="1:2" x14ac:dyDescent="0.5">
      <c r="A199">
        <v>525.41497802734375</v>
      </c>
      <c r="B199">
        <v>91</v>
      </c>
    </row>
    <row r="200" spans="1:2" x14ac:dyDescent="0.5">
      <c r="A200">
        <v>525.42498779296875</v>
      </c>
      <c r="B200">
        <v>88.75</v>
      </c>
    </row>
    <row r="201" spans="1:2" x14ac:dyDescent="0.5">
      <c r="A201">
        <v>525.43499755859375</v>
      </c>
      <c r="B201">
        <v>81.5</v>
      </c>
    </row>
    <row r="202" spans="1:2" x14ac:dyDescent="0.5">
      <c r="A202">
        <v>525.44500732421875</v>
      </c>
      <c r="B202">
        <v>69.25</v>
      </c>
    </row>
    <row r="203" spans="1:2" x14ac:dyDescent="0.5">
      <c r="A203">
        <v>525.45501708984375</v>
      </c>
      <c r="B203">
        <v>42.25</v>
      </c>
    </row>
    <row r="204" spans="1:2" x14ac:dyDescent="0.5">
      <c r="A204">
        <v>525.46502685546875</v>
      </c>
      <c r="B204">
        <v>23</v>
      </c>
    </row>
    <row r="205" spans="1:2" x14ac:dyDescent="0.5">
      <c r="A205">
        <v>525.4749755859375</v>
      </c>
      <c r="B205">
        <v>37.5</v>
      </c>
    </row>
    <row r="206" spans="1:2" x14ac:dyDescent="0.5">
      <c r="A206">
        <v>525.4849853515625</v>
      </c>
      <c r="B206">
        <v>60</v>
      </c>
    </row>
    <row r="207" spans="1:2" x14ac:dyDescent="0.5">
      <c r="A207">
        <v>525.4949951171875</v>
      </c>
      <c r="B207">
        <v>48.75</v>
      </c>
    </row>
    <row r="208" spans="1:2" x14ac:dyDescent="0.5">
      <c r="A208">
        <v>525.5050048828125</v>
      </c>
      <c r="B208">
        <v>19.25</v>
      </c>
    </row>
    <row r="209" spans="1:2" x14ac:dyDescent="0.5">
      <c r="A209">
        <v>525.5150146484375</v>
      </c>
      <c r="B209">
        <v>18.5</v>
      </c>
    </row>
    <row r="210" spans="1:2" x14ac:dyDescent="0.5">
      <c r="A210">
        <v>525.5250244140625</v>
      </c>
      <c r="B210">
        <v>49.25</v>
      </c>
    </row>
    <row r="211" spans="1:2" x14ac:dyDescent="0.5">
      <c r="A211">
        <v>525.53497314453125</v>
      </c>
      <c r="B211">
        <v>57.75</v>
      </c>
    </row>
    <row r="212" spans="1:2" x14ac:dyDescent="0.5">
      <c r="A212">
        <v>525.54498291015625</v>
      </c>
      <c r="B212">
        <v>40.5</v>
      </c>
    </row>
    <row r="213" spans="1:2" x14ac:dyDescent="0.5">
      <c r="A213">
        <v>525.55499267578125</v>
      </c>
      <c r="B213">
        <v>42</v>
      </c>
    </row>
    <row r="214" spans="1:2" x14ac:dyDescent="0.5">
      <c r="A214">
        <v>525.56500244140625</v>
      </c>
      <c r="B214">
        <v>48.5</v>
      </c>
    </row>
    <row r="215" spans="1:2" x14ac:dyDescent="0.5">
      <c r="A215">
        <v>525.57501220703125</v>
      </c>
      <c r="B215">
        <v>39.5</v>
      </c>
    </row>
    <row r="216" spans="1:2" x14ac:dyDescent="0.5">
      <c r="A216">
        <v>525.58502197265625</v>
      </c>
      <c r="B216">
        <v>26.75</v>
      </c>
    </row>
    <row r="217" spans="1:2" x14ac:dyDescent="0.5">
      <c r="A217">
        <v>525.594970703125</v>
      </c>
      <c r="B217">
        <v>30.5</v>
      </c>
    </row>
    <row r="218" spans="1:2" x14ac:dyDescent="0.5">
      <c r="A218">
        <v>525.60498046875</v>
      </c>
      <c r="B218">
        <v>64.75</v>
      </c>
    </row>
    <row r="219" spans="1:2" x14ac:dyDescent="0.5">
      <c r="A219">
        <v>525.614990234375</v>
      </c>
      <c r="B219">
        <v>83</v>
      </c>
    </row>
    <row r="220" spans="1:2" x14ac:dyDescent="0.5">
      <c r="A220">
        <v>525.625</v>
      </c>
      <c r="B220">
        <v>48.25</v>
      </c>
    </row>
    <row r="221" spans="1:2" x14ac:dyDescent="0.5">
      <c r="A221">
        <v>525.635009765625</v>
      </c>
      <c r="B221">
        <v>20.25</v>
      </c>
    </row>
    <row r="222" spans="1:2" x14ac:dyDescent="0.5">
      <c r="A222">
        <v>525.64501953125</v>
      </c>
      <c r="B222">
        <v>42.25</v>
      </c>
    </row>
    <row r="223" spans="1:2" x14ac:dyDescent="0.5">
      <c r="A223">
        <v>525.655029296875</v>
      </c>
      <c r="B223">
        <v>89.5</v>
      </c>
    </row>
    <row r="224" spans="1:2" x14ac:dyDescent="0.5">
      <c r="A224">
        <v>525.66497802734375</v>
      </c>
      <c r="B224">
        <v>100.5</v>
      </c>
    </row>
    <row r="225" spans="1:2" x14ac:dyDescent="0.5">
      <c r="A225">
        <v>525.67498779296875</v>
      </c>
      <c r="B225">
        <v>87</v>
      </c>
    </row>
    <row r="226" spans="1:2" x14ac:dyDescent="0.5">
      <c r="A226">
        <v>525.68499755859375</v>
      </c>
      <c r="B226">
        <v>101</v>
      </c>
    </row>
    <row r="227" spans="1:2" x14ac:dyDescent="0.5">
      <c r="A227">
        <v>525.69500732421875</v>
      </c>
      <c r="B227">
        <v>88.25</v>
      </c>
    </row>
    <row r="228" spans="1:2" x14ac:dyDescent="0.5">
      <c r="A228">
        <v>525.70501708984375</v>
      </c>
      <c r="B228">
        <v>60.5</v>
      </c>
    </row>
    <row r="229" spans="1:2" x14ac:dyDescent="0.5">
      <c r="A229">
        <v>525.71502685546875</v>
      </c>
      <c r="B229">
        <v>129.30000305175781</v>
      </c>
    </row>
    <row r="230" spans="1:2" x14ac:dyDescent="0.5">
      <c r="A230">
        <v>525.7249755859375</v>
      </c>
      <c r="B230">
        <v>264.5</v>
      </c>
    </row>
    <row r="231" spans="1:2" x14ac:dyDescent="0.5">
      <c r="A231">
        <v>525.7349853515625</v>
      </c>
      <c r="B231">
        <v>343.29998779296875</v>
      </c>
    </row>
    <row r="232" spans="1:2" x14ac:dyDescent="0.5">
      <c r="A232">
        <v>525.7449951171875</v>
      </c>
      <c r="B232">
        <v>554.29998779296875</v>
      </c>
    </row>
    <row r="233" spans="1:2" x14ac:dyDescent="0.5">
      <c r="A233">
        <v>525.7550048828125</v>
      </c>
      <c r="B233">
        <v>1281</v>
      </c>
    </row>
    <row r="234" spans="1:2" x14ac:dyDescent="0.5">
      <c r="A234">
        <v>525.7650146484375</v>
      </c>
      <c r="B234">
        <v>2908</v>
      </c>
    </row>
    <row r="235" spans="1:2" x14ac:dyDescent="0.5">
      <c r="A235">
        <v>525.7750244140625</v>
      </c>
      <c r="B235">
        <v>4580</v>
      </c>
    </row>
    <row r="236" spans="1:2" x14ac:dyDescent="0.5">
      <c r="A236">
        <v>525.78497314453125</v>
      </c>
      <c r="B236">
        <v>4261</v>
      </c>
    </row>
    <row r="237" spans="1:2" x14ac:dyDescent="0.5">
      <c r="A237">
        <v>525.79498291015625</v>
      </c>
      <c r="B237">
        <v>2350</v>
      </c>
    </row>
    <row r="238" spans="1:2" x14ac:dyDescent="0.5">
      <c r="A238">
        <v>525.80499267578125</v>
      </c>
      <c r="B238">
        <v>970.29998779296875</v>
      </c>
    </row>
    <row r="239" spans="1:2" x14ac:dyDescent="0.5">
      <c r="A239">
        <v>525.81500244140625</v>
      </c>
      <c r="B239">
        <v>544.20001220703125</v>
      </c>
    </row>
    <row r="240" spans="1:2" x14ac:dyDescent="0.5">
      <c r="A240">
        <v>525.82501220703125</v>
      </c>
      <c r="B240">
        <v>442.5</v>
      </c>
    </row>
    <row r="241" spans="1:2" x14ac:dyDescent="0.5">
      <c r="A241">
        <v>525.83502197265625</v>
      </c>
      <c r="B241">
        <v>322.29998779296875</v>
      </c>
    </row>
    <row r="242" spans="1:2" x14ac:dyDescent="0.5">
      <c r="A242">
        <v>525.844970703125</v>
      </c>
      <c r="B242">
        <v>198.5</v>
      </c>
    </row>
    <row r="243" spans="1:2" x14ac:dyDescent="0.5">
      <c r="A243">
        <v>525.85498046875</v>
      </c>
      <c r="B243">
        <v>131.30000305175781</v>
      </c>
    </row>
    <row r="244" spans="1:2" x14ac:dyDescent="0.5">
      <c r="A244">
        <v>525.864990234375</v>
      </c>
      <c r="B244">
        <v>88.5</v>
      </c>
    </row>
    <row r="245" spans="1:2" x14ac:dyDescent="0.5">
      <c r="A245">
        <v>525.875</v>
      </c>
      <c r="B245">
        <v>65.25</v>
      </c>
    </row>
    <row r="246" spans="1:2" x14ac:dyDescent="0.5">
      <c r="A246">
        <v>525.885009765625</v>
      </c>
      <c r="B246">
        <v>53</v>
      </c>
    </row>
    <row r="247" spans="1:2" x14ac:dyDescent="0.5">
      <c r="A247">
        <v>525.89501953125</v>
      </c>
      <c r="B247">
        <v>46.25</v>
      </c>
    </row>
    <row r="248" spans="1:2" x14ac:dyDescent="0.5">
      <c r="A248">
        <v>525.905029296875</v>
      </c>
      <c r="B248">
        <v>44</v>
      </c>
    </row>
    <row r="249" spans="1:2" x14ac:dyDescent="0.5">
      <c r="A249">
        <v>525.91497802734375</v>
      </c>
      <c r="B249">
        <v>69.25</v>
      </c>
    </row>
    <row r="250" spans="1:2" x14ac:dyDescent="0.5">
      <c r="A250">
        <v>525.92498779296875</v>
      </c>
      <c r="B250">
        <v>112.69999694824219</v>
      </c>
    </row>
    <row r="251" spans="1:2" x14ac:dyDescent="0.5">
      <c r="A251">
        <v>525.93499755859375</v>
      </c>
      <c r="B251">
        <v>103.30000305175781</v>
      </c>
    </row>
    <row r="252" spans="1:2" x14ac:dyDescent="0.5">
      <c r="A252">
        <v>525.94500732421875</v>
      </c>
      <c r="B252">
        <v>62</v>
      </c>
    </row>
    <row r="253" spans="1:2" x14ac:dyDescent="0.5">
      <c r="A253">
        <v>525.95501708984375</v>
      </c>
      <c r="B253">
        <v>41.5</v>
      </c>
    </row>
    <row r="254" spans="1:2" x14ac:dyDescent="0.5">
      <c r="A254">
        <v>525.96502685546875</v>
      </c>
      <c r="B254">
        <v>30</v>
      </c>
    </row>
    <row r="255" spans="1:2" x14ac:dyDescent="0.5">
      <c r="A255">
        <v>525.9749755859375</v>
      </c>
      <c r="B255">
        <v>22.75</v>
      </c>
    </row>
    <row r="256" spans="1:2" x14ac:dyDescent="0.5">
      <c r="A256">
        <v>525.9849853515625</v>
      </c>
      <c r="B256">
        <v>23.25</v>
      </c>
    </row>
    <row r="257" spans="1:2" x14ac:dyDescent="0.5">
      <c r="A257">
        <v>525.9949951171875</v>
      </c>
      <c r="B257">
        <v>56</v>
      </c>
    </row>
    <row r="258" spans="1:2" x14ac:dyDescent="0.5">
      <c r="A258">
        <v>526.0050048828125</v>
      </c>
      <c r="B258">
        <v>112.30000305175781</v>
      </c>
    </row>
    <row r="259" spans="1:2" x14ac:dyDescent="0.5">
      <c r="A259">
        <v>526.0150146484375</v>
      </c>
      <c r="B259">
        <v>106</v>
      </c>
    </row>
    <row r="260" spans="1:2" x14ac:dyDescent="0.5">
      <c r="A260">
        <v>526.0250244140625</v>
      </c>
      <c r="B260">
        <v>58.75</v>
      </c>
    </row>
    <row r="261" spans="1:2" x14ac:dyDescent="0.5">
      <c r="A261">
        <v>526.03497314453125</v>
      </c>
      <c r="B261">
        <v>38.5</v>
      </c>
    </row>
    <row r="262" spans="1:2" x14ac:dyDescent="0.5">
      <c r="A262">
        <v>526.04498291015625</v>
      </c>
      <c r="B262">
        <v>35.5</v>
      </c>
    </row>
    <row r="263" spans="1:2" x14ac:dyDescent="0.5">
      <c r="A263">
        <v>526.05499267578125</v>
      </c>
      <c r="B263">
        <v>39.5</v>
      </c>
    </row>
    <row r="264" spans="1:2" x14ac:dyDescent="0.5">
      <c r="A264">
        <v>526.06500244140625</v>
      </c>
      <c r="B264">
        <v>39.5</v>
      </c>
    </row>
    <row r="265" spans="1:2" x14ac:dyDescent="0.5">
      <c r="A265">
        <v>526.07501220703125</v>
      </c>
      <c r="B265">
        <v>43.75</v>
      </c>
    </row>
    <row r="266" spans="1:2" x14ac:dyDescent="0.5">
      <c r="A266">
        <v>526.08502197265625</v>
      </c>
      <c r="B266">
        <v>61.25</v>
      </c>
    </row>
    <row r="267" spans="1:2" x14ac:dyDescent="0.5">
      <c r="A267">
        <v>526.094970703125</v>
      </c>
      <c r="B267">
        <v>65.75</v>
      </c>
    </row>
    <row r="268" spans="1:2" x14ac:dyDescent="0.5">
      <c r="A268">
        <v>526.10498046875</v>
      </c>
      <c r="B268">
        <v>65.5</v>
      </c>
    </row>
    <row r="269" spans="1:2" x14ac:dyDescent="0.5">
      <c r="A269">
        <v>526.114990234375</v>
      </c>
      <c r="B269">
        <v>70</v>
      </c>
    </row>
    <row r="270" spans="1:2" x14ac:dyDescent="0.5">
      <c r="A270">
        <v>526.125</v>
      </c>
      <c r="B270">
        <v>54.5</v>
      </c>
    </row>
    <row r="271" spans="1:2" x14ac:dyDescent="0.5">
      <c r="A271">
        <v>526.135009765625</v>
      </c>
      <c r="B271">
        <v>40.25</v>
      </c>
    </row>
    <row r="272" spans="1:2" x14ac:dyDescent="0.5">
      <c r="A272">
        <v>526.14501953125</v>
      </c>
      <c r="B272">
        <v>45.75</v>
      </c>
    </row>
    <row r="273" spans="1:2" x14ac:dyDescent="0.5">
      <c r="A273">
        <v>526.155029296875</v>
      </c>
      <c r="B273">
        <v>55.25</v>
      </c>
    </row>
    <row r="274" spans="1:2" x14ac:dyDescent="0.5">
      <c r="A274">
        <v>526.16497802734375</v>
      </c>
      <c r="B274">
        <v>52.25</v>
      </c>
    </row>
    <row r="275" spans="1:2" x14ac:dyDescent="0.5">
      <c r="A275">
        <v>526.17498779296875</v>
      </c>
      <c r="B275">
        <v>30.75</v>
      </c>
    </row>
    <row r="276" spans="1:2" x14ac:dyDescent="0.5">
      <c r="A276">
        <v>526.18499755859375</v>
      </c>
      <c r="B276">
        <v>17.25</v>
      </c>
    </row>
    <row r="277" spans="1:2" x14ac:dyDescent="0.5">
      <c r="A277">
        <v>526.19500732421875</v>
      </c>
      <c r="B277">
        <v>19.75</v>
      </c>
    </row>
    <row r="278" spans="1:2" x14ac:dyDescent="0.5">
      <c r="A278">
        <v>526.20501708984375</v>
      </c>
      <c r="B278">
        <v>23</v>
      </c>
    </row>
    <row r="279" spans="1:2" x14ac:dyDescent="0.5">
      <c r="A279">
        <v>526.21502685546875</v>
      </c>
      <c r="B279">
        <v>41.5</v>
      </c>
    </row>
    <row r="280" spans="1:2" x14ac:dyDescent="0.5">
      <c r="A280">
        <v>526.2249755859375</v>
      </c>
      <c r="B280">
        <v>86.5</v>
      </c>
    </row>
    <row r="281" spans="1:2" x14ac:dyDescent="0.5">
      <c r="A281">
        <v>526.2349853515625</v>
      </c>
      <c r="B281">
        <v>138</v>
      </c>
    </row>
    <row r="282" spans="1:2" x14ac:dyDescent="0.5">
      <c r="A282">
        <v>526.2449951171875</v>
      </c>
      <c r="B282">
        <v>160.5</v>
      </c>
    </row>
    <row r="283" spans="1:2" x14ac:dyDescent="0.5">
      <c r="A283">
        <v>526.2550048828125</v>
      </c>
      <c r="B283">
        <v>240.5</v>
      </c>
    </row>
    <row r="284" spans="1:2" x14ac:dyDescent="0.5">
      <c r="A284">
        <v>526.2659912109375</v>
      </c>
      <c r="B284">
        <v>539.5</v>
      </c>
    </row>
    <row r="285" spans="1:2" x14ac:dyDescent="0.5">
      <c r="A285">
        <v>526.2760009765625</v>
      </c>
      <c r="B285">
        <v>819</v>
      </c>
    </row>
    <row r="286" spans="1:2" x14ac:dyDescent="0.5">
      <c r="A286">
        <v>526.2860107421875</v>
      </c>
      <c r="B286">
        <v>727</v>
      </c>
    </row>
    <row r="287" spans="1:2" x14ac:dyDescent="0.5">
      <c r="A287">
        <v>526.2960205078125</v>
      </c>
      <c r="B287">
        <v>448.5</v>
      </c>
    </row>
    <row r="288" spans="1:2" x14ac:dyDescent="0.5">
      <c r="A288">
        <v>526.3060302734375</v>
      </c>
      <c r="B288">
        <v>281.29998779296875</v>
      </c>
    </row>
    <row r="289" spans="1:2" x14ac:dyDescent="0.5">
      <c r="A289">
        <v>526.31597900390625</v>
      </c>
      <c r="B289">
        <v>248.5</v>
      </c>
    </row>
    <row r="290" spans="1:2" x14ac:dyDescent="0.5">
      <c r="A290">
        <v>526.32598876953125</v>
      </c>
      <c r="B290">
        <v>281.5</v>
      </c>
    </row>
    <row r="291" spans="1:2" x14ac:dyDescent="0.5">
      <c r="A291">
        <v>526.33599853515625</v>
      </c>
      <c r="B291">
        <v>259.20001220703125</v>
      </c>
    </row>
    <row r="292" spans="1:2" x14ac:dyDescent="0.5">
      <c r="A292">
        <v>526.34600830078125</v>
      </c>
      <c r="B292">
        <v>147.5</v>
      </c>
    </row>
    <row r="293" spans="1:2" x14ac:dyDescent="0.5">
      <c r="A293">
        <v>526.35601806640625</v>
      </c>
      <c r="B293">
        <v>54.25</v>
      </c>
    </row>
    <row r="294" spans="1:2" x14ac:dyDescent="0.5">
      <c r="A294">
        <v>526.36602783203125</v>
      </c>
      <c r="B294">
        <v>18</v>
      </c>
    </row>
    <row r="295" spans="1:2" x14ac:dyDescent="0.5">
      <c r="A295">
        <v>526.3759765625</v>
      </c>
      <c r="B295">
        <v>4.5</v>
      </c>
    </row>
    <row r="296" spans="1:2" x14ac:dyDescent="0.5">
      <c r="A296">
        <v>526.385986328125</v>
      </c>
      <c r="B296">
        <v>0.25</v>
      </c>
    </row>
    <row r="297" spans="1:2" x14ac:dyDescent="0.5">
      <c r="A297">
        <v>526.39599609375</v>
      </c>
      <c r="B297">
        <v>0.75</v>
      </c>
    </row>
    <row r="298" spans="1:2" x14ac:dyDescent="0.5">
      <c r="A298">
        <v>526.406005859375</v>
      </c>
      <c r="B298">
        <v>7.75</v>
      </c>
    </row>
    <row r="299" spans="1:2" x14ac:dyDescent="0.5">
      <c r="A299">
        <v>526.416015625</v>
      </c>
      <c r="B299">
        <v>17.75</v>
      </c>
    </row>
    <row r="300" spans="1:2" x14ac:dyDescent="0.5">
      <c r="A300">
        <v>526.426025390625</v>
      </c>
      <c r="B300">
        <v>15.25</v>
      </c>
    </row>
    <row r="301" spans="1:2" x14ac:dyDescent="0.5">
      <c r="A301">
        <v>526.43597412109375</v>
      </c>
      <c r="B301">
        <v>11</v>
      </c>
    </row>
    <row r="302" spans="1:2" x14ac:dyDescent="0.5">
      <c r="A302">
        <v>526.44598388671875</v>
      </c>
      <c r="B302">
        <v>33.75</v>
      </c>
    </row>
    <row r="303" spans="1:2" x14ac:dyDescent="0.5">
      <c r="A303">
        <v>526.45599365234375</v>
      </c>
      <c r="B303">
        <v>60</v>
      </c>
    </row>
    <row r="304" spans="1:2" x14ac:dyDescent="0.5">
      <c r="A304">
        <v>526.46600341796875</v>
      </c>
      <c r="B304">
        <v>57.75</v>
      </c>
    </row>
    <row r="305" spans="1:2" x14ac:dyDescent="0.5">
      <c r="A305">
        <v>526.47601318359375</v>
      </c>
      <c r="B305">
        <v>38.25</v>
      </c>
    </row>
    <row r="306" spans="1:2" x14ac:dyDescent="0.5">
      <c r="A306">
        <v>526.48602294921875</v>
      </c>
      <c r="B306">
        <v>17.5</v>
      </c>
    </row>
    <row r="307" spans="1:2" x14ac:dyDescent="0.5">
      <c r="A307">
        <v>526.4959716796875</v>
      </c>
      <c r="B307">
        <v>16.5</v>
      </c>
    </row>
    <row r="308" spans="1:2" x14ac:dyDescent="0.5">
      <c r="A308">
        <v>526.5059814453125</v>
      </c>
      <c r="B308">
        <v>24.25</v>
      </c>
    </row>
    <row r="309" spans="1:2" x14ac:dyDescent="0.5">
      <c r="A309">
        <v>526.5159912109375</v>
      </c>
      <c r="B309">
        <v>15.75</v>
      </c>
    </row>
    <row r="310" spans="1:2" x14ac:dyDescent="0.5">
      <c r="A310">
        <v>526.5260009765625</v>
      </c>
      <c r="B310">
        <v>3.75</v>
      </c>
    </row>
    <row r="311" spans="1:2" x14ac:dyDescent="0.5">
      <c r="A311">
        <v>526.5360107421875</v>
      </c>
      <c r="B311">
        <v>17</v>
      </c>
    </row>
    <row r="312" spans="1:2" x14ac:dyDescent="0.5">
      <c r="A312">
        <v>526.5460205078125</v>
      </c>
      <c r="B312">
        <v>41.25</v>
      </c>
    </row>
    <row r="313" spans="1:2" x14ac:dyDescent="0.5">
      <c r="A313">
        <v>526.5560302734375</v>
      </c>
      <c r="B313">
        <v>47.75</v>
      </c>
    </row>
    <row r="314" spans="1:2" x14ac:dyDescent="0.5">
      <c r="A314">
        <v>526.56597900390625</v>
      </c>
      <c r="B314">
        <v>47</v>
      </c>
    </row>
    <row r="315" spans="1:2" x14ac:dyDescent="0.5">
      <c r="A315">
        <v>526.57598876953125</v>
      </c>
      <c r="B315">
        <v>61.75</v>
      </c>
    </row>
    <row r="316" spans="1:2" x14ac:dyDescent="0.5">
      <c r="A316">
        <v>526.58599853515625</v>
      </c>
      <c r="B316">
        <v>79.25</v>
      </c>
    </row>
    <row r="317" spans="1:2" x14ac:dyDescent="0.5">
      <c r="A317">
        <v>526.59600830078125</v>
      </c>
      <c r="B317">
        <v>64.75</v>
      </c>
    </row>
    <row r="318" spans="1:2" x14ac:dyDescent="0.5">
      <c r="A318">
        <v>526.60601806640625</v>
      </c>
      <c r="B318">
        <v>56</v>
      </c>
    </row>
    <row r="319" spans="1:2" x14ac:dyDescent="0.5">
      <c r="A319">
        <v>526.61602783203125</v>
      </c>
      <c r="B319">
        <v>60.5</v>
      </c>
    </row>
    <row r="320" spans="1:2" x14ac:dyDescent="0.5">
      <c r="A320">
        <v>526.6259765625</v>
      </c>
      <c r="B320">
        <v>51</v>
      </c>
    </row>
    <row r="321" spans="1:2" x14ac:dyDescent="0.5">
      <c r="A321">
        <v>526.635986328125</v>
      </c>
      <c r="B321">
        <v>62</v>
      </c>
    </row>
    <row r="322" spans="1:2" x14ac:dyDescent="0.5">
      <c r="A322">
        <v>526.64599609375</v>
      </c>
      <c r="B322">
        <v>137.69999694824219</v>
      </c>
    </row>
    <row r="323" spans="1:2" x14ac:dyDescent="0.5">
      <c r="A323">
        <v>526.656005859375</v>
      </c>
      <c r="B323">
        <v>241.80000305175781</v>
      </c>
    </row>
    <row r="324" spans="1:2" x14ac:dyDescent="0.5">
      <c r="A324">
        <v>526.666015625</v>
      </c>
      <c r="B324">
        <v>232</v>
      </c>
    </row>
    <row r="325" spans="1:2" x14ac:dyDescent="0.5">
      <c r="A325">
        <v>526.676025390625</v>
      </c>
      <c r="B325">
        <v>155.80000305175781</v>
      </c>
    </row>
    <row r="326" spans="1:2" x14ac:dyDescent="0.5">
      <c r="A326">
        <v>526.68597412109375</v>
      </c>
      <c r="B326">
        <v>140.80000305175781</v>
      </c>
    </row>
    <row r="327" spans="1:2" x14ac:dyDescent="0.5">
      <c r="A327">
        <v>526.69598388671875</v>
      </c>
      <c r="B327">
        <v>107.69999694824219</v>
      </c>
    </row>
    <row r="328" spans="1:2" x14ac:dyDescent="0.5">
      <c r="A328">
        <v>526.70599365234375</v>
      </c>
      <c r="B328">
        <v>78</v>
      </c>
    </row>
    <row r="329" spans="1:2" x14ac:dyDescent="0.5">
      <c r="A329">
        <v>526.71600341796875</v>
      </c>
      <c r="B329">
        <v>103.30000305175781</v>
      </c>
    </row>
    <row r="330" spans="1:2" x14ac:dyDescent="0.5">
      <c r="A330">
        <v>526.72601318359375</v>
      </c>
      <c r="B330">
        <v>99.5</v>
      </c>
    </row>
    <row r="331" spans="1:2" x14ac:dyDescent="0.5">
      <c r="A331">
        <v>526.73602294921875</v>
      </c>
      <c r="B331">
        <v>88.75</v>
      </c>
    </row>
    <row r="332" spans="1:2" x14ac:dyDescent="0.5">
      <c r="A332">
        <v>526.7459716796875</v>
      </c>
      <c r="B332">
        <v>115.80000305175781</v>
      </c>
    </row>
    <row r="333" spans="1:2" x14ac:dyDescent="0.5">
      <c r="A333">
        <v>526.7559814453125</v>
      </c>
      <c r="B333">
        <v>226.5</v>
      </c>
    </row>
    <row r="334" spans="1:2" x14ac:dyDescent="0.5">
      <c r="A334">
        <v>526.7659912109375</v>
      </c>
      <c r="B334">
        <v>367.5</v>
      </c>
    </row>
    <row r="335" spans="1:2" x14ac:dyDescent="0.5">
      <c r="A335">
        <v>526.7760009765625</v>
      </c>
      <c r="B335">
        <v>399</v>
      </c>
    </row>
    <row r="336" spans="1:2" x14ac:dyDescent="0.5">
      <c r="A336">
        <v>526.7860107421875</v>
      </c>
      <c r="B336">
        <v>391.79998779296875</v>
      </c>
    </row>
    <row r="337" spans="1:2" x14ac:dyDescent="0.5">
      <c r="A337">
        <v>526.7960205078125</v>
      </c>
      <c r="B337">
        <v>439</v>
      </c>
    </row>
    <row r="338" spans="1:2" x14ac:dyDescent="0.5">
      <c r="A338">
        <v>526.8060302734375</v>
      </c>
      <c r="B338">
        <v>485.70001220703125</v>
      </c>
    </row>
    <row r="339" spans="1:2" x14ac:dyDescent="0.5">
      <c r="A339">
        <v>526.81597900390625</v>
      </c>
      <c r="B339">
        <v>451.5</v>
      </c>
    </row>
    <row r="340" spans="1:2" x14ac:dyDescent="0.5">
      <c r="A340">
        <v>526.8270263671875</v>
      </c>
      <c r="B340">
        <v>395.5</v>
      </c>
    </row>
    <row r="341" spans="1:2" x14ac:dyDescent="0.5">
      <c r="A341">
        <v>526.83697509765625</v>
      </c>
      <c r="B341">
        <v>356.29998779296875</v>
      </c>
    </row>
    <row r="342" spans="1:2" x14ac:dyDescent="0.5">
      <c r="A342">
        <v>526.84698486328125</v>
      </c>
      <c r="B342">
        <v>316.29998779296875</v>
      </c>
    </row>
    <row r="343" spans="1:2" x14ac:dyDescent="0.5">
      <c r="A343">
        <v>526.85699462890625</v>
      </c>
      <c r="B343">
        <v>327</v>
      </c>
    </row>
    <row r="344" spans="1:2" x14ac:dyDescent="0.5">
      <c r="A344">
        <v>526.86700439453125</v>
      </c>
      <c r="B344">
        <v>382.5</v>
      </c>
    </row>
    <row r="345" spans="1:2" x14ac:dyDescent="0.5">
      <c r="A345">
        <v>526.87701416015625</v>
      </c>
      <c r="B345">
        <v>370.5</v>
      </c>
    </row>
    <row r="346" spans="1:2" x14ac:dyDescent="0.5">
      <c r="A346">
        <v>526.88702392578125</v>
      </c>
      <c r="B346">
        <v>250.5</v>
      </c>
    </row>
    <row r="347" spans="1:2" x14ac:dyDescent="0.5">
      <c r="A347">
        <v>526.89697265625</v>
      </c>
      <c r="B347">
        <v>136</v>
      </c>
    </row>
    <row r="348" spans="1:2" x14ac:dyDescent="0.5">
      <c r="A348">
        <v>526.906982421875</v>
      </c>
      <c r="B348">
        <v>80.25</v>
      </c>
    </row>
    <row r="349" spans="1:2" x14ac:dyDescent="0.5">
      <c r="A349">
        <v>526.9169921875</v>
      </c>
      <c r="B349">
        <v>64.5</v>
      </c>
    </row>
    <row r="350" spans="1:2" x14ac:dyDescent="0.5">
      <c r="A350">
        <v>526.927001953125</v>
      </c>
      <c r="B350">
        <v>73.5</v>
      </c>
    </row>
    <row r="351" spans="1:2" x14ac:dyDescent="0.5">
      <c r="A351">
        <v>526.93701171875</v>
      </c>
      <c r="B351">
        <v>70.75</v>
      </c>
    </row>
    <row r="352" spans="1:2" x14ac:dyDescent="0.5">
      <c r="A352">
        <v>526.947021484375</v>
      </c>
      <c r="B352">
        <v>36</v>
      </c>
    </row>
    <row r="353" spans="1:2" x14ac:dyDescent="0.5">
      <c r="A353">
        <v>526.95697021484375</v>
      </c>
      <c r="B353">
        <v>6</v>
      </c>
    </row>
    <row r="354" spans="1:2" x14ac:dyDescent="0.5">
      <c r="A354">
        <v>526.96697998046875</v>
      </c>
      <c r="B354">
        <v>2.75</v>
      </c>
    </row>
    <row r="355" spans="1:2" x14ac:dyDescent="0.5">
      <c r="A355">
        <v>526.97698974609375</v>
      </c>
      <c r="B355">
        <v>48.5</v>
      </c>
    </row>
    <row r="356" spans="1:2" x14ac:dyDescent="0.5">
      <c r="A356">
        <v>526.98699951171875</v>
      </c>
      <c r="B356">
        <v>156</v>
      </c>
    </row>
    <row r="357" spans="1:2" x14ac:dyDescent="0.5">
      <c r="A357">
        <v>526.99700927734375</v>
      </c>
      <c r="B357">
        <v>203</v>
      </c>
    </row>
    <row r="358" spans="1:2" x14ac:dyDescent="0.5">
      <c r="A358">
        <v>527.00701904296875</v>
      </c>
      <c r="B358">
        <v>129.30000305175781</v>
      </c>
    </row>
    <row r="359" spans="1:2" x14ac:dyDescent="0.5">
      <c r="A359">
        <v>527.01702880859375</v>
      </c>
      <c r="B359">
        <v>57</v>
      </c>
    </row>
    <row r="360" spans="1:2" x14ac:dyDescent="0.5">
      <c r="A360">
        <v>527.0269775390625</v>
      </c>
      <c r="B360">
        <v>34.5</v>
      </c>
    </row>
    <row r="361" spans="1:2" x14ac:dyDescent="0.5">
      <c r="A361">
        <v>527.0369873046875</v>
      </c>
      <c r="B361">
        <v>27.75</v>
      </c>
    </row>
    <row r="362" spans="1:2" x14ac:dyDescent="0.5">
      <c r="A362">
        <v>527.0469970703125</v>
      </c>
      <c r="B362">
        <v>35</v>
      </c>
    </row>
    <row r="363" spans="1:2" x14ac:dyDescent="0.5">
      <c r="A363">
        <v>527.0570068359375</v>
      </c>
      <c r="B363">
        <v>47.5</v>
      </c>
    </row>
    <row r="364" spans="1:2" x14ac:dyDescent="0.5">
      <c r="A364">
        <v>527.0670166015625</v>
      </c>
      <c r="B364">
        <v>46.5</v>
      </c>
    </row>
    <row r="365" spans="1:2" x14ac:dyDescent="0.5">
      <c r="A365">
        <v>527.0770263671875</v>
      </c>
      <c r="B365">
        <v>45</v>
      </c>
    </row>
    <row r="366" spans="1:2" x14ac:dyDescent="0.5">
      <c r="A366">
        <v>527.08697509765625</v>
      </c>
      <c r="B366">
        <v>52.25</v>
      </c>
    </row>
    <row r="367" spans="1:2" x14ac:dyDescent="0.5">
      <c r="A367">
        <v>527.09698486328125</v>
      </c>
      <c r="B367">
        <v>34.25</v>
      </c>
    </row>
    <row r="368" spans="1:2" x14ac:dyDescent="0.5">
      <c r="A368">
        <v>527.10699462890625</v>
      </c>
      <c r="B368">
        <v>8.5</v>
      </c>
    </row>
    <row r="369" spans="1:2" x14ac:dyDescent="0.5">
      <c r="A369">
        <v>527.11700439453125</v>
      </c>
      <c r="B369">
        <v>4</v>
      </c>
    </row>
    <row r="370" spans="1:2" x14ac:dyDescent="0.5">
      <c r="A370">
        <v>527.12701416015625</v>
      </c>
      <c r="B370">
        <v>6</v>
      </c>
    </row>
    <row r="371" spans="1:2" x14ac:dyDescent="0.5">
      <c r="A371">
        <v>527.13702392578125</v>
      </c>
      <c r="B371">
        <v>9.75</v>
      </c>
    </row>
    <row r="372" spans="1:2" x14ac:dyDescent="0.5">
      <c r="A372">
        <v>527.14697265625</v>
      </c>
      <c r="B372">
        <v>25.25</v>
      </c>
    </row>
    <row r="373" spans="1:2" x14ac:dyDescent="0.5">
      <c r="A373">
        <v>527.156982421875</v>
      </c>
      <c r="B373">
        <v>35</v>
      </c>
    </row>
    <row r="374" spans="1:2" x14ac:dyDescent="0.5">
      <c r="A374">
        <v>527.1669921875</v>
      </c>
      <c r="B374">
        <v>21</v>
      </c>
    </row>
    <row r="375" spans="1:2" x14ac:dyDescent="0.5">
      <c r="A375">
        <v>527.177001953125</v>
      </c>
      <c r="B375">
        <v>13.75</v>
      </c>
    </row>
    <row r="376" spans="1:2" x14ac:dyDescent="0.5">
      <c r="A376">
        <v>527.18701171875</v>
      </c>
      <c r="B376">
        <v>17.75</v>
      </c>
    </row>
    <row r="377" spans="1:2" x14ac:dyDescent="0.5">
      <c r="A377">
        <v>527.197021484375</v>
      </c>
      <c r="B377">
        <v>20.5</v>
      </c>
    </row>
    <row r="378" spans="1:2" x14ac:dyDescent="0.5">
      <c r="A378">
        <v>527.20697021484375</v>
      </c>
      <c r="B378">
        <v>34.25</v>
      </c>
    </row>
    <row r="379" spans="1:2" x14ac:dyDescent="0.5">
      <c r="A379">
        <v>527.21697998046875</v>
      </c>
      <c r="B379">
        <v>43.75</v>
      </c>
    </row>
    <row r="380" spans="1:2" x14ac:dyDescent="0.5">
      <c r="A380">
        <v>527.22698974609375</v>
      </c>
      <c r="B380">
        <v>39.25</v>
      </c>
    </row>
    <row r="381" spans="1:2" x14ac:dyDescent="0.5">
      <c r="A381">
        <v>527.23699951171875</v>
      </c>
      <c r="B381">
        <v>41.25</v>
      </c>
    </row>
    <row r="382" spans="1:2" x14ac:dyDescent="0.5">
      <c r="A382">
        <v>527.24700927734375</v>
      </c>
      <c r="B382">
        <v>51.5</v>
      </c>
    </row>
    <row r="383" spans="1:2" x14ac:dyDescent="0.5">
      <c r="A383">
        <v>527.25799560546875</v>
      </c>
      <c r="B383">
        <v>63.25</v>
      </c>
    </row>
    <row r="384" spans="1:2" x14ac:dyDescent="0.5">
      <c r="A384">
        <v>527.26800537109375</v>
      </c>
      <c r="B384">
        <v>66.75</v>
      </c>
    </row>
    <row r="385" spans="1:2" x14ac:dyDescent="0.5">
      <c r="A385">
        <v>527.27801513671875</v>
      </c>
      <c r="B385">
        <v>145.80000305175781</v>
      </c>
    </row>
    <row r="386" spans="1:2" x14ac:dyDescent="0.5">
      <c r="A386">
        <v>527.28802490234375</v>
      </c>
      <c r="B386">
        <v>435.29998779296875</v>
      </c>
    </row>
    <row r="387" spans="1:2" x14ac:dyDescent="0.5">
      <c r="A387">
        <v>527.2979736328125</v>
      </c>
      <c r="B387">
        <v>686.20001220703125</v>
      </c>
    </row>
    <row r="388" spans="1:2" x14ac:dyDescent="0.5">
      <c r="A388">
        <v>527.3079833984375</v>
      </c>
      <c r="B388">
        <v>576.79998779296875</v>
      </c>
    </row>
    <row r="389" spans="1:2" x14ac:dyDescent="0.5">
      <c r="A389">
        <v>527.3179931640625</v>
      </c>
      <c r="B389">
        <v>306.29998779296875</v>
      </c>
    </row>
    <row r="390" spans="1:2" x14ac:dyDescent="0.5">
      <c r="A390">
        <v>527.3280029296875</v>
      </c>
      <c r="B390">
        <v>134</v>
      </c>
    </row>
    <row r="391" spans="1:2" x14ac:dyDescent="0.5">
      <c r="A391">
        <v>527.3380126953125</v>
      </c>
      <c r="B391">
        <v>77.75</v>
      </c>
    </row>
    <row r="392" spans="1:2" x14ac:dyDescent="0.5">
      <c r="A392">
        <v>527.3480224609375</v>
      </c>
      <c r="B392">
        <v>86.5</v>
      </c>
    </row>
    <row r="393" spans="1:2" x14ac:dyDescent="0.5">
      <c r="A393">
        <v>527.35797119140625</v>
      </c>
      <c r="B393">
        <v>86</v>
      </c>
    </row>
    <row r="394" spans="1:2" x14ac:dyDescent="0.5">
      <c r="A394">
        <v>527.36798095703125</v>
      </c>
      <c r="B394">
        <v>55.25</v>
      </c>
    </row>
    <row r="395" spans="1:2" x14ac:dyDescent="0.5">
      <c r="A395">
        <v>527.37799072265625</v>
      </c>
      <c r="B395">
        <v>33.5</v>
      </c>
    </row>
    <row r="396" spans="1:2" x14ac:dyDescent="0.5">
      <c r="A396">
        <v>527.38800048828125</v>
      </c>
      <c r="B396">
        <v>29.75</v>
      </c>
    </row>
    <row r="397" spans="1:2" x14ac:dyDescent="0.5">
      <c r="A397">
        <v>527.39801025390625</v>
      </c>
      <c r="B397">
        <v>17.75</v>
      </c>
    </row>
    <row r="398" spans="1:2" x14ac:dyDescent="0.5">
      <c r="A398">
        <v>527.40802001953125</v>
      </c>
      <c r="B398">
        <v>7</v>
      </c>
    </row>
    <row r="399" spans="1:2" x14ac:dyDescent="0.5">
      <c r="A399">
        <v>527.41802978515625</v>
      </c>
      <c r="B399">
        <v>7.75</v>
      </c>
    </row>
    <row r="400" spans="1:2" x14ac:dyDescent="0.5">
      <c r="A400">
        <v>527.427978515625</v>
      </c>
      <c r="B400">
        <v>5.75</v>
      </c>
    </row>
    <row r="401" spans="1:2" x14ac:dyDescent="0.5">
      <c r="A401">
        <v>527.43798828125</v>
      </c>
      <c r="B401">
        <v>4.25</v>
      </c>
    </row>
    <row r="402" spans="1:2" x14ac:dyDescent="0.5">
      <c r="A402">
        <v>527.447998046875</v>
      </c>
      <c r="B402">
        <v>6.75</v>
      </c>
    </row>
    <row r="403" spans="1:2" x14ac:dyDescent="0.5">
      <c r="A403">
        <v>527.4580078125</v>
      </c>
      <c r="B403">
        <v>4.5</v>
      </c>
    </row>
    <row r="404" spans="1:2" x14ac:dyDescent="0.5">
      <c r="A404">
        <v>527.468017578125</v>
      </c>
      <c r="B404">
        <v>3.75</v>
      </c>
    </row>
    <row r="405" spans="1:2" x14ac:dyDescent="0.5">
      <c r="A405">
        <v>527.47802734375</v>
      </c>
      <c r="B405">
        <v>13</v>
      </c>
    </row>
    <row r="406" spans="1:2" x14ac:dyDescent="0.5">
      <c r="A406">
        <v>527.48797607421875</v>
      </c>
      <c r="B406">
        <v>19</v>
      </c>
    </row>
    <row r="407" spans="1:2" x14ac:dyDescent="0.5">
      <c r="A407">
        <v>527.49798583984375</v>
      </c>
      <c r="B407">
        <v>11</v>
      </c>
    </row>
    <row r="408" spans="1:2" x14ac:dyDescent="0.5">
      <c r="A408">
        <v>527.50799560546875</v>
      </c>
      <c r="B408">
        <v>21.5</v>
      </c>
    </row>
    <row r="409" spans="1:2" x14ac:dyDescent="0.5">
      <c r="A409">
        <v>527.51800537109375</v>
      </c>
      <c r="B409">
        <v>47</v>
      </c>
    </row>
    <row r="410" spans="1:2" x14ac:dyDescent="0.5">
      <c r="A410">
        <v>527.52801513671875</v>
      </c>
      <c r="B410">
        <v>49.5</v>
      </c>
    </row>
    <row r="411" spans="1:2" x14ac:dyDescent="0.5">
      <c r="A411">
        <v>527.53802490234375</v>
      </c>
      <c r="B411">
        <v>44</v>
      </c>
    </row>
    <row r="412" spans="1:2" x14ac:dyDescent="0.5">
      <c r="A412">
        <v>527.5479736328125</v>
      </c>
      <c r="B412">
        <v>41.5</v>
      </c>
    </row>
    <row r="413" spans="1:2" x14ac:dyDescent="0.5">
      <c r="A413">
        <v>527.5579833984375</v>
      </c>
      <c r="B413">
        <v>31.75</v>
      </c>
    </row>
    <row r="414" spans="1:2" x14ac:dyDescent="0.5">
      <c r="A414">
        <v>527.5679931640625</v>
      </c>
      <c r="B414">
        <v>24.25</v>
      </c>
    </row>
    <row r="415" spans="1:2" x14ac:dyDescent="0.5">
      <c r="A415">
        <v>527.5780029296875</v>
      </c>
      <c r="B415">
        <v>28.75</v>
      </c>
    </row>
    <row r="416" spans="1:2" x14ac:dyDescent="0.5">
      <c r="A416">
        <v>527.5880126953125</v>
      </c>
      <c r="B416">
        <v>22.25</v>
      </c>
    </row>
    <row r="417" spans="1:2" x14ac:dyDescent="0.5">
      <c r="A417">
        <v>527.5980224609375</v>
      </c>
      <c r="B417">
        <v>9</v>
      </c>
    </row>
    <row r="418" spans="1:2" x14ac:dyDescent="0.5">
      <c r="A418">
        <v>527.60797119140625</v>
      </c>
      <c r="B418">
        <v>13</v>
      </c>
    </row>
    <row r="419" spans="1:2" x14ac:dyDescent="0.5">
      <c r="A419">
        <v>527.61798095703125</v>
      </c>
      <c r="B419">
        <v>22</v>
      </c>
    </row>
    <row r="420" spans="1:2" x14ac:dyDescent="0.5">
      <c r="A420">
        <v>527.62799072265625</v>
      </c>
      <c r="B420">
        <v>54.5</v>
      </c>
    </row>
    <row r="421" spans="1:2" x14ac:dyDescent="0.5">
      <c r="A421">
        <v>527.63800048828125</v>
      </c>
      <c r="B421">
        <v>89</v>
      </c>
    </row>
    <row r="422" spans="1:2" x14ac:dyDescent="0.5">
      <c r="A422">
        <v>527.64801025390625</v>
      </c>
      <c r="B422">
        <v>105.30000305175781</v>
      </c>
    </row>
    <row r="423" spans="1:2" x14ac:dyDescent="0.5">
      <c r="A423">
        <v>527.65899658203125</v>
      </c>
      <c r="B423">
        <v>119.19999694824219</v>
      </c>
    </row>
    <row r="424" spans="1:2" x14ac:dyDescent="0.5">
      <c r="A424">
        <v>527.66900634765625</v>
      </c>
      <c r="B424">
        <v>86</v>
      </c>
    </row>
    <row r="425" spans="1:2" x14ac:dyDescent="0.5">
      <c r="A425">
        <v>527.67901611328125</v>
      </c>
      <c r="B425">
        <v>46.5</v>
      </c>
    </row>
    <row r="426" spans="1:2" x14ac:dyDescent="0.5">
      <c r="A426">
        <v>527.68902587890625</v>
      </c>
      <c r="B426">
        <v>35.25</v>
      </c>
    </row>
    <row r="427" spans="1:2" x14ac:dyDescent="0.5">
      <c r="A427">
        <v>527.698974609375</v>
      </c>
      <c r="B427">
        <v>30.75</v>
      </c>
    </row>
    <row r="428" spans="1:2" x14ac:dyDescent="0.5">
      <c r="A428">
        <v>527.708984375</v>
      </c>
      <c r="B428">
        <v>61.25</v>
      </c>
    </row>
    <row r="429" spans="1:2" x14ac:dyDescent="0.5">
      <c r="A429">
        <v>527.718994140625</v>
      </c>
      <c r="B429">
        <v>114.30000305175781</v>
      </c>
    </row>
    <row r="430" spans="1:2" x14ac:dyDescent="0.5">
      <c r="A430">
        <v>527.72900390625</v>
      </c>
      <c r="B430">
        <v>127</v>
      </c>
    </row>
    <row r="431" spans="1:2" x14ac:dyDescent="0.5">
      <c r="A431">
        <v>527.739013671875</v>
      </c>
      <c r="B431">
        <v>114.30000305175781</v>
      </c>
    </row>
    <row r="432" spans="1:2" x14ac:dyDescent="0.5">
      <c r="A432">
        <v>527.7490234375</v>
      </c>
      <c r="B432">
        <v>179.5</v>
      </c>
    </row>
    <row r="433" spans="1:2" x14ac:dyDescent="0.5">
      <c r="A433">
        <v>527.75897216796875</v>
      </c>
      <c r="B433">
        <v>286.20001220703125</v>
      </c>
    </row>
    <row r="434" spans="1:2" x14ac:dyDescent="0.5">
      <c r="A434">
        <v>527.76898193359375</v>
      </c>
      <c r="B434">
        <v>367</v>
      </c>
    </row>
    <row r="435" spans="1:2" x14ac:dyDescent="0.5">
      <c r="A435">
        <v>527.77899169921875</v>
      </c>
      <c r="B435">
        <v>406.70001220703125</v>
      </c>
    </row>
    <row r="436" spans="1:2" x14ac:dyDescent="0.5">
      <c r="A436">
        <v>527.78900146484375</v>
      </c>
      <c r="B436">
        <v>411.5</v>
      </c>
    </row>
    <row r="437" spans="1:2" x14ac:dyDescent="0.5">
      <c r="A437">
        <v>527.79901123046875</v>
      </c>
      <c r="B437">
        <v>426.29998779296875</v>
      </c>
    </row>
    <row r="438" spans="1:2" x14ac:dyDescent="0.5">
      <c r="A438">
        <v>527.80902099609375</v>
      </c>
      <c r="B438">
        <v>418.29998779296875</v>
      </c>
    </row>
    <row r="439" spans="1:2" x14ac:dyDescent="0.5">
      <c r="A439">
        <v>527.8189697265625</v>
      </c>
      <c r="B439">
        <v>380.5</v>
      </c>
    </row>
    <row r="440" spans="1:2" x14ac:dyDescent="0.5">
      <c r="A440">
        <v>527.8289794921875</v>
      </c>
      <c r="B440">
        <v>371.20001220703125</v>
      </c>
    </row>
    <row r="441" spans="1:2" x14ac:dyDescent="0.5">
      <c r="A441">
        <v>527.8389892578125</v>
      </c>
      <c r="B441">
        <v>356.70001220703125</v>
      </c>
    </row>
    <row r="442" spans="1:2" x14ac:dyDescent="0.5">
      <c r="A442">
        <v>527.8489990234375</v>
      </c>
      <c r="B442">
        <v>253.30000305175781</v>
      </c>
    </row>
    <row r="443" spans="1:2" x14ac:dyDescent="0.5">
      <c r="A443">
        <v>527.8590087890625</v>
      </c>
      <c r="B443">
        <v>157.69999694824219</v>
      </c>
    </row>
    <row r="444" spans="1:2" x14ac:dyDescent="0.5">
      <c r="A444">
        <v>527.8690185546875</v>
      </c>
      <c r="B444">
        <v>129.80000305175781</v>
      </c>
    </row>
    <row r="445" spans="1:2" x14ac:dyDescent="0.5">
      <c r="A445">
        <v>527.8790283203125</v>
      </c>
      <c r="B445">
        <v>135</v>
      </c>
    </row>
    <row r="446" spans="1:2" x14ac:dyDescent="0.5">
      <c r="A446">
        <v>527.88897705078125</v>
      </c>
      <c r="B446">
        <v>136.30000305175781</v>
      </c>
    </row>
    <row r="447" spans="1:2" x14ac:dyDescent="0.5">
      <c r="A447">
        <v>527.89898681640625</v>
      </c>
      <c r="B447">
        <v>70.5</v>
      </c>
    </row>
    <row r="448" spans="1:2" x14ac:dyDescent="0.5">
      <c r="A448">
        <v>527.90899658203125</v>
      </c>
      <c r="B448">
        <v>13.75</v>
      </c>
    </row>
    <row r="449" spans="1:2" x14ac:dyDescent="0.5">
      <c r="A449">
        <v>527.91900634765625</v>
      </c>
      <c r="B449">
        <v>6.25</v>
      </c>
    </row>
    <row r="450" spans="1:2" x14ac:dyDescent="0.5">
      <c r="A450">
        <v>527.92901611328125</v>
      </c>
      <c r="B450">
        <v>6</v>
      </c>
    </row>
    <row r="451" spans="1:2" x14ac:dyDescent="0.5">
      <c r="A451">
        <v>527.93902587890625</v>
      </c>
      <c r="B451">
        <v>21.75</v>
      </c>
    </row>
    <row r="452" spans="1:2" x14ac:dyDescent="0.5">
      <c r="A452">
        <v>527.948974609375</v>
      </c>
      <c r="B452">
        <v>56</v>
      </c>
    </row>
    <row r="453" spans="1:2" x14ac:dyDescent="0.5">
      <c r="A453">
        <v>527.958984375</v>
      </c>
      <c r="B453">
        <v>94.25</v>
      </c>
    </row>
    <row r="454" spans="1:2" x14ac:dyDescent="0.5">
      <c r="A454">
        <v>527.969970703125</v>
      </c>
      <c r="B454">
        <v>101.30000305175781</v>
      </c>
    </row>
    <row r="455" spans="1:2" x14ac:dyDescent="0.5">
      <c r="A455">
        <v>527.97998046875</v>
      </c>
      <c r="B455">
        <v>67.25</v>
      </c>
    </row>
    <row r="456" spans="1:2" x14ac:dyDescent="0.5">
      <c r="A456">
        <v>527.989990234375</v>
      </c>
      <c r="B456">
        <v>48.75</v>
      </c>
    </row>
    <row r="457" spans="1:2" x14ac:dyDescent="0.5">
      <c r="A457">
        <v>528</v>
      </c>
      <c r="B457">
        <v>46</v>
      </c>
    </row>
    <row r="458" spans="1:2" x14ac:dyDescent="0.5">
      <c r="A458">
        <v>528.010009765625</v>
      </c>
      <c r="B458">
        <v>27.75</v>
      </c>
    </row>
    <row r="459" spans="1:2" x14ac:dyDescent="0.5">
      <c r="A459">
        <v>528.02001953125</v>
      </c>
      <c r="B459">
        <v>18.5</v>
      </c>
    </row>
    <row r="460" spans="1:2" x14ac:dyDescent="0.5">
      <c r="A460">
        <v>528.030029296875</v>
      </c>
      <c r="B460">
        <v>41.75</v>
      </c>
    </row>
    <row r="461" spans="1:2" x14ac:dyDescent="0.5">
      <c r="A461">
        <v>528.03997802734375</v>
      </c>
      <c r="B461">
        <v>56.5</v>
      </c>
    </row>
    <row r="462" spans="1:2" x14ac:dyDescent="0.5">
      <c r="A462">
        <v>528.04998779296875</v>
      </c>
      <c r="B462">
        <v>31.5</v>
      </c>
    </row>
    <row r="463" spans="1:2" x14ac:dyDescent="0.5">
      <c r="A463">
        <v>528.05999755859375</v>
      </c>
      <c r="B463">
        <v>13.5</v>
      </c>
    </row>
    <row r="464" spans="1:2" x14ac:dyDescent="0.5">
      <c r="A464">
        <v>528.07000732421875</v>
      </c>
      <c r="B464">
        <v>22.75</v>
      </c>
    </row>
    <row r="465" spans="1:2" x14ac:dyDescent="0.5">
      <c r="A465">
        <v>528.08001708984375</v>
      </c>
      <c r="B465">
        <v>27.5</v>
      </c>
    </row>
    <row r="466" spans="1:2" x14ac:dyDescent="0.5">
      <c r="A466">
        <v>528.09002685546875</v>
      </c>
      <c r="B466">
        <v>15</v>
      </c>
    </row>
    <row r="467" spans="1:2" x14ac:dyDescent="0.5">
      <c r="A467">
        <v>528.0999755859375</v>
      </c>
      <c r="B467">
        <v>2.75</v>
      </c>
    </row>
    <row r="468" spans="1:2" x14ac:dyDescent="0.5">
      <c r="A468">
        <v>528.1199951171875</v>
      </c>
      <c r="B468">
        <v>4.25</v>
      </c>
    </row>
    <row r="469" spans="1:2" x14ac:dyDescent="0.5">
      <c r="A469">
        <v>528.1300048828125</v>
      </c>
      <c r="B469">
        <v>14</v>
      </c>
    </row>
    <row r="470" spans="1:2" x14ac:dyDescent="0.5">
      <c r="A470">
        <v>528.1400146484375</v>
      </c>
      <c r="B470">
        <v>15.5</v>
      </c>
    </row>
    <row r="471" spans="1:2" x14ac:dyDescent="0.5">
      <c r="A471">
        <v>528.1500244140625</v>
      </c>
      <c r="B471">
        <v>6.5</v>
      </c>
    </row>
    <row r="472" spans="1:2" x14ac:dyDescent="0.5">
      <c r="A472">
        <v>528.15997314453125</v>
      </c>
      <c r="B472">
        <v>8.25</v>
      </c>
    </row>
    <row r="473" spans="1:2" x14ac:dyDescent="0.5">
      <c r="A473">
        <v>528.16998291015625</v>
      </c>
      <c r="B473">
        <v>14.5</v>
      </c>
    </row>
    <row r="474" spans="1:2" x14ac:dyDescent="0.5">
      <c r="A474">
        <v>528.17999267578125</v>
      </c>
      <c r="B474">
        <v>7.75</v>
      </c>
    </row>
    <row r="475" spans="1:2" x14ac:dyDescent="0.5">
      <c r="A475">
        <v>528.19000244140625</v>
      </c>
      <c r="B475">
        <v>7.25</v>
      </c>
    </row>
    <row r="476" spans="1:2" x14ac:dyDescent="0.5">
      <c r="A476">
        <v>528.20001220703125</v>
      </c>
      <c r="B476">
        <v>14.5</v>
      </c>
    </row>
    <row r="477" spans="1:2" x14ac:dyDescent="0.5">
      <c r="A477">
        <v>528.21002197265625</v>
      </c>
      <c r="B477">
        <v>21.5</v>
      </c>
    </row>
    <row r="478" spans="1:2" x14ac:dyDescent="0.5">
      <c r="A478">
        <v>528.219970703125</v>
      </c>
      <c r="B478">
        <v>27.25</v>
      </c>
    </row>
    <row r="479" spans="1:2" x14ac:dyDescent="0.5">
      <c r="A479">
        <v>528.22998046875</v>
      </c>
      <c r="B479">
        <v>25.5</v>
      </c>
    </row>
    <row r="480" spans="1:2" x14ac:dyDescent="0.5">
      <c r="A480">
        <v>528.239990234375</v>
      </c>
      <c r="B480">
        <v>33</v>
      </c>
    </row>
    <row r="481" spans="1:2" x14ac:dyDescent="0.5">
      <c r="A481">
        <v>528.25</v>
      </c>
      <c r="B481">
        <v>41.25</v>
      </c>
    </row>
    <row r="482" spans="1:2" x14ac:dyDescent="0.5">
      <c r="A482">
        <v>528.260009765625</v>
      </c>
      <c r="B482">
        <v>50.25</v>
      </c>
    </row>
    <row r="483" spans="1:2" x14ac:dyDescent="0.5">
      <c r="A483">
        <v>528.27099609375</v>
      </c>
      <c r="B483">
        <v>98</v>
      </c>
    </row>
    <row r="484" spans="1:2" x14ac:dyDescent="0.5">
      <c r="A484">
        <v>528.281005859375</v>
      </c>
      <c r="B484">
        <v>143.5</v>
      </c>
    </row>
    <row r="485" spans="1:2" x14ac:dyDescent="0.5">
      <c r="A485">
        <v>528.291015625</v>
      </c>
      <c r="B485">
        <v>133.30000305175781</v>
      </c>
    </row>
    <row r="486" spans="1:2" x14ac:dyDescent="0.5">
      <c r="A486">
        <v>528.301025390625</v>
      </c>
      <c r="B486">
        <v>113.5</v>
      </c>
    </row>
    <row r="487" spans="1:2" x14ac:dyDescent="0.5">
      <c r="A487">
        <v>528.31097412109375</v>
      </c>
      <c r="B487">
        <v>110.69999694824219</v>
      </c>
    </row>
    <row r="488" spans="1:2" x14ac:dyDescent="0.5">
      <c r="A488">
        <v>528.32098388671875</v>
      </c>
      <c r="B488">
        <v>103.80000305175781</v>
      </c>
    </row>
    <row r="489" spans="1:2" x14ac:dyDescent="0.5">
      <c r="A489">
        <v>528.33099365234375</v>
      </c>
      <c r="B489">
        <v>82</v>
      </c>
    </row>
    <row r="490" spans="1:2" x14ac:dyDescent="0.5">
      <c r="A490">
        <v>528.34100341796875</v>
      </c>
      <c r="B490">
        <v>56.5</v>
      </c>
    </row>
    <row r="491" spans="1:2" x14ac:dyDescent="0.5">
      <c r="A491">
        <v>528.35101318359375</v>
      </c>
      <c r="B491">
        <v>41.5</v>
      </c>
    </row>
    <row r="492" spans="1:2" x14ac:dyDescent="0.5">
      <c r="A492">
        <v>528.36102294921875</v>
      </c>
      <c r="B492">
        <v>22.5</v>
      </c>
    </row>
    <row r="493" spans="1:2" x14ac:dyDescent="0.5">
      <c r="A493">
        <v>528.3709716796875</v>
      </c>
      <c r="B493">
        <v>12</v>
      </c>
    </row>
    <row r="494" spans="1:2" x14ac:dyDescent="0.5">
      <c r="A494">
        <v>528.3809814453125</v>
      </c>
      <c r="B494">
        <v>23.5</v>
      </c>
    </row>
    <row r="495" spans="1:2" x14ac:dyDescent="0.5">
      <c r="A495">
        <v>528.3909912109375</v>
      </c>
      <c r="B495">
        <v>34.5</v>
      </c>
    </row>
    <row r="496" spans="1:2" x14ac:dyDescent="0.5">
      <c r="A496">
        <v>528.4010009765625</v>
      </c>
      <c r="B496">
        <v>32.75</v>
      </c>
    </row>
    <row r="497" spans="1:2" x14ac:dyDescent="0.5">
      <c r="A497">
        <v>528.4110107421875</v>
      </c>
      <c r="B497">
        <v>29.25</v>
      </c>
    </row>
    <row r="498" spans="1:2" x14ac:dyDescent="0.5">
      <c r="A498">
        <v>528.4210205078125</v>
      </c>
      <c r="B498">
        <v>29.5</v>
      </c>
    </row>
    <row r="499" spans="1:2" x14ac:dyDescent="0.5">
      <c r="A499">
        <v>528.4310302734375</v>
      </c>
      <c r="B499">
        <v>18.25</v>
      </c>
    </row>
    <row r="500" spans="1:2" x14ac:dyDescent="0.5">
      <c r="A500">
        <v>528.44097900390625</v>
      </c>
      <c r="B500">
        <v>3.75</v>
      </c>
    </row>
    <row r="501" spans="1:2" x14ac:dyDescent="0.5">
      <c r="A501">
        <v>528.45098876953125</v>
      </c>
      <c r="B501">
        <v>0</v>
      </c>
    </row>
    <row r="502" spans="1:2" x14ac:dyDescent="0.5">
      <c r="A502">
        <v>528.46099853515625</v>
      </c>
      <c r="B502">
        <v>3.25</v>
      </c>
    </row>
    <row r="503" spans="1:2" x14ac:dyDescent="0.5">
      <c r="A503">
        <v>528.47100830078125</v>
      </c>
      <c r="B503">
        <v>10.5</v>
      </c>
    </row>
    <row r="504" spans="1:2" x14ac:dyDescent="0.5">
      <c r="A504">
        <v>528.48101806640625</v>
      </c>
      <c r="B504">
        <v>20.5</v>
      </c>
    </row>
    <row r="505" spans="1:2" x14ac:dyDescent="0.5">
      <c r="A505">
        <v>528.49102783203125</v>
      </c>
      <c r="B505">
        <v>35.75</v>
      </c>
    </row>
    <row r="506" spans="1:2" x14ac:dyDescent="0.5">
      <c r="A506">
        <v>528.5009765625</v>
      </c>
      <c r="B506">
        <v>63.25</v>
      </c>
    </row>
    <row r="507" spans="1:2" x14ac:dyDescent="0.5">
      <c r="A507">
        <v>528.510986328125</v>
      </c>
      <c r="B507">
        <v>72</v>
      </c>
    </row>
    <row r="508" spans="1:2" x14ac:dyDescent="0.5">
      <c r="A508">
        <v>528.52099609375</v>
      </c>
      <c r="B508">
        <v>36</v>
      </c>
    </row>
    <row r="509" spans="1:2" x14ac:dyDescent="0.5">
      <c r="A509">
        <v>528.531005859375</v>
      </c>
      <c r="B509">
        <v>5.75</v>
      </c>
    </row>
    <row r="510" spans="1:2" x14ac:dyDescent="0.5">
      <c r="A510">
        <v>528.541015625</v>
      </c>
      <c r="B510">
        <v>1</v>
      </c>
    </row>
    <row r="511" spans="1:2" x14ac:dyDescent="0.5">
      <c r="A511">
        <v>528.552001953125</v>
      </c>
      <c r="B511">
        <v>3.25</v>
      </c>
    </row>
    <row r="512" spans="1:2" x14ac:dyDescent="0.5">
      <c r="A512">
        <v>528.56201171875</v>
      </c>
      <c r="B512">
        <v>18.25</v>
      </c>
    </row>
    <row r="513" spans="1:2" x14ac:dyDescent="0.5">
      <c r="A513">
        <v>528.572021484375</v>
      </c>
      <c r="B513">
        <v>37.25</v>
      </c>
    </row>
    <row r="514" spans="1:2" x14ac:dyDescent="0.5">
      <c r="A514">
        <v>528.58197021484375</v>
      </c>
      <c r="B514">
        <v>39.75</v>
      </c>
    </row>
    <row r="515" spans="1:2" x14ac:dyDescent="0.5">
      <c r="A515">
        <v>528.59197998046875</v>
      </c>
      <c r="B515">
        <v>24.5</v>
      </c>
    </row>
    <row r="516" spans="1:2" x14ac:dyDescent="0.5">
      <c r="A516">
        <v>528.60198974609375</v>
      </c>
      <c r="B516">
        <v>7</v>
      </c>
    </row>
    <row r="517" spans="1:2" x14ac:dyDescent="0.5">
      <c r="A517">
        <v>528.61199951171875</v>
      </c>
      <c r="B517">
        <v>1</v>
      </c>
    </row>
    <row r="518" spans="1:2" x14ac:dyDescent="0.5">
      <c r="A518">
        <v>528.62200927734375</v>
      </c>
      <c r="B518">
        <v>7.25</v>
      </c>
    </row>
    <row r="519" spans="1:2" x14ac:dyDescent="0.5">
      <c r="A519">
        <v>528.63201904296875</v>
      </c>
      <c r="B519">
        <v>11.5</v>
      </c>
    </row>
    <row r="520" spans="1:2" x14ac:dyDescent="0.5">
      <c r="A520">
        <v>528.64202880859375</v>
      </c>
      <c r="B520">
        <v>6.75</v>
      </c>
    </row>
    <row r="521" spans="1:2" x14ac:dyDescent="0.5">
      <c r="A521">
        <v>528.6519775390625</v>
      </c>
      <c r="B521">
        <v>6</v>
      </c>
    </row>
    <row r="522" spans="1:2" x14ac:dyDescent="0.5">
      <c r="A522">
        <v>528.6619873046875</v>
      </c>
      <c r="B522">
        <v>7.5</v>
      </c>
    </row>
    <row r="523" spans="1:2" x14ac:dyDescent="0.5">
      <c r="A523">
        <v>528.6719970703125</v>
      </c>
      <c r="B523">
        <v>3</v>
      </c>
    </row>
    <row r="524" spans="1:2" x14ac:dyDescent="0.5">
      <c r="A524">
        <v>528.6820068359375</v>
      </c>
      <c r="B524">
        <v>14</v>
      </c>
    </row>
    <row r="525" spans="1:2" x14ac:dyDescent="0.5">
      <c r="A525">
        <v>528.6920166015625</v>
      </c>
      <c r="B525">
        <v>30.5</v>
      </c>
    </row>
    <row r="526" spans="1:2" x14ac:dyDescent="0.5">
      <c r="A526">
        <v>528.7020263671875</v>
      </c>
      <c r="B526">
        <v>45.25</v>
      </c>
    </row>
    <row r="527" spans="1:2" x14ac:dyDescent="0.5">
      <c r="A527">
        <v>528.71197509765625</v>
      </c>
      <c r="B527">
        <v>90.25</v>
      </c>
    </row>
    <row r="528" spans="1:2" x14ac:dyDescent="0.5">
      <c r="A528">
        <v>528.72198486328125</v>
      </c>
      <c r="B528">
        <v>163.30000305175781</v>
      </c>
    </row>
    <row r="529" spans="1:2" x14ac:dyDescent="0.5">
      <c r="A529">
        <v>528.73199462890625</v>
      </c>
      <c r="B529">
        <v>266</v>
      </c>
    </row>
    <row r="530" spans="1:2" x14ac:dyDescent="0.5">
      <c r="A530">
        <v>528.74200439453125</v>
      </c>
      <c r="B530">
        <v>334</v>
      </c>
    </row>
    <row r="531" spans="1:2" x14ac:dyDescent="0.5">
      <c r="A531">
        <v>528.75201416015625</v>
      </c>
      <c r="B531">
        <v>322.79998779296875</v>
      </c>
    </row>
    <row r="532" spans="1:2" x14ac:dyDescent="0.5">
      <c r="A532">
        <v>528.76202392578125</v>
      </c>
      <c r="B532">
        <v>315.20001220703125</v>
      </c>
    </row>
    <row r="533" spans="1:2" x14ac:dyDescent="0.5">
      <c r="A533">
        <v>528.77197265625</v>
      </c>
      <c r="B533">
        <v>353.5</v>
      </c>
    </row>
    <row r="534" spans="1:2" x14ac:dyDescent="0.5">
      <c r="A534">
        <v>528.781982421875</v>
      </c>
      <c r="B534">
        <v>478.70001220703125</v>
      </c>
    </row>
    <row r="535" spans="1:2" x14ac:dyDescent="0.5">
      <c r="A535">
        <v>528.7919921875</v>
      </c>
      <c r="B535">
        <v>563.79998779296875</v>
      </c>
    </row>
    <row r="536" spans="1:2" x14ac:dyDescent="0.5">
      <c r="A536">
        <v>528.802001953125</v>
      </c>
      <c r="B536">
        <v>452.5</v>
      </c>
    </row>
    <row r="537" spans="1:2" x14ac:dyDescent="0.5">
      <c r="A537">
        <v>528.81201171875</v>
      </c>
      <c r="B537">
        <v>328.79998779296875</v>
      </c>
    </row>
    <row r="538" spans="1:2" x14ac:dyDescent="0.5">
      <c r="A538">
        <v>528.822998046875</v>
      </c>
      <c r="B538">
        <v>298.5</v>
      </c>
    </row>
    <row r="539" spans="1:2" x14ac:dyDescent="0.5">
      <c r="A539">
        <v>528.8330078125</v>
      </c>
      <c r="B539">
        <v>305.79998779296875</v>
      </c>
    </row>
    <row r="540" spans="1:2" x14ac:dyDescent="0.5">
      <c r="A540">
        <v>528.843017578125</v>
      </c>
      <c r="B540">
        <v>332.5</v>
      </c>
    </row>
    <row r="541" spans="1:2" x14ac:dyDescent="0.5">
      <c r="A541">
        <v>528.85302734375</v>
      </c>
      <c r="B541">
        <v>300.70001220703125</v>
      </c>
    </row>
    <row r="542" spans="1:2" x14ac:dyDescent="0.5">
      <c r="A542">
        <v>528.86297607421875</v>
      </c>
      <c r="B542">
        <v>204</v>
      </c>
    </row>
    <row r="543" spans="1:2" x14ac:dyDescent="0.5">
      <c r="A543">
        <v>528.87298583984375</v>
      </c>
      <c r="B543">
        <v>127</v>
      </c>
    </row>
    <row r="544" spans="1:2" x14ac:dyDescent="0.5">
      <c r="A544">
        <v>528.88299560546875</v>
      </c>
      <c r="B544">
        <v>81.25</v>
      </c>
    </row>
    <row r="545" spans="1:2" x14ac:dyDescent="0.5">
      <c r="A545">
        <v>528.89300537109375</v>
      </c>
      <c r="B545">
        <v>44.5</v>
      </c>
    </row>
    <row r="546" spans="1:2" x14ac:dyDescent="0.5">
      <c r="A546">
        <v>528.90301513671875</v>
      </c>
      <c r="B546">
        <v>18</v>
      </c>
    </row>
    <row r="547" spans="1:2" x14ac:dyDescent="0.5">
      <c r="A547">
        <v>528.91302490234375</v>
      </c>
      <c r="B547">
        <v>15.5</v>
      </c>
    </row>
    <row r="548" spans="1:2" x14ac:dyDescent="0.5">
      <c r="A548">
        <v>528.9229736328125</v>
      </c>
      <c r="B548">
        <v>29</v>
      </c>
    </row>
    <row r="549" spans="1:2" x14ac:dyDescent="0.5">
      <c r="A549">
        <v>528.9329833984375</v>
      </c>
      <c r="B549">
        <v>37.5</v>
      </c>
    </row>
    <row r="550" spans="1:2" x14ac:dyDescent="0.5">
      <c r="A550">
        <v>528.9429931640625</v>
      </c>
      <c r="B550">
        <v>48.5</v>
      </c>
    </row>
    <row r="551" spans="1:2" x14ac:dyDescent="0.5">
      <c r="A551">
        <v>528.9530029296875</v>
      </c>
      <c r="B551">
        <v>43.75</v>
      </c>
    </row>
    <row r="552" spans="1:2" x14ac:dyDescent="0.5">
      <c r="A552">
        <v>528.9630126953125</v>
      </c>
      <c r="B552">
        <v>18.5</v>
      </c>
    </row>
    <row r="553" spans="1:2" x14ac:dyDescent="0.5">
      <c r="A553">
        <v>528.9730224609375</v>
      </c>
      <c r="B553">
        <v>6.25</v>
      </c>
    </row>
    <row r="554" spans="1:2" x14ac:dyDescent="0.5">
      <c r="A554">
        <v>528.98297119140625</v>
      </c>
      <c r="B554">
        <v>19.25</v>
      </c>
    </row>
    <row r="555" spans="1:2" x14ac:dyDescent="0.5">
      <c r="A555">
        <v>528.99298095703125</v>
      </c>
      <c r="B555">
        <v>34.25</v>
      </c>
    </row>
    <row r="556" spans="1:2" x14ac:dyDescent="0.5">
      <c r="A556">
        <v>529.00299072265625</v>
      </c>
      <c r="B556">
        <v>22</v>
      </c>
    </row>
    <row r="557" spans="1:2" x14ac:dyDescent="0.5">
      <c r="A557">
        <v>529.01300048828125</v>
      </c>
      <c r="B557">
        <v>3.75</v>
      </c>
    </row>
    <row r="558" spans="1:2" x14ac:dyDescent="0.5">
      <c r="A558">
        <v>529.02301025390625</v>
      </c>
      <c r="B558">
        <v>21.75</v>
      </c>
    </row>
    <row r="559" spans="1:2" x14ac:dyDescent="0.5">
      <c r="A559">
        <v>529.03302001953125</v>
      </c>
      <c r="B559">
        <v>62.25</v>
      </c>
    </row>
    <row r="560" spans="1:2" x14ac:dyDescent="0.5">
      <c r="A560">
        <v>529.04302978515625</v>
      </c>
      <c r="B560">
        <v>77</v>
      </c>
    </row>
    <row r="561" spans="1:2" x14ac:dyDescent="0.5">
      <c r="A561">
        <v>529.052978515625</v>
      </c>
      <c r="B561">
        <v>57.75</v>
      </c>
    </row>
    <row r="562" spans="1:2" x14ac:dyDescent="0.5">
      <c r="A562">
        <v>529.06298828125</v>
      </c>
      <c r="B562">
        <v>26.75</v>
      </c>
    </row>
    <row r="563" spans="1:2" x14ac:dyDescent="0.5">
      <c r="A563">
        <v>529.072998046875</v>
      </c>
      <c r="B563">
        <v>10.25</v>
      </c>
    </row>
    <row r="564" spans="1:2" x14ac:dyDescent="0.5">
      <c r="A564">
        <v>529.0830078125</v>
      </c>
      <c r="B564">
        <v>12</v>
      </c>
    </row>
    <row r="565" spans="1:2" x14ac:dyDescent="0.5">
      <c r="A565">
        <v>529.093994140625</v>
      </c>
      <c r="B565">
        <v>15.5</v>
      </c>
    </row>
    <row r="566" spans="1:2" x14ac:dyDescent="0.5">
      <c r="A566">
        <v>529.10400390625</v>
      </c>
      <c r="B566">
        <v>13</v>
      </c>
    </row>
    <row r="567" spans="1:2" x14ac:dyDescent="0.5">
      <c r="A567">
        <v>529.114013671875</v>
      </c>
      <c r="B567">
        <v>12</v>
      </c>
    </row>
    <row r="568" spans="1:2" x14ac:dyDescent="0.5">
      <c r="A568">
        <v>529.1240234375</v>
      </c>
      <c r="B568">
        <v>16.75</v>
      </c>
    </row>
    <row r="569" spans="1:2" x14ac:dyDescent="0.5">
      <c r="A569">
        <v>529.13397216796875</v>
      </c>
      <c r="B569">
        <v>12.75</v>
      </c>
    </row>
    <row r="570" spans="1:2" x14ac:dyDescent="0.5">
      <c r="A570">
        <v>529.14398193359375</v>
      </c>
      <c r="B570">
        <v>5</v>
      </c>
    </row>
    <row r="571" spans="1:2" x14ac:dyDescent="0.5">
      <c r="A571">
        <v>529.15399169921875</v>
      </c>
      <c r="B571">
        <v>8.75</v>
      </c>
    </row>
    <row r="572" spans="1:2" x14ac:dyDescent="0.5">
      <c r="A572">
        <v>529.16400146484375</v>
      </c>
      <c r="B572">
        <v>12.25</v>
      </c>
    </row>
    <row r="573" spans="1:2" x14ac:dyDescent="0.5">
      <c r="A573">
        <v>529.17401123046875</v>
      </c>
      <c r="B573">
        <v>8.75</v>
      </c>
    </row>
    <row r="574" spans="1:2" x14ac:dyDescent="0.5">
      <c r="A574">
        <v>529.18402099609375</v>
      </c>
      <c r="B574">
        <v>15.25</v>
      </c>
    </row>
    <row r="575" spans="1:2" x14ac:dyDescent="0.5">
      <c r="A575">
        <v>529.1939697265625</v>
      </c>
      <c r="B575">
        <v>26.75</v>
      </c>
    </row>
    <row r="576" spans="1:2" x14ac:dyDescent="0.5">
      <c r="A576">
        <v>529.2039794921875</v>
      </c>
      <c r="B576">
        <v>31</v>
      </c>
    </row>
    <row r="577" spans="1:2" x14ac:dyDescent="0.5">
      <c r="A577">
        <v>529.2139892578125</v>
      </c>
      <c r="B577">
        <v>32.5</v>
      </c>
    </row>
    <row r="578" spans="1:2" x14ac:dyDescent="0.5">
      <c r="A578">
        <v>529.2239990234375</v>
      </c>
      <c r="B578">
        <v>36</v>
      </c>
    </row>
    <row r="579" spans="1:2" x14ac:dyDescent="0.5">
      <c r="A579">
        <v>529.2340087890625</v>
      </c>
      <c r="B579">
        <v>59.25</v>
      </c>
    </row>
    <row r="580" spans="1:2" x14ac:dyDescent="0.5">
      <c r="A580">
        <v>529.2440185546875</v>
      </c>
      <c r="B580">
        <v>77.75</v>
      </c>
    </row>
    <row r="581" spans="1:2" x14ac:dyDescent="0.5">
      <c r="A581">
        <v>529.2540283203125</v>
      </c>
      <c r="B581">
        <v>72.75</v>
      </c>
    </row>
    <row r="582" spans="1:2" x14ac:dyDescent="0.5">
      <c r="A582">
        <v>529.26397705078125</v>
      </c>
      <c r="B582">
        <v>73.25</v>
      </c>
    </row>
    <row r="583" spans="1:2" x14ac:dyDescent="0.5">
      <c r="A583">
        <v>529.27398681640625</v>
      </c>
      <c r="B583">
        <v>74</v>
      </c>
    </row>
    <row r="584" spans="1:2" x14ac:dyDescent="0.5">
      <c r="A584">
        <v>529.28399658203125</v>
      </c>
      <c r="B584">
        <v>83.75</v>
      </c>
    </row>
    <row r="585" spans="1:2" x14ac:dyDescent="0.5">
      <c r="A585">
        <v>529.29400634765625</v>
      </c>
      <c r="B585">
        <v>79.75</v>
      </c>
    </row>
  </sheetData>
  <sheetProtection sheet="1" objects="1" scenarios="1" formatCells="0"/>
  <sortState xmlns:xlrd2="http://schemas.microsoft.com/office/spreadsheetml/2017/richdata2" ref="A1:B585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T584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13.25</v>
      </c>
      <c r="C1" s="2" t="s">
        <v>18</v>
      </c>
      <c r="D1">
        <f>D2 - (1/$G$6)</f>
        <v>524.28497314453125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1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1.2757549378322291E-4</v>
      </c>
      <c r="M1">
        <f>I$7*(L$1*J1) + $I$4</f>
        <v>66.450805072626522</v>
      </c>
      <c r="P1">
        <f>IF(ISNUMBER(D1),M1,"")</f>
        <v>66.450805072626522</v>
      </c>
      <c r="Q1">
        <f>IF(ISNUMBER(P1),P1-E1,"")</f>
        <v>66.450805072626522</v>
      </c>
      <c r="R1">
        <f>IF(ISNUMBER(P1),Q1*Q1,"")</f>
        <v>4415.7094948002068</v>
      </c>
      <c r="S1">
        <f>IF(ISNUMBER(P1),((IF(P1&gt;E1,I$5*(P1-E1),P1-E1)))^2,"")</f>
        <v>4415.7094948002068</v>
      </c>
      <c r="T1">
        <f>IF(ISNUMBER(P1),(M1*D1),"")</f>
        <v>34839.158552934474</v>
      </c>
    </row>
    <row r="2" spans="1:20" ht="14.7" thickTop="1" x14ac:dyDescent="0.5">
      <c r="A2">
        <v>523.44500732421875</v>
      </c>
      <c r="B2">
        <v>15.75</v>
      </c>
      <c r="C2" s="2" t="s">
        <v>19</v>
      </c>
      <c r="D2">
        <f>D3 - (1/$G$6)</f>
        <v>524.78497314453125</v>
      </c>
      <c r="E2">
        <v>0</v>
      </c>
      <c r="F2" s="3" t="s">
        <v>22</v>
      </c>
      <c r="G2" s="4">
        <v>2.8133544921875</v>
      </c>
      <c r="H2" t="s">
        <v>431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2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1.8367186333527463E-3</v>
      </c>
      <c r="M2">
        <f>I$7*((L$1*J2)+(L$2*J1)) + $I$4</f>
        <v>996.63365432838168</v>
      </c>
      <c r="P2">
        <f t="shared" ref="P2:P30" si="2">IF(ISNUMBER(D2),M2,"")</f>
        <v>996.63365432838168</v>
      </c>
      <c r="Q2">
        <f t="shared" ref="Q2:Q30" si="3">IF(ISNUMBER(P2),P2-E2,"")</f>
        <v>996.63365432838168</v>
      </c>
      <c r="R2">
        <f t="shared" ref="R2:R30" si="4">IF(ISNUMBER(P2),Q2*Q2,"")</f>
        <v>993278.64093994419</v>
      </c>
      <c r="S2">
        <f t="shared" ref="S2:S30" si="5">IF(ISNUMBER(P2),((IF(P2&gt;E2,I$5*(P2-E2),P2-E2)))^2,"")</f>
        <v>993278.64093994419</v>
      </c>
      <c r="T2">
        <f t="shared" ref="T2:T30" si="6">IF(ISNUMBER(P2),(M2*D2),"")</f>
        <v>523018.36552165583</v>
      </c>
    </row>
    <row r="3" spans="1:20" x14ac:dyDescent="0.5">
      <c r="A3">
        <v>523.45501708984375</v>
      </c>
      <c r="B3">
        <v>7.75</v>
      </c>
      <c r="D3">
        <f>D4 - (1/$G$6)</f>
        <v>525.28497314453125</v>
      </c>
      <c r="E3">
        <v>0</v>
      </c>
      <c r="F3" s="7" t="s">
        <v>16</v>
      </c>
      <c r="G3" s="8">
        <f>IF(ISBLANK(G2),"",$G$2*$G$6)</f>
        <v>5.626708984375</v>
      </c>
      <c r="H3" t="s">
        <v>432</v>
      </c>
      <c r="I3">
        <v>7.2200180148492263</v>
      </c>
      <c r="J3">
        <f>'hidden params'!J3</f>
        <v>0.20220994369181175</v>
      </c>
      <c r="K3">
        <f t="shared" si="0"/>
        <v>3</v>
      </c>
      <c r="L3">
        <f t="shared" si="1"/>
        <v>1.4794732120700252E-2</v>
      </c>
      <c r="M3">
        <f>I$7*((L$1*J3)+(L$2*J2)+(L$3*J1)) + $I$4</f>
        <v>8294.5679373085586</v>
      </c>
      <c r="P3">
        <f t="shared" si="2"/>
        <v>8294.5679373085586</v>
      </c>
      <c r="Q3">
        <f t="shared" si="3"/>
        <v>8294.5679373085586</v>
      </c>
      <c r="R3">
        <f t="shared" si="4"/>
        <v>68799857.266627163</v>
      </c>
      <c r="S3">
        <f t="shared" si="5"/>
        <v>68799857.266627163</v>
      </c>
      <c r="T3">
        <f t="shared" si="6"/>
        <v>4357011.8961946163</v>
      </c>
    </row>
    <row r="4" spans="1:20" x14ac:dyDescent="0.5">
      <c r="A4">
        <v>523.46502685546875</v>
      </c>
      <c r="B4">
        <v>0</v>
      </c>
      <c r="D4">
        <v>525.78497314453125</v>
      </c>
      <c r="E4">
        <v>34340</v>
      </c>
      <c r="F4" s="5" t="s">
        <v>23</v>
      </c>
      <c r="G4" s="6">
        <v>527.12225341796875</v>
      </c>
      <c r="H4" t="s">
        <v>11</v>
      </c>
      <c r="I4">
        <v>0</v>
      </c>
      <c r="J4">
        <f>'hidden params'!J4</f>
        <v>4.9195920044795109E-2</v>
      </c>
      <c r="K4">
        <f t="shared" si="0"/>
        <v>4</v>
      </c>
      <c r="L4">
        <f t="shared" si="1"/>
        <v>7.2256204780421704E-2</v>
      </c>
      <c r="M4">
        <f>I$7*((L$1*J4)+(L$2*J3)+(L$3*J2)+(L$4*J1)) + $I$4</f>
        <v>42464.211563205048</v>
      </c>
      <c r="P4">
        <f t="shared" si="2"/>
        <v>42464.211563205048</v>
      </c>
      <c r="Q4">
        <f t="shared" si="3"/>
        <v>8124.2115632050482</v>
      </c>
      <c r="R4">
        <f t="shared" si="4"/>
        <v>66002813.523714609</v>
      </c>
      <c r="S4">
        <f t="shared" si="5"/>
        <v>66002813.523714609</v>
      </c>
      <c r="T4">
        <f t="shared" si="6"/>
        <v>22327044.336363461</v>
      </c>
    </row>
    <row r="5" spans="1:20" ht="14.7" thickBot="1" x14ac:dyDescent="0.55000000000000004">
      <c r="A5">
        <v>523.4749755859375</v>
      </c>
      <c r="B5">
        <v>0</v>
      </c>
      <c r="D5">
        <v>526.2860107421875</v>
      </c>
      <c r="E5">
        <v>140600</v>
      </c>
      <c r="F5" s="9" t="s">
        <v>24</v>
      </c>
      <c r="G5" s="10">
        <f>($G$4-1.00794)*$G$6</f>
        <v>1052.2286268359376</v>
      </c>
      <c r="H5" t="s">
        <v>433</v>
      </c>
      <c r="I5">
        <f>'hidden params'!D2</f>
        <v>1</v>
      </c>
      <c r="J5">
        <f>'hidden params'!J5</f>
        <v>9.56276746222493E-3</v>
      </c>
      <c r="K5">
        <f t="shared" si="0"/>
        <v>5</v>
      </c>
      <c r="L5">
        <f t="shared" si="1"/>
        <v>0.21541560992219769</v>
      </c>
      <c r="M5">
        <f>I$7*((L$1*J5)+(L$2*J4)+(L$3*J3)+(L$4*J2)+(L$5*J1)) + $I$4</f>
        <v>136428.2541892537</v>
      </c>
      <c r="P5">
        <f t="shared" si="2"/>
        <v>136428.2541892537</v>
      </c>
      <c r="Q5">
        <f t="shared" si="3"/>
        <v>-4171.7458107463026</v>
      </c>
      <c r="R5">
        <f t="shared" si="4"/>
        <v>17403463.109479327</v>
      </c>
      <c r="S5">
        <f t="shared" si="5"/>
        <v>17403463.109479327</v>
      </c>
      <c r="T5">
        <f t="shared" si="6"/>
        <v>71800281.649783462</v>
      </c>
    </row>
    <row r="6" spans="1:20" ht="14.7" thickTop="1" x14ac:dyDescent="0.5">
      <c r="A6">
        <v>523.4849853515625</v>
      </c>
      <c r="B6">
        <v>1.75</v>
      </c>
      <c r="D6">
        <v>526.7860107421875</v>
      </c>
      <c r="E6">
        <v>269200</v>
      </c>
      <c r="F6" t="s">
        <v>25</v>
      </c>
      <c r="G6">
        <v>2</v>
      </c>
      <c r="H6" t="s">
        <v>434</v>
      </c>
      <c r="I6">
        <f>SUM(S1:S30)</f>
        <v>178212301.70605144</v>
      </c>
      <c r="J6">
        <f>'hidden params'!J6</f>
        <v>1.5654537401586068E-3</v>
      </c>
      <c r="K6">
        <f t="shared" si="0"/>
        <v>6</v>
      </c>
      <c r="L6">
        <f t="shared" si="1"/>
        <v>0.36897432443356643</v>
      </c>
      <c r="M6">
        <f>I$7*((L$1*J6)+(L$2*J5)+(L$3*J4)+(L$4*J3)+(L$5*J2)+(L$6*J1)) + $I$4</f>
        <v>267618.00920070452</v>
      </c>
      <c r="P6">
        <f t="shared" si="2"/>
        <v>267618.00920070452</v>
      </c>
      <c r="Q6">
        <f t="shared" si="3"/>
        <v>-1581.9907992954832</v>
      </c>
      <c r="R6">
        <f t="shared" si="4"/>
        <v>2502694.8890555617</v>
      </c>
      <c r="S6">
        <f t="shared" si="5"/>
        <v>2502694.8890555617</v>
      </c>
      <c r="T6">
        <f t="shared" si="6"/>
        <v>140977423.46960518</v>
      </c>
    </row>
    <row r="7" spans="1:20" x14ac:dyDescent="0.5">
      <c r="A7">
        <v>523.4949951171875</v>
      </c>
      <c r="B7">
        <v>6.75</v>
      </c>
      <c r="D7">
        <v>527.2979736328125</v>
      </c>
      <c r="E7">
        <v>292100</v>
      </c>
      <c r="F7" t="s">
        <v>26</v>
      </c>
      <c r="G7" s="11">
        <v>0.10000000149011612</v>
      </c>
      <c r="H7" t="s">
        <v>435</v>
      </c>
      <c r="I7">
        <v>520874.37094729295</v>
      </c>
      <c r="J7">
        <f>'hidden params'!J7</f>
        <v>2.2288478874357397E-4</v>
      </c>
      <c r="K7">
        <f t="shared" si="0"/>
        <v>7</v>
      </c>
      <c r="L7">
        <f t="shared" si="1"/>
        <v>0.29769948055189871</v>
      </c>
      <c r="M7">
        <f>I$7*((L$1*J7)+(L$2*J6)+(L$3*J5)+(L$4*J4)+(L$5*J3)+(L$6*J2)+(L$7*J1)) + $I$4</f>
        <v>295176.89300782181</v>
      </c>
      <c r="P7">
        <f t="shared" si="2"/>
        <v>295176.89300782181</v>
      </c>
      <c r="Q7">
        <f t="shared" si="3"/>
        <v>3076.8930078218109</v>
      </c>
      <c r="R7">
        <f t="shared" si="4"/>
        <v>9467270.5815827511</v>
      </c>
      <c r="S7">
        <f t="shared" si="5"/>
        <v>9467270.5815827511</v>
      </c>
      <c r="T7">
        <f t="shared" si="6"/>
        <v>155646177.54625395</v>
      </c>
    </row>
    <row r="8" spans="1:20" x14ac:dyDescent="0.5">
      <c r="A8">
        <v>523.5050048828125</v>
      </c>
      <c r="B8">
        <v>9.75</v>
      </c>
      <c r="D8">
        <v>527.79901123046875</v>
      </c>
      <c r="E8">
        <v>159900</v>
      </c>
      <c r="F8" t="s">
        <v>27</v>
      </c>
      <c r="G8" s="11">
        <v>2.9999999329447746E-2</v>
      </c>
      <c r="H8" t="s">
        <v>436</v>
      </c>
      <c r="I8">
        <v>0.82235748181840074</v>
      </c>
      <c r="J8">
        <f>'hidden params'!J8</f>
        <v>2.8200854503395628E-5</v>
      </c>
      <c r="K8">
        <f t="shared" si="0"/>
        <v>8</v>
      </c>
      <c r="L8">
        <f t="shared" si="1"/>
        <v>3.7901819480046742E-2</v>
      </c>
      <c r="M8">
        <f>I$7*((L$1*J8)+(L$2*J7)+(L$3*J6)+(L$4*J5)+(L$5*J4)+(L$6*J3)+(L$7*J2)+(L$8*J1)) + $I$4</f>
        <v>157683.47279443979</v>
      </c>
      <c r="P8">
        <f t="shared" si="2"/>
        <v>157683.47279443979</v>
      </c>
      <c r="Q8">
        <f t="shared" si="3"/>
        <v>-2216.5272055602109</v>
      </c>
      <c r="R8">
        <f t="shared" si="4"/>
        <v>4912992.852988557</v>
      </c>
      <c r="S8">
        <f t="shared" si="5"/>
        <v>4912992.852988557</v>
      </c>
      <c r="T8">
        <f t="shared" si="6"/>
        <v>83225181.028291836</v>
      </c>
    </row>
    <row r="9" spans="1:20" x14ac:dyDescent="0.5">
      <c r="A9">
        <v>523.5150146484375</v>
      </c>
      <c r="B9">
        <v>6.25</v>
      </c>
      <c r="D9">
        <v>528.301025390625</v>
      </c>
      <c r="E9">
        <v>53700</v>
      </c>
      <c r="F9" t="s">
        <v>28</v>
      </c>
      <c r="G9">
        <v>6</v>
      </c>
      <c r="H9" t="s">
        <v>441</v>
      </c>
      <c r="I9">
        <f>I3*I8</f>
        <v>5.9374358333748987</v>
      </c>
      <c r="J9">
        <f>'hidden params'!J9</f>
        <v>3.2198967658273084E-6</v>
      </c>
      <c r="K9">
        <f t="shared" si="0"/>
        <v>9</v>
      </c>
      <c r="L9">
        <f t="shared" si="1"/>
        <v>0</v>
      </c>
      <c r="M9">
        <f>I$7*((L$1*J9)+(L$2*J8)+(L$3*J7)+(L$4*J6)+(L$5*J5)+(L$6*J4)+(L$7*J3)+(L$8*J2)+(L$9*J1)) + $I$4</f>
        <v>53808.184505586491</v>
      </c>
      <c r="P9">
        <f t="shared" si="2"/>
        <v>53808.184505586491</v>
      </c>
      <c r="Q9">
        <f t="shared" si="3"/>
        <v>108.18450558649056</v>
      </c>
      <c r="R9">
        <f t="shared" si="4"/>
        <v>11703.887248993407</v>
      </c>
      <c r="S9">
        <f t="shared" si="5"/>
        <v>11703.887248993407</v>
      </c>
      <c r="T9">
        <f t="shared" si="6"/>
        <v>28426919.048709285</v>
      </c>
    </row>
    <row r="10" spans="1:20" x14ac:dyDescent="0.5">
      <c r="A10">
        <v>523.5250244140625</v>
      </c>
      <c r="B10">
        <v>1.5</v>
      </c>
      <c r="D10">
        <v>528.802001953125</v>
      </c>
      <c r="E10">
        <v>13260</v>
      </c>
      <c r="F10" s="2" t="s">
        <v>19</v>
      </c>
      <c r="G10">
        <v>525.79107666015625</v>
      </c>
      <c r="H10">
        <v>29210</v>
      </c>
      <c r="J10">
        <f>'hidden params'!J10</f>
        <v>3.3555566333987669E-7</v>
      </c>
      <c r="K10">
        <f t="shared" si="0"/>
        <v>10</v>
      </c>
      <c r="L10">
        <f t="shared" si="1"/>
        <v>0</v>
      </c>
      <c r="M10">
        <f>I$7*((L1*J$10)+(L2*J$9)+(L3*J$8)+(L4*J$7)+(L5*J$6)+(L6*J$5)+(L7*J$4)+(L8*J$3)+(L9*J$2)+(L10*J$1)) + $I$4</f>
        <v>13642.684983821731</v>
      </c>
      <c r="P10">
        <f t="shared" si="2"/>
        <v>13642.684983821731</v>
      </c>
      <c r="Q10">
        <f t="shared" si="3"/>
        <v>382.68498382173129</v>
      </c>
      <c r="R10">
        <f t="shared" si="4"/>
        <v>146447.79684263875</v>
      </c>
      <c r="S10">
        <f t="shared" si="5"/>
        <v>146447.79684263875</v>
      </c>
      <c r="T10">
        <f t="shared" si="6"/>
        <v>7214279.1314607682</v>
      </c>
    </row>
    <row r="11" spans="1:20" x14ac:dyDescent="0.5">
      <c r="A11">
        <v>523.53497314453125</v>
      </c>
      <c r="B11">
        <v>0</v>
      </c>
      <c r="D11">
        <f>D10 + (1/$G$6)</f>
        <v>529.302001953125</v>
      </c>
      <c r="E11">
        <v>0</v>
      </c>
      <c r="F11" s="2" t="s">
        <v>29</v>
      </c>
      <c r="G11">
        <v>528.60443115234375</v>
      </c>
      <c r="H11">
        <v>29210</v>
      </c>
      <c r="J11">
        <f>'hidden params'!J11</f>
        <v>3.2197744332767282E-8</v>
      </c>
      <c r="K11">
        <f t="shared" si="0"/>
        <v>11</v>
      </c>
      <c r="L11">
        <f t="shared" si="1"/>
        <v>0</v>
      </c>
      <c r="M11">
        <f t="shared" ref="M11:M30" si="7">I$7*((L2*J$10)+(L3*J$9)+(L4*J$8)+(L5*J$7)+(L6*J$6)+(L7*J$5)+(L8*J$4)+(L9*J$3)+(L10*J$2)+(L11*J$1)) + $I$4</f>
        <v>2781.029953288803</v>
      </c>
      <c r="P11">
        <f t="shared" si="2"/>
        <v>2781.029953288803</v>
      </c>
      <c r="Q11">
        <f t="shared" si="3"/>
        <v>2781.029953288803</v>
      </c>
      <c r="R11">
        <f t="shared" si="4"/>
        <v>7734127.6010895213</v>
      </c>
      <c r="S11">
        <f t="shared" si="5"/>
        <v>7734127.6010895213</v>
      </c>
      <c r="T11">
        <f t="shared" si="6"/>
        <v>1472004.7217673692</v>
      </c>
    </row>
    <row r="12" spans="1:20" x14ac:dyDescent="0.5">
      <c r="A12">
        <v>523.54498291015625</v>
      </c>
      <c r="B12">
        <v>0</v>
      </c>
      <c r="D12">
        <f>D11 + (1/$G$6)</f>
        <v>529.802001953125</v>
      </c>
      <c r="E12">
        <v>0</v>
      </c>
      <c r="F12" t="s">
        <v>30</v>
      </c>
      <c r="G12" t="s">
        <v>31</v>
      </c>
      <c r="J12">
        <f>'hidden params'!J12</f>
        <v>2.82920264901344E-9</v>
      </c>
      <c r="K12">
        <f t="shared" si="0"/>
        <v>12</v>
      </c>
      <c r="L12">
        <f t="shared" si="1"/>
        <v>0</v>
      </c>
      <c r="M12">
        <f t="shared" si="7"/>
        <v>477.6586442560851</v>
      </c>
      <c r="P12">
        <f t="shared" si="2"/>
        <v>477.6586442560851</v>
      </c>
      <c r="Q12">
        <f t="shared" si="3"/>
        <v>477.6586442560851</v>
      </c>
      <c r="R12">
        <f t="shared" si="4"/>
        <v>228157.78043256127</v>
      </c>
      <c r="S12">
        <f t="shared" si="5"/>
        <v>228157.78043256127</v>
      </c>
      <c r="T12">
        <f t="shared" si="6"/>
        <v>253064.50597708943</v>
      </c>
    </row>
    <row r="13" spans="1:20" x14ac:dyDescent="0.5">
      <c r="A13">
        <v>523.56500244140625</v>
      </c>
      <c r="B13">
        <v>15.25</v>
      </c>
      <c r="D13">
        <f>D12 + (1/$G$6)</f>
        <v>530.302001953125</v>
      </c>
      <c r="E13">
        <v>0</v>
      </c>
      <c r="F13">
        <v>29210</v>
      </c>
      <c r="J13">
        <f>'hidden params'!J13</f>
        <v>2.3609250813173977E-10</v>
      </c>
      <c r="K13">
        <f t="shared" si="0"/>
        <v>13</v>
      </c>
      <c r="L13">
        <f t="shared" si="1"/>
        <v>0</v>
      </c>
      <c r="M13">
        <f t="shared" si="7"/>
        <v>71.260553990525054</v>
      </c>
      <c r="P13">
        <f t="shared" si="2"/>
        <v>71.260553990525054</v>
      </c>
      <c r="Q13">
        <f t="shared" si="3"/>
        <v>71.260553990525054</v>
      </c>
      <c r="R13">
        <f t="shared" si="4"/>
        <v>5078.0665550365366</v>
      </c>
      <c r="S13">
        <f t="shared" si="5"/>
        <v>5078.0665550365366</v>
      </c>
      <c r="T13">
        <f t="shared" si="6"/>
        <v>37789.614441464189</v>
      </c>
    </row>
    <row r="14" spans="1:20" x14ac:dyDescent="0.5">
      <c r="A14">
        <v>523.57501220703125</v>
      </c>
      <c r="B14">
        <v>48</v>
      </c>
      <c r="F14">
        <v>29210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7"/>
        <v>9.4296293428745805</v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</row>
    <row r="15" spans="1:20" x14ac:dyDescent="0.5">
      <c r="A15">
        <v>523.58502197265625</v>
      </c>
      <c r="B15">
        <v>50.25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7"/>
        <v>1.1205240708817474</v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/>
      </c>
    </row>
    <row r="16" spans="1:20" x14ac:dyDescent="0.5">
      <c r="A16">
        <v>523.594970703125</v>
      </c>
      <c r="B16">
        <v>34.75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7"/>
        <v>0.11560009341779377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5">
      <c r="A17">
        <v>523.60498046875</v>
      </c>
      <c r="B17">
        <v>42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7"/>
        <v>6.6245688907618392E-3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5">
      <c r="A18">
        <v>523.614990234375</v>
      </c>
      <c r="B18">
        <v>37.5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7"/>
        <v>0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5">
      <c r="A19">
        <v>523.625</v>
      </c>
      <c r="B19">
        <v>37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7"/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5">
      <c r="A20">
        <v>523.635009765625</v>
      </c>
      <c r="B20">
        <v>47.5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7"/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5">
      <c r="A21">
        <v>523.64501953125</v>
      </c>
      <c r="B21">
        <v>32.5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7"/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5">
      <c r="A22">
        <v>523.655029296875</v>
      </c>
      <c r="B22">
        <v>14.25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7"/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5">
      <c r="A23">
        <v>523.66497802734375</v>
      </c>
      <c r="B23">
        <v>10.25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7"/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5">
      <c r="A24">
        <v>523.67498779296875</v>
      </c>
      <c r="B24">
        <v>13.5</v>
      </c>
      <c r="H24" t="s">
        <v>442</v>
      </c>
      <c r="I24">
        <v>178212301.70605144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7"/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5">
      <c r="A25">
        <v>523.68499755859375</v>
      </c>
      <c r="B25">
        <v>15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7"/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5">
      <c r="A26">
        <v>523.69500732421875</v>
      </c>
      <c r="B26">
        <v>26.5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7"/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5">
      <c r="A27">
        <v>523.70501708984375</v>
      </c>
      <c r="B27">
        <v>62.5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7"/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5">
      <c r="A28">
        <v>523.71502685546875</v>
      </c>
      <c r="B28">
        <v>89.5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7"/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5">
      <c r="A29">
        <v>523.7249755859375</v>
      </c>
      <c r="B29">
        <v>97.75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7"/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5">
      <c r="A30">
        <v>523.7349853515625</v>
      </c>
      <c r="B30">
        <v>108.69999694824219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7"/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5">
      <c r="A31">
        <v>523.7449951171875</v>
      </c>
      <c r="B31">
        <v>183.30000305175781</v>
      </c>
      <c r="J31">
        <f>'hidden params'!J31</f>
        <v>0</v>
      </c>
    </row>
    <row r="32" spans="1:20" x14ac:dyDescent="0.5">
      <c r="A32">
        <v>523.7550048828125</v>
      </c>
      <c r="B32">
        <v>371.5</v>
      </c>
      <c r="J32">
        <f>'hidden params'!J32</f>
        <v>0</v>
      </c>
    </row>
    <row r="33" spans="1:6" x14ac:dyDescent="0.5">
      <c r="A33">
        <v>523.7650146484375</v>
      </c>
      <c r="B33">
        <v>525.29998779296875</v>
      </c>
    </row>
    <row r="34" spans="1:6" x14ac:dyDescent="0.5">
      <c r="A34">
        <v>523.7750244140625</v>
      </c>
      <c r="B34">
        <v>498.70001220703125</v>
      </c>
    </row>
    <row r="35" spans="1:6" x14ac:dyDescent="0.5">
      <c r="A35">
        <v>523.78497314453125</v>
      </c>
      <c r="B35">
        <v>377</v>
      </c>
    </row>
    <row r="36" spans="1:6" x14ac:dyDescent="0.5">
      <c r="A36">
        <v>523.79498291015625</v>
      </c>
      <c r="B36">
        <v>330.79998779296875</v>
      </c>
    </row>
    <row r="37" spans="1:6" x14ac:dyDescent="0.5">
      <c r="A37">
        <v>523.80499267578125</v>
      </c>
      <c r="B37">
        <v>387.29998779296875</v>
      </c>
    </row>
    <row r="38" spans="1:6" x14ac:dyDescent="0.5">
      <c r="A38">
        <v>523.81500244140625</v>
      </c>
      <c r="B38">
        <v>415</v>
      </c>
    </row>
    <row r="39" spans="1:6" x14ac:dyDescent="0.5">
      <c r="A39">
        <v>523.82501220703125</v>
      </c>
      <c r="B39">
        <v>444</v>
      </c>
    </row>
    <row r="40" spans="1:6" x14ac:dyDescent="0.5">
      <c r="A40">
        <v>523.83502197265625</v>
      </c>
      <c r="B40">
        <v>577.70001220703125</v>
      </c>
    </row>
    <row r="41" spans="1:6" x14ac:dyDescent="0.5">
      <c r="A41">
        <v>523.844970703125</v>
      </c>
      <c r="B41">
        <v>646</v>
      </c>
    </row>
    <row r="42" spans="1:6" x14ac:dyDescent="0.5">
      <c r="A42">
        <v>523.85498046875</v>
      </c>
      <c r="B42">
        <v>514.5</v>
      </c>
    </row>
    <row r="43" spans="1:6" x14ac:dyDescent="0.5">
      <c r="A43">
        <v>523.864990234375</v>
      </c>
      <c r="B43">
        <v>326</v>
      </c>
      <c r="F43">
        <v>61.421591602672237</v>
      </c>
    </row>
    <row r="44" spans="1:6" x14ac:dyDescent="0.5">
      <c r="A44">
        <v>523.875</v>
      </c>
      <c r="B44">
        <v>196.5</v>
      </c>
      <c r="F44">
        <f xml:space="preserve"> $F$51 / 2</f>
        <v>61.421591602672237</v>
      </c>
    </row>
    <row r="45" spans="1:6" x14ac:dyDescent="0.5">
      <c r="A45">
        <v>523.885009765625</v>
      </c>
      <c r="B45">
        <v>112</v>
      </c>
    </row>
    <row r="46" spans="1:6" x14ac:dyDescent="0.5">
      <c r="A46">
        <v>523.89501953125</v>
      </c>
      <c r="B46">
        <v>83.5</v>
      </c>
    </row>
    <row r="47" spans="1:6" x14ac:dyDescent="0.5">
      <c r="A47">
        <v>523.905029296875</v>
      </c>
      <c r="B47">
        <v>102.80000305175781</v>
      </c>
    </row>
    <row r="48" spans="1:6" x14ac:dyDescent="0.5">
      <c r="A48">
        <v>523.91497802734375</v>
      </c>
      <c r="B48">
        <v>97.75</v>
      </c>
    </row>
    <row r="49" spans="1:6" x14ac:dyDescent="0.5">
      <c r="A49">
        <v>523.92498779296875</v>
      </c>
      <c r="B49">
        <v>55</v>
      </c>
    </row>
    <row r="50" spans="1:6" x14ac:dyDescent="0.5">
      <c r="A50">
        <v>523.93499755859375</v>
      </c>
      <c r="B50">
        <v>25.75</v>
      </c>
      <c r="E50" t="s">
        <v>437</v>
      </c>
      <c r="F50">
        <f>MEDIAN(F54:F68)</f>
        <v>103.30000305175781</v>
      </c>
    </row>
    <row r="51" spans="1:6" x14ac:dyDescent="0.5">
      <c r="A51">
        <v>523.94500732421875</v>
      </c>
      <c r="B51">
        <v>25.75</v>
      </c>
      <c r="E51" t="s">
        <v>438</v>
      </c>
      <c r="F51">
        <f>AVERAGE(F54:F68)</f>
        <v>122.84318320534447</v>
      </c>
    </row>
    <row r="52" spans="1:6" x14ac:dyDescent="0.5">
      <c r="A52">
        <v>523.95501708984375</v>
      </c>
      <c r="B52">
        <v>20.25</v>
      </c>
      <c r="E52" t="s">
        <v>439</v>
      </c>
      <c r="F52">
        <f>SUM(E$1:E$12)</f>
        <v>963100</v>
      </c>
    </row>
    <row r="53" spans="1:6" x14ac:dyDescent="0.5">
      <c r="A53">
        <v>523.96502685546875</v>
      </c>
      <c r="B53">
        <v>11</v>
      </c>
      <c r="E53" t="s">
        <v>440</v>
      </c>
      <c r="F53">
        <f>ABS(F52/F50)</f>
        <v>9323.3298310499067</v>
      </c>
    </row>
    <row r="54" spans="1:6" x14ac:dyDescent="0.5">
      <c r="A54">
        <v>523.9749755859375</v>
      </c>
      <c r="B54">
        <v>15.25</v>
      </c>
      <c r="F54">
        <f>AVERAGE(B1:B10)</f>
        <v>6.2750000000000004</v>
      </c>
    </row>
    <row r="55" spans="1:6" x14ac:dyDescent="0.5">
      <c r="A55">
        <v>523.9849853515625</v>
      </c>
      <c r="B55">
        <v>29.5</v>
      </c>
      <c r="F55">
        <v>16.75</v>
      </c>
    </row>
    <row r="56" spans="1:6" x14ac:dyDescent="0.5">
      <c r="A56">
        <v>523.9949951171875</v>
      </c>
      <c r="B56">
        <v>66.5</v>
      </c>
      <c r="F56">
        <v>86.75</v>
      </c>
    </row>
    <row r="57" spans="1:6" x14ac:dyDescent="0.5">
      <c r="A57">
        <v>524.0050048828125</v>
      </c>
      <c r="B57">
        <v>93.5</v>
      </c>
      <c r="F57">
        <v>60.5</v>
      </c>
    </row>
    <row r="58" spans="1:6" x14ac:dyDescent="0.5">
      <c r="A58">
        <v>524.0150146484375</v>
      </c>
      <c r="B58">
        <v>70.25</v>
      </c>
      <c r="F58">
        <v>103.30000305175781</v>
      </c>
    </row>
    <row r="59" spans="1:6" x14ac:dyDescent="0.5">
      <c r="A59">
        <v>524.0250244140625</v>
      </c>
      <c r="B59">
        <v>41</v>
      </c>
      <c r="F59">
        <v>184.69999694824219</v>
      </c>
    </row>
    <row r="60" spans="1:6" x14ac:dyDescent="0.5">
      <c r="A60">
        <v>524.03497314453125</v>
      </c>
      <c r="B60">
        <v>27</v>
      </c>
      <c r="F60">
        <v>290.20001220703125</v>
      </c>
    </row>
    <row r="61" spans="1:6" x14ac:dyDescent="0.5">
      <c r="A61">
        <v>524.04498291015625</v>
      </c>
      <c r="B61">
        <v>14.25</v>
      </c>
      <c r="F61">
        <v>301</v>
      </c>
    </row>
    <row r="62" spans="1:6" x14ac:dyDescent="0.5">
      <c r="A62">
        <v>524.05499267578125</v>
      </c>
      <c r="B62">
        <v>7.75</v>
      </c>
      <c r="F62">
        <v>113.80000305175781</v>
      </c>
    </row>
    <row r="63" spans="1:6" x14ac:dyDescent="0.5">
      <c r="A63">
        <v>524.06500244140625</v>
      </c>
      <c r="B63">
        <v>3</v>
      </c>
      <c r="F63">
        <v>60</v>
      </c>
    </row>
    <row r="64" spans="1:6" x14ac:dyDescent="0.5">
      <c r="A64">
        <v>524.07501220703125</v>
      </c>
      <c r="B64">
        <v>0</v>
      </c>
      <c r="F64">
        <v>128</v>
      </c>
    </row>
    <row r="65" spans="1:2" x14ac:dyDescent="0.5">
      <c r="A65">
        <v>524.08502197265625</v>
      </c>
      <c r="B65">
        <v>0</v>
      </c>
    </row>
    <row r="66" spans="1:2" x14ac:dyDescent="0.5">
      <c r="A66">
        <v>524.094970703125</v>
      </c>
      <c r="B66">
        <v>0.25</v>
      </c>
    </row>
    <row r="67" spans="1:2" x14ac:dyDescent="0.5">
      <c r="A67">
        <v>524.10400390625</v>
      </c>
      <c r="B67">
        <v>6.5</v>
      </c>
    </row>
    <row r="68" spans="1:2" x14ac:dyDescent="0.5">
      <c r="A68">
        <v>524.114990234375</v>
      </c>
      <c r="B68">
        <v>16.25</v>
      </c>
    </row>
    <row r="69" spans="1:2" x14ac:dyDescent="0.5">
      <c r="A69">
        <v>524.125</v>
      </c>
      <c r="B69">
        <v>14</v>
      </c>
    </row>
    <row r="70" spans="1:2" x14ac:dyDescent="0.5">
      <c r="A70">
        <v>524.135009765625</v>
      </c>
      <c r="B70">
        <v>4</v>
      </c>
    </row>
    <row r="71" spans="1:2" x14ac:dyDescent="0.5">
      <c r="A71">
        <v>524.14501953125</v>
      </c>
      <c r="B71">
        <v>0</v>
      </c>
    </row>
    <row r="72" spans="1:2" x14ac:dyDescent="0.5">
      <c r="A72">
        <v>524.155029296875</v>
      </c>
      <c r="B72">
        <v>0</v>
      </c>
    </row>
    <row r="73" spans="1:2" x14ac:dyDescent="0.5">
      <c r="A73">
        <v>524.16400146484375</v>
      </c>
      <c r="B73">
        <v>0</v>
      </c>
    </row>
    <row r="74" spans="1:2" x14ac:dyDescent="0.5">
      <c r="A74">
        <v>524.18402099609375</v>
      </c>
      <c r="B74">
        <v>1.75</v>
      </c>
    </row>
    <row r="75" spans="1:2" x14ac:dyDescent="0.5">
      <c r="A75">
        <v>524.1939697265625</v>
      </c>
      <c r="B75">
        <v>8.25</v>
      </c>
    </row>
    <row r="76" spans="1:2" x14ac:dyDescent="0.5">
      <c r="A76">
        <v>524.2039794921875</v>
      </c>
      <c r="B76">
        <v>17.25</v>
      </c>
    </row>
    <row r="77" spans="1:2" x14ac:dyDescent="0.5">
      <c r="A77">
        <v>524.2139892578125</v>
      </c>
      <c r="B77">
        <v>29</v>
      </c>
    </row>
    <row r="78" spans="1:2" x14ac:dyDescent="0.5">
      <c r="A78">
        <v>524.2239990234375</v>
      </c>
      <c r="B78">
        <v>36</v>
      </c>
    </row>
    <row r="79" spans="1:2" x14ac:dyDescent="0.5">
      <c r="A79">
        <v>524.2340087890625</v>
      </c>
      <c r="B79">
        <v>26.25</v>
      </c>
    </row>
    <row r="80" spans="1:2" x14ac:dyDescent="0.5">
      <c r="A80">
        <v>524.2440185546875</v>
      </c>
      <c r="B80">
        <v>64.75</v>
      </c>
    </row>
    <row r="81" spans="1:2" x14ac:dyDescent="0.5">
      <c r="A81">
        <v>524.2540283203125</v>
      </c>
      <c r="B81">
        <v>183.69999694824219</v>
      </c>
    </row>
    <row r="82" spans="1:2" x14ac:dyDescent="0.5">
      <c r="A82">
        <v>524.26397705078125</v>
      </c>
      <c r="B82">
        <v>336.20001220703125</v>
      </c>
    </row>
    <row r="83" spans="1:2" x14ac:dyDescent="0.5">
      <c r="A83">
        <v>524.27398681640625</v>
      </c>
      <c r="B83">
        <v>439.29998779296875</v>
      </c>
    </row>
    <row r="84" spans="1:2" x14ac:dyDescent="0.5">
      <c r="A84">
        <v>524.28399658203125</v>
      </c>
      <c r="B84">
        <v>358.70001220703125</v>
      </c>
    </row>
    <row r="85" spans="1:2" x14ac:dyDescent="0.5">
      <c r="A85">
        <v>524.29400634765625</v>
      </c>
      <c r="B85">
        <v>192.5</v>
      </c>
    </row>
    <row r="86" spans="1:2" x14ac:dyDescent="0.5">
      <c r="A86">
        <v>524.30401611328125</v>
      </c>
      <c r="B86">
        <v>108.5</v>
      </c>
    </row>
    <row r="87" spans="1:2" x14ac:dyDescent="0.5">
      <c r="A87">
        <v>524.31402587890625</v>
      </c>
      <c r="B87">
        <v>83.5</v>
      </c>
    </row>
    <row r="88" spans="1:2" x14ac:dyDescent="0.5">
      <c r="A88">
        <v>524.323974609375</v>
      </c>
      <c r="B88">
        <v>150.19999694824219</v>
      </c>
    </row>
    <row r="89" spans="1:2" x14ac:dyDescent="0.5">
      <c r="A89">
        <v>524.333984375</v>
      </c>
      <c r="B89">
        <v>443</v>
      </c>
    </row>
    <row r="90" spans="1:2" x14ac:dyDescent="0.5">
      <c r="A90">
        <v>524.343994140625</v>
      </c>
      <c r="B90">
        <v>880.70001220703125</v>
      </c>
    </row>
    <row r="91" spans="1:2" x14ac:dyDescent="0.5">
      <c r="A91">
        <v>524.35400390625</v>
      </c>
      <c r="B91">
        <v>994.5</v>
      </c>
    </row>
    <row r="92" spans="1:2" x14ac:dyDescent="0.5">
      <c r="A92">
        <v>524.364013671875</v>
      </c>
      <c r="B92">
        <v>605.29998779296875</v>
      </c>
    </row>
    <row r="93" spans="1:2" x14ac:dyDescent="0.5">
      <c r="A93">
        <v>524.3740234375</v>
      </c>
      <c r="B93">
        <v>193.5</v>
      </c>
    </row>
    <row r="94" spans="1:2" x14ac:dyDescent="0.5">
      <c r="A94">
        <v>524.38397216796875</v>
      </c>
      <c r="B94">
        <v>57.25</v>
      </c>
    </row>
    <row r="95" spans="1:2" x14ac:dyDescent="0.5">
      <c r="A95">
        <v>524.39398193359375</v>
      </c>
      <c r="B95">
        <v>30.25</v>
      </c>
    </row>
    <row r="96" spans="1:2" x14ac:dyDescent="0.5">
      <c r="A96">
        <v>524.40399169921875</v>
      </c>
      <c r="B96">
        <v>10.5</v>
      </c>
    </row>
    <row r="97" spans="1:2" x14ac:dyDescent="0.5">
      <c r="A97">
        <v>524.41400146484375</v>
      </c>
      <c r="B97">
        <v>5.25</v>
      </c>
    </row>
    <row r="98" spans="1:2" x14ac:dyDescent="0.5">
      <c r="A98">
        <v>524.42401123046875</v>
      </c>
      <c r="B98">
        <v>5.5</v>
      </c>
    </row>
    <row r="99" spans="1:2" x14ac:dyDescent="0.5">
      <c r="A99">
        <v>524.43402099609375</v>
      </c>
      <c r="B99">
        <v>6</v>
      </c>
    </row>
    <row r="100" spans="1:2" x14ac:dyDescent="0.5">
      <c r="A100">
        <v>524.4439697265625</v>
      </c>
      <c r="B100">
        <v>7.5</v>
      </c>
    </row>
    <row r="101" spans="1:2" x14ac:dyDescent="0.5">
      <c r="A101">
        <v>524.4539794921875</v>
      </c>
      <c r="B101">
        <v>15.75</v>
      </c>
    </row>
    <row r="102" spans="1:2" x14ac:dyDescent="0.5">
      <c r="A102">
        <v>524.4639892578125</v>
      </c>
      <c r="B102">
        <v>19</v>
      </c>
    </row>
    <row r="103" spans="1:2" x14ac:dyDescent="0.5">
      <c r="A103">
        <v>524.4739990234375</v>
      </c>
      <c r="B103">
        <v>18.25</v>
      </c>
    </row>
    <row r="104" spans="1:2" x14ac:dyDescent="0.5">
      <c r="A104">
        <v>524.4840087890625</v>
      </c>
      <c r="B104">
        <v>20</v>
      </c>
    </row>
    <row r="105" spans="1:2" x14ac:dyDescent="0.5">
      <c r="A105">
        <v>524.4940185546875</v>
      </c>
      <c r="B105">
        <v>21</v>
      </c>
    </row>
    <row r="106" spans="1:2" x14ac:dyDescent="0.5">
      <c r="A106">
        <v>524.5040283203125</v>
      </c>
      <c r="B106">
        <v>23.5</v>
      </c>
    </row>
    <row r="107" spans="1:2" x14ac:dyDescent="0.5">
      <c r="A107">
        <v>524.51397705078125</v>
      </c>
      <c r="B107">
        <v>20.25</v>
      </c>
    </row>
    <row r="108" spans="1:2" x14ac:dyDescent="0.5">
      <c r="A108">
        <v>524.52398681640625</v>
      </c>
      <c r="B108">
        <v>15.5</v>
      </c>
    </row>
    <row r="109" spans="1:2" x14ac:dyDescent="0.5">
      <c r="A109">
        <v>524.53399658203125</v>
      </c>
      <c r="B109">
        <v>16.75</v>
      </c>
    </row>
    <row r="110" spans="1:2" x14ac:dyDescent="0.5">
      <c r="A110">
        <v>524.54400634765625</v>
      </c>
      <c r="B110">
        <v>15.5</v>
      </c>
    </row>
    <row r="111" spans="1:2" x14ac:dyDescent="0.5">
      <c r="A111">
        <v>524.55401611328125</v>
      </c>
      <c r="B111">
        <v>35.75</v>
      </c>
    </row>
    <row r="112" spans="1:2" x14ac:dyDescent="0.5">
      <c r="A112">
        <v>524.56402587890625</v>
      </c>
      <c r="B112">
        <v>63.5</v>
      </c>
    </row>
    <row r="113" spans="1:2" x14ac:dyDescent="0.5">
      <c r="A113">
        <v>524.573974609375</v>
      </c>
      <c r="B113">
        <v>47.75</v>
      </c>
    </row>
    <row r="114" spans="1:2" x14ac:dyDescent="0.5">
      <c r="A114">
        <v>524.583984375</v>
      </c>
      <c r="B114">
        <v>20.75</v>
      </c>
    </row>
    <row r="115" spans="1:2" x14ac:dyDescent="0.5">
      <c r="A115">
        <v>524.593994140625</v>
      </c>
      <c r="B115">
        <v>13.25</v>
      </c>
    </row>
    <row r="116" spans="1:2" x14ac:dyDescent="0.5">
      <c r="A116">
        <v>524.60400390625</v>
      </c>
      <c r="B116">
        <v>7.5</v>
      </c>
    </row>
    <row r="117" spans="1:2" x14ac:dyDescent="0.5">
      <c r="A117">
        <v>524.614013671875</v>
      </c>
      <c r="B117">
        <v>8.75</v>
      </c>
    </row>
    <row r="118" spans="1:2" x14ac:dyDescent="0.5">
      <c r="A118">
        <v>524.6240234375</v>
      </c>
      <c r="B118">
        <v>18.75</v>
      </c>
    </row>
    <row r="119" spans="1:2" x14ac:dyDescent="0.5">
      <c r="A119">
        <v>524.63397216796875</v>
      </c>
      <c r="B119">
        <v>21.75</v>
      </c>
    </row>
    <row r="120" spans="1:2" x14ac:dyDescent="0.5">
      <c r="A120">
        <v>524.64398193359375</v>
      </c>
      <c r="B120">
        <v>30</v>
      </c>
    </row>
    <row r="121" spans="1:2" x14ac:dyDescent="0.5">
      <c r="A121">
        <v>524.65399169921875</v>
      </c>
      <c r="B121">
        <v>39.5</v>
      </c>
    </row>
    <row r="122" spans="1:2" x14ac:dyDescent="0.5">
      <c r="A122">
        <v>524.66400146484375</v>
      </c>
      <c r="B122">
        <v>25.25</v>
      </c>
    </row>
    <row r="123" spans="1:2" x14ac:dyDescent="0.5">
      <c r="A123">
        <v>524.67401123046875</v>
      </c>
      <c r="B123">
        <v>12.75</v>
      </c>
    </row>
    <row r="124" spans="1:2" x14ac:dyDescent="0.5">
      <c r="A124">
        <v>524.68402099609375</v>
      </c>
      <c r="B124">
        <v>44</v>
      </c>
    </row>
    <row r="125" spans="1:2" x14ac:dyDescent="0.5">
      <c r="A125">
        <v>524.6939697265625</v>
      </c>
      <c r="B125">
        <v>78.25</v>
      </c>
    </row>
    <row r="126" spans="1:2" x14ac:dyDescent="0.5">
      <c r="A126">
        <v>524.7039794921875</v>
      </c>
      <c r="B126">
        <v>53.5</v>
      </c>
    </row>
    <row r="127" spans="1:2" x14ac:dyDescent="0.5">
      <c r="A127">
        <v>524.7139892578125</v>
      </c>
      <c r="B127">
        <v>34</v>
      </c>
    </row>
    <row r="128" spans="1:2" x14ac:dyDescent="0.5">
      <c r="A128">
        <v>524.7239990234375</v>
      </c>
      <c r="B128">
        <v>61</v>
      </c>
    </row>
    <row r="129" spans="1:2" x14ac:dyDescent="0.5">
      <c r="A129">
        <v>524.7340087890625</v>
      </c>
      <c r="B129">
        <v>88</v>
      </c>
    </row>
    <row r="130" spans="1:2" x14ac:dyDescent="0.5">
      <c r="A130">
        <v>524.7440185546875</v>
      </c>
      <c r="B130">
        <v>155.80000305175781</v>
      </c>
    </row>
    <row r="131" spans="1:2" x14ac:dyDescent="0.5">
      <c r="A131">
        <v>524.7540283203125</v>
      </c>
      <c r="B131">
        <v>351.5</v>
      </c>
    </row>
    <row r="132" spans="1:2" x14ac:dyDescent="0.5">
      <c r="A132">
        <v>524.76397705078125</v>
      </c>
      <c r="B132">
        <v>583</v>
      </c>
    </row>
    <row r="133" spans="1:2" x14ac:dyDescent="0.5">
      <c r="A133">
        <v>524.77398681640625</v>
      </c>
      <c r="B133">
        <v>757</v>
      </c>
    </row>
    <row r="134" spans="1:2" x14ac:dyDescent="0.5">
      <c r="A134">
        <v>524.78399658203125</v>
      </c>
      <c r="B134">
        <v>823.79998779296875</v>
      </c>
    </row>
    <row r="135" spans="1:2" x14ac:dyDescent="0.5">
      <c r="A135">
        <v>524.79400634765625</v>
      </c>
      <c r="B135">
        <v>698.70001220703125</v>
      </c>
    </row>
    <row r="136" spans="1:2" x14ac:dyDescent="0.5">
      <c r="A136">
        <v>524.80401611328125</v>
      </c>
      <c r="B136">
        <v>526.79998779296875</v>
      </c>
    </row>
    <row r="137" spans="1:2" x14ac:dyDescent="0.5">
      <c r="A137">
        <v>524.81402587890625</v>
      </c>
      <c r="B137">
        <v>461</v>
      </c>
    </row>
    <row r="138" spans="1:2" x14ac:dyDescent="0.5">
      <c r="A138">
        <v>524.823974609375</v>
      </c>
      <c r="B138">
        <v>614.79998779296875</v>
      </c>
    </row>
    <row r="139" spans="1:2" x14ac:dyDescent="0.5">
      <c r="A139">
        <v>524.833984375</v>
      </c>
      <c r="B139">
        <v>937.70001220703125</v>
      </c>
    </row>
    <row r="140" spans="1:2" x14ac:dyDescent="0.5">
      <c r="A140">
        <v>524.843994140625</v>
      </c>
      <c r="B140">
        <v>1242</v>
      </c>
    </row>
    <row r="141" spans="1:2" x14ac:dyDescent="0.5">
      <c r="A141">
        <v>524.85400390625</v>
      </c>
      <c r="B141">
        <v>1309</v>
      </c>
    </row>
    <row r="142" spans="1:2" x14ac:dyDescent="0.5">
      <c r="A142">
        <v>524.864013671875</v>
      </c>
      <c r="B142">
        <v>987.29998779296875</v>
      </c>
    </row>
    <row r="143" spans="1:2" x14ac:dyDescent="0.5">
      <c r="A143">
        <v>524.8740234375</v>
      </c>
      <c r="B143">
        <v>560.5</v>
      </c>
    </row>
    <row r="144" spans="1:2" x14ac:dyDescent="0.5">
      <c r="A144">
        <v>524.88397216796875</v>
      </c>
      <c r="B144">
        <v>250.5</v>
      </c>
    </row>
    <row r="145" spans="1:2" x14ac:dyDescent="0.5">
      <c r="A145">
        <v>524.89398193359375</v>
      </c>
      <c r="B145">
        <v>131</v>
      </c>
    </row>
    <row r="146" spans="1:2" x14ac:dyDescent="0.5">
      <c r="A146">
        <v>524.90399169921875</v>
      </c>
      <c r="B146">
        <v>135</v>
      </c>
    </row>
    <row r="147" spans="1:2" x14ac:dyDescent="0.5">
      <c r="A147">
        <v>524.91400146484375</v>
      </c>
      <c r="B147">
        <v>117.30000305175781</v>
      </c>
    </row>
    <row r="148" spans="1:2" x14ac:dyDescent="0.5">
      <c r="A148">
        <v>524.92401123046875</v>
      </c>
      <c r="B148">
        <v>115</v>
      </c>
    </row>
    <row r="149" spans="1:2" x14ac:dyDescent="0.5">
      <c r="A149">
        <v>524.93402099609375</v>
      </c>
      <c r="B149">
        <v>89.25</v>
      </c>
    </row>
    <row r="150" spans="1:2" x14ac:dyDescent="0.5">
      <c r="A150">
        <v>524.9439697265625</v>
      </c>
      <c r="B150">
        <v>48.75</v>
      </c>
    </row>
    <row r="151" spans="1:2" x14ac:dyDescent="0.5">
      <c r="A151">
        <v>524.9539794921875</v>
      </c>
      <c r="B151">
        <v>48.25</v>
      </c>
    </row>
    <row r="152" spans="1:2" x14ac:dyDescent="0.5">
      <c r="A152">
        <v>524.9639892578125</v>
      </c>
      <c r="B152">
        <v>56.25</v>
      </c>
    </row>
    <row r="153" spans="1:2" x14ac:dyDescent="0.5">
      <c r="A153">
        <v>524.9739990234375</v>
      </c>
      <c r="B153">
        <v>76.5</v>
      </c>
    </row>
    <row r="154" spans="1:2" x14ac:dyDescent="0.5">
      <c r="A154">
        <v>524.9840087890625</v>
      </c>
      <c r="B154">
        <v>86</v>
      </c>
    </row>
    <row r="155" spans="1:2" x14ac:dyDescent="0.5">
      <c r="A155">
        <v>524.9940185546875</v>
      </c>
      <c r="B155">
        <v>67</v>
      </c>
    </row>
    <row r="156" spans="1:2" x14ac:dyDescent="0.5">
      <c r="A156">
        <v>525.0040283203125</v>
      </c>
      <c r="B156">
        <v>88.5</v>
      </c>
    </row>
    <row r="157" spans="1:2" x14ac:dyDescent="0.5">
      <c r="A157">
        <v>525.01397705078125</v>
      </c>
      <c r="B157">
        <v>138.5</v>
      </c>
    </row>
    <row r="158" spans="1:2" x14ac:dyDescent="0.5">
      <c r="A158">
        <v>525.02398681640625</v>
      </c>
      <c r="B158">
        <v>135.69999694824219</v>
      </c>
    </row>
    <row r="159" spans="1:2" x14ac:dyDescent="0.5">
      <c r="A159">
        <v>525.03399658203125</v>
      </c>
      <c r="B159">
        <v>86.75</v>
      </c>
    </row>
    <row r="160" spans="1:2" x14ac:dyDescent="0.5">
      <c r="A160">
        <v>525.04400634765625</v>
      </c>
      <c r="B160">
        <v>57</v>
      </c>
    </row>
    <row r="161" spans="1:2" x14ac:dyDescent="0.5">
      <c r="A161">
        <v>525.05401611328125</v>
      </c>
      <c r="B161">
        <v>56</v>
      </c>
    </row>
    <row r="162" spans="1:2" x14ac:dyDescent="0.5">
      <c r="A162">
        <v>525.06402587890625</v>
      </c>
      <c r="B162">
        <v>60</v>
      </c>
    </row>
    <row r="163" spans="1:2" x14ac:dyDescent="0.5">
      <c r="A163">
        <v>525.073974609375</v>
      </c>
      <c r="B163">
        <v>67.5</v>
      </c>
    </row>
    <row r="164" spans="1:2" x14ac:dyDescent="0.5">
      <c r="A164">
        <v>525.083984375</v>
      </c>
      <c r="B164">
        <v>58.75</v>
      </c>
    </row>
    <row r="165" spans="1:2" x14ac:dyDescent="0.5">
      <c r="A165">
        <v>525.093994140625</v>
      </c>
      <c r="B165">
        <v>27</v>
      </c>
    </row>
    <row r="166" spans="1:2" x14ac:dyDescent="0.5">
      <c r="A166">
        <v>525.10400390625</v>
      </c>
      <c r="B166">
        <v>13.5</v>
      </c>
    </row>
    <row r="167" spans="1:2" x14ac:dyDescent="0.5">
      <c r="A167">
        <v>525.114013671875</v>
      </c>
      <c r="B167">
        <v>30.5</v>
      </c>
    </row>
    <row r="168" spans="1:2" x14ac:dyDescent="0.5">
      <c r="A168">
        <v>525.1240234375</v>
      </c>
      <c r="B168">
        <v>36</v>
      </c>
    </row>
    <row r="169" spans="1:2" x14ac:dyDescent="0.5">
      <c r="A169">
        <v>525.13397216796875</v>
      </c>
      <c r="B169">
        <v>19.75</v>
      </c>
    </row>
    <row r="170" spans="1:2" x14ac:dyDescent="0.5">
      <c r="A170">
        <v>525.14398193359375</v>
      </c>
      <c r="B170">
        <v>11.75</v>
      </c>
    </row>
    <row r="171" spans="1:2" x14ac:dyDescent="0.5">
      <c r="A171">
        <v>525.15399169921875</v>
      </c>
      <c r="B171">
        <v>21.5</v>
      </c>
    </row>
    <row r="172" spans="1:2" x14ac:dyDescent="0.5">
      <c r="A172">
        <v>525.16400146484375</v>
      </c>
      <c r="B172">
        <v>38.5</v>
      </c>
    </row>
    <row r="173" spans="1:2" x14ac:dyDescent="0.5">
      <c r="A173">
        <v>525.17401123046875</v>
      </c>
      <c r="B173">
        <v>50.5</v>
      </c>
    </row>
    <row r="174" spans="1:2" x14ac:dyDescent="0.5">
      <c r="A174">
        <v>525.18499755859375</v>
      </c>
      <c r="B174">
        <v>46.5</v>
      </c>
    </row>
    <row r="175" spans="1:2" x14ac:dyDescent="0.5">
      <c r="A175">
        <v>525.19500732421875</v>
      </c>
      <c r="B175">
        <v>29.5</v>
      </c>
    </row>
    <row r="176" spans="1:2" x14ac:dyDescent="0.5">
      <c r="A176">
        <v>525.2039794921875</v>
      </c>
      <c r="B176">
        <v>19.25</v>
      </c>
    </row>
    <row r="177" spans="1:2" x14ac:dyDescent="0.5">
      <c r="A177">
        <v>525.2139892578125</v>
      </c>
      <c r="B177">
        <v>51.5</v>
      </c>
    </row>
    <row r="178" spans="1:2" x14ac:dyDescent="0.5">
      <c r="A178">
        <v>525.2239990234375</v>
      </c>
      <c r="B178">
        <v>86.5</v>
      </c>
    </row>
    <row r="179" spans="1:2" x14ac:dyDescent="0.5">
      <c r="A179">
        <v>525.2340087890625</v>
      </c>
      <c r="B179">
        <v>96.25</v>
      </c>
    </row>
    <row r="180" spans="1:2" x14ac:dyDescent="0.5">
      <c r="A180">
        <v>525.2449951171875</v>
      </c>
      <c r="B180">
        <v>224.30000305175781</v>
      </c>
    </row>
    <row r="181" spans="1:2" x14ac:dyDescent="0.5">
      <c r="A181">
        <v>525.2550048828125</v>
      </c>
      <c r="B181">
        <v>815.79998779296875</v>
      </c>
    </row>
    <row r="182" spans="1:2" x14ac:dyDescent="0.5">
      <c r="A182">
        <v>525.2650146484375</v>
      </c>
      <c r="B182">
        <v>2466</v>
      </c>
    </row>
    <row r="183" spans="1:2" x14ac:dyDescent="0.5">
      <c r="A183">
        <v>525.2750244140625</v>
      </c>
      <c r="B183">
        <v>4578</v>
      </c>
    </row>
    <row r="184" spans="1:2" x14ac:dyDescent="0.5">
      <c r="A184">
        <v>525.28497314453125</v>
      </c>
      <c r="B184">
        <v>4912</v>
      </c>
    </row>
    <row r="185" spans="1:2" x14ac:dyDescent="0.5">
      <c r="A185">
        <v>525.29400634765625</v>
      </c>
      <c r="B185">
        <v>3154</v>
      </c>
    </row>
    <row r="186" spans="1:2" x14ac:dyDescent="0.5">
      <c r="A186">
        <v>525.30499267578125</v>
      </c>
      <c r="B186">
        <v>1343</v>
      </c>
    </row>
    <row r="187" spans="1:2" x14ac:dyDescent="0.5">
      <c r="A187">
        <v>525.31500244140625</v>
      </c>
      <c r="B187">
        <v>461</v>
      </c>
    </row>
    <row r="188" spans="1:2" x14ac:dyDescent="0.5">
      <c r="A188">
        <v>525.32501220703125</v>
      </c>
      <c r="B188">
        <v>220.5</v>
      </c>
    </row>
    <row r="189" spans="1:2" x14ac:dyDescent="0.5">
      <c r="A189">
        <v>525.33502197265625</v>
      </c>
      <c r="B189">
        <v>314.29998779296875</v>
      </c>
    </row>
    <row r="190" spans="1:2" x14ac:dyDescent="0.5">
      <c r="A190">
        <v>525.344970703125</v>
      </c>
      <c r="B190">
        <v>544</v>
      </c>
    </row>
    <row r="191" spans="1:2" x14ac:dyDescent="0.5">
      <c r="A191">
        <v>525.35498046875</v>
      </c>
      <c r="B191">
        <v>688</v>
      </c>
    </row>
    <row r="192" spans="1:2" x14ac:dyDescent="0.5">
      <c r="A192">
        <v>525.364990234375</v>
      </c>
      <c r="B192">
        <v>598</v>
      </c>
    </row>
    <row r="193" spans="1:2" x14ac:dyDescent="0.5">
      <c r="A193">
        <v>525.375</v>
      </c>
      <c r="B193">
        <v>356</v>
      </c>
    </row>
    <row r="194" spans="1:2" x14ac:dyDescent="0.5">
      <c r="A194">
        <v>525.385009765625</v>
      </c>
      <c r="B194">
        <v>166.30000305175781</v>
      </c>
    </row>
    <row r="195" spans="1:2" x14ac:dyDescent="0.5">
      <c r="A195">
        <v>525.39501953125</v>
      </c>
      <c r="B195">
        <v>89</v>
      </c>
    </row>
    <row r="196" spans="1:2" x14ac:dyDescent="0.5">
      <c r="A196">
        <v>525.405029296875</v>
      </c>
      <c r="B196">
        <v>60</v>
      </c>
    </row>
    <row r="197" spans="1:2" x14ac:dyDescent="0.5">
      <c r="A197">
        <v>525.41497802734375</v>
      </c>
      <c r="B197">
        <v>52.5</v>
      </c>
    </row>
    <row r="198" spans="1:2" x14ac:dyDescent="0.5">
      <c r="A198">
        <v>525.42498779296875</v>
      </c>
      <c r="B198">
        <v>53.75</v>
      </c>
    </row>
    <row r="199" spans="1:2" x14ac:dyDescent="0.5">
      <c r="A199">
        <v>525.43499755859375</v>
      </c>
      <c r="B199">
        <v>64.75</v>
      </c>
    </row>
    <row r="200" spans="1:2" x14ac:dyDescent="0.5">
      <c r="A200">
        <v>525.44500732421875</v>
      </c>
      <c r="B200">
        <v>76.75</v>
      </c>
    </row>
    <row r="201" spans="1:2" x14ac:dyDescent="0.5">
      <c r="A201">
        <v>525.45501708984375</v>
      </c>
      <c r="B201">
        <v>69.5</v>
      </c>
    </row>
    <row r="202" spans="1:2" x14ac:dyDescent="0.5">
      <c r="A202">
        <v>525.46502685546875</v>
      </c>
      <c r="B202">
        <v>69.5</v>
      </c>
    </row>
    <row r="203" spans="1:2" x14ac:dyDescent="0.5">
      <c r="A203">
        <v>525.4749755859375</v>
      </c>
      <c r="B203">
        <v>100.5</v>
      </c>
    </row>
    <row r="204" spans="1:2" x14ac:dyDescent="0.5">
      <c r="A204">
        <v>525.4849853515625</v>
      </c>
      <c r="B204">
        <v>107.69999694824219</v>
      </c>
    </row>
    <row r="205" spans="1:2" x14ac:dyDescent="0.5">
      <c r="A205">
        <v>525.4949951171875</v>
      </c>
      <c r="B205">
        <v>77.75</v>
      </c>
    </row>
    <row r="206" spans="1:2" x14ac:dyDescent="0.5">
      <c r="A206">
        <v>525.5050048828125</v>
      </c>
      <c r="B206">
        <v>65</v>
      </c>
    </row>
    <row r="207" spans="1:2" x14ac:dyDescent="0.5">
      <c r="A207">
        <v>525.5150146484375</v>
      </c>
      <c r="B207">
        <v>54.5</v>
      </c>
    </row>
    <row r="208" spans="1:2" x14ac:dyDescent="0.5">
      <c r="A208">
        <v>525.5250244140625</v>
      </c>
      <c r="B208">
        <v>35.75</v>
      </c>
    </row>
    <row r="209" spans="1:2" x14ac:dyDescent="0.5">
      <c r="A209">
        <v>525.53497314453125</v>
      </c>
      <c r="B209">
        <v>60.5</v>
      </c>
    </row>
    <row r="210" spans="1:2" x14ac:dyDescent="0.5">
      <c r="A210">
        <v>525.54498291015625</v>
      </c>
      <c r="B210">
        <v>151.5</v>
      </c>
    </row>
    <row r="211" spans="1:2" x14ac:dyDescent="0.5">
      <c r="A211">
        <v>525.55499267578125</v>
      </c>
      <c r="B211">
        <v>197.19999694824219</v>
      </c>
    </row>
    <row r="212" spans="1:2" x14ac:dyDescent="0.5">
      <c r="A212">
        <v>525.56500244140625</v>
      </c>
      <c r="B212">
        <v>124.80000305175781</v>
      </c>
    </row>
    <row r="213" spans="1:2" x14ac:dyDescent="0.5">
      <c r="A213">
        <v>525.57501220703125</v>
      </c>
      <c r="B213">
        <v>68.75</v>
      </c>
    </row>
    <row r="214" spans="1:2" x14ac:dyDescent="0.5">
      <c r="A214">
        <v>525.58502197265625</v>
      </c>
      <c r="B214">
        <v>72.75</v>
      </c>
    </row>
    <row r="215" spans="1:2" x14ac:dyDescent="0.5">
      <c r="A215">
        <v>525.594970703125</v>
      </c>
      <c r="B215">
        <v>100.80000305175781</v>
      </c>
    </row>
    <row r="216" spans="1:2" x14ac:dyDescent="0.5">
      <c r="A216">
        <v>525.60498046875</v>
      </c>
      <c r="B216">
        <v>153.80000305175781</v>
      </c>
    </row>
    <row r="217" spans="1:2" x14ac:dyDescent="0.5">
      <c r="A217">
        <v>525.614990234375</v>
      </c>
      <c r="B217">
        <v>163.30000305175781</v>
      </c>
    </row>
    <row r="218" spans="1:2" x14ac:dyDescent="0.5">
      <c r="A218">
        <v>525.625</v>
      </c>
      <c r="B218">
        <v>104</v>
      </c>
    </row>
    <row r="219" spans="1:2" x14ac:dyDescent="0.5">
      <c r="A219">
        <v>525.635009765625</v>
      </c>
      <c r="B219">
        <v>55</v>
      </c>
    </row>
    <row r="220" spans="1:2" x14ac:dyDescent="0.5">
      <c r="A220">
        <v>525.64501953125</v>
      </c>
      <c r="B220">
        <v>47.75</v>
      </c>
    </row>
    <row r="221" spans="1:2" x14ac:dyDescent="0.5">
      <c r="A221">
        <v>525.655029296875</v>
      </c>
      <c r="B221">
        <v>52.5</v>
      </c>
    </row>
    <row r="222" spans="1:2" x14ac:dyDescent="0.5">
      <c r="A222">
        <v>525.66497802734375</v>
      </c>
      <c r="B222">
        <v>84.25</v>
      </c>
    </row>
    <row r="223" spans="1:2" x14ac:dyDescent="0.5">
      <c r="A223">
        <v>525.67498779296875</v>
      </c>
      <c r="B223">
        <v>138.30000305175781</v>
      </c>
    </row>
    <row r="224" spans="1:2" x14ac:dyDescent="0.5">
      <c r="A224">
        <v>525.68499755859375</v>
      </c>
      <c r="B224">
        <v>187.5</v>
      </c>
    </row>
    <row r="225" spans="1:2" x14ac:dyDescent="0.5">
      <c r="A225">
        <v>525.69500732421875</v>
      </c>
      <c r="B225">
        <v>214.80000305175781</v>
      </c>
    </row>
    <row r="226" spans="1:2" x14ac:dyDescent="0.5">
      <c r="A226">
        <v>525.70501708984375</v>
      </c>
      <c r="B226">
        <v>179.80000305175781</v>
      </c>
    </row>
    <row r="227" spans="1:2" x14ac:dyDescent="0.5">
      <c r="A227">
        <v>525.71502685546875</v>
      </c>
      <c r="B227">
        <v>145.19999694824219</v>
      </c>
    </row>
    <row r="228" spans="1:2" x14ac:dyDescent="0.5">
      <c r="A228">
        <v>525.7249755859375</v>
      </c>
      <c r="B228">
        <v>214.80000305175781</v>
      </c>
    </row>
    <row r="229" spans="1:2" x14ac:dyDescent="0.5">
      <c r="A229">
        <v>525.7349853515625</v>
      </c>
      <c r="B229">
        <v>372.5</v>
      </c>
    </row>
    <row r="230" spans="1:2" x14ac:dyDescent="0.5">
      <c r="A230">
        <v>525.7449951171875</v>
      </c>
      <c r="B230">
        <v>666.79998779296875</v>
      </c>
    </row>
    <row r="231" spans="1:2" x14ac:dyDescent="0.5">
      <c r="A231">
        <v>525.7550048828125</v>
      </c>
      <c r="B231">
        <v>1973</v>
      </c>
    </row>
    <row r="232" spans="1:2" x14ac:dyDescent="0.5">
      <c r="A232">
        <v>525.7650146484375</v>
      </c>
      <c r="B232">
        <v>8455</v>
      </c>
    </row>
    <row r="233" spans="1:2" x14ac:dyDescent="0.5">
      <c r="A233">
        <v>525.7750244140625</v>
      </c>
      <c r="B233">
        <v>23530</v>
      </c>
    </row>
    <row r="234" spans="1:2" x14ac:dyDescent="0.5">
      <c r="A234">
        <v>525.78497314453125</v>
      </c>
      <c r="B234">
        <v>34340</v>
      </c>
    </row>
    <row r="235" spans="1:2" x14ac:dyDescent="0.5">
      <c r="A235">
        <v>525.79498291015625</v>
      </c>
      <c r="B235">
        <v>25920</v>
      </c>
    </row>
    <row r="236" spans="1:2" x14ac:dyDescent="0.5">
      <c r="A236">
        <v>525.80499267578125</v>
      </c>
      <c r="B236">
        <v>9897</v>
      </c>
    </row>
    <row r="237" spans="1:2" x14ac:dyDescent="0.5">
      <c r="A237">
        <v>525.81500244140625</v>
      </c>
      <c r="B237">
        <v>2213</v>
      </c>
    </row>
    <row r="238" spans="1:2" x14ac:dyDescent="0.5">
      <c r="A238">
        <v>525.82501220703125</v>
      </c>
      <c r="B238">
        <v>846</v>
      </c>
    </row>
    <row r="239" spans="1:2" x14ac:dyDescent="0.5">
      <c r="A239">
        <v>525.83502197265625</v>
      </c>
      <c r="B239">
        <v>615.70001220703125</v>
      </c>
    </row>
    <row r="240" spans="1:2" x14ac:dyDescent="0.5">
      <c r="A240">
        <v>525.844970703125</v>
      </c>
      <c r="B240">
        <v>551.5</v>
      </c>
    </row>
    <row r="241" spans="1:2" x14ac:dyDescent="0.5">
      <c r="A241">
        <v>525.85498046875</v>
      </c>
      <c r="B241">
        <v>590</v>
      </c>
    </row>
    <row r="242" spans="1:2" x14ac:dyDescent="0.5">
      <c r="A242">
        <v>525.864990234375</v>
      </c>
      <c r="B242">
        <v>685.70001220703125</v>
      </c>
    </row>
    <row r="243" spans="1:2" x14ac:dyDescent="0.5">
      <c r="A243">
        <v>525.875</v>
      </c>
      <c r="B243">
        <v>642</v>
      </c>
    </row>
    <row r="244" spans="1:2" x14ac:dyDescent="0.5">
      <c r="A244">
        <v>525.885009765625</v>
      </c>
      <c r="B244">
        <v>398.70001220703125</v>
      </c>
    </row>
    <row r="245" spans="1:2" x14ac:dyDescent="0.5">
      <c r="A245">
        <v>525.89501953125</v>
      </c>
      <c r="B245">
        <v>225.5</v>
      </c>
    </row>
    <row r="246" spans="1:2" x14ac:dyDescent="0.5">
      <c r="A246">
        <v>525.905029296875</v>
      </c>
      <c r="B246">
        <v>178.80000305175781</v>
      </c>
    </row>
    <row r="247" spans="1:2" x14ac:dyDescent="0.5">
      <c r="A247">
        <v>525.91497802734375</v>
      </c>
      <c r="B247">
        <v>166</v>
      </c>
    </row>
    <row r="248" spans="1:2" x14ac:dyDescent="0.5">
      <c r="A248">
        <v>525.92498779296875</v>
      </c>
      <c r="B248">
        <v>175</v>
      </c>
    </row>
    <row r="249" spans="1:2" x14ac:dyDescent="0.5">
      <c r="A249">
        <v>525.93499755859375</v>
      </c>
      <c r="B249">
        <v>154.80000305175781</v>
      </c>
    </row>
    <row r="250" spans="1:2" x14ac:dyDescent="0.5">
      <c r="A250">
        <v>525.94500732421875</v>
      </c>
      <c r="B250">
        <v>118.5</v>
      </c>
    </row>
    <row r="251" spans="1:2" x14ac:dyDescent="0.5">
      <c r="A251">
        <v>525.95501708984375</v>
      </c>
      <c r="B251">
        <v>118.30000305175781</v>
      </c>
    </row>
    <row r="252" spans="1:2" x14ac:dyDescent="0.5">
      <c r="A252">
        <v>525.96502685546875</v>
      </c>
      <c r="B252">
        <v>131</v>
      </c>
    </row>
    <row r="253" spans="1:2" x14ac:dyDescent="0.5">
      <c r="A253">
        <v>525.9749755859375</v>
      </c>
      <c r="B253">
        <v>110</v>
      </c>
    </row>
    <row r="254" spans="1:2" x14ac:dyDescent="0.5">
      <c r="A254">
        <v>525.9849853515625</v>
      </c>
      <c r="B254">
        <v>81.25</v>
      </c>
    </row>
    <row r="255" spans="1:2" x14ac:dyDescent="0.5">
      <c r="A255">
        <v>525.9949951171875</v>
      </c>
      <c r="B255">
        <v>85.5</v>
      </c>
    </row>
    <row r="256" spans="1:2" x14ac:dyDescent="0.5">
      <c r="A256">
        <v>526.0050048828125</v>
      </c>
      <c r="B256">
        <v>126</v>
      </c>
    </row>
    <row r="257" spans="1:2" x14ac:dyDescent="0.5">
      <c r="A257">
        <v>526.0150146484375</v>
      </c>
      <c r="B257">
        <v>147.80000305175781</v>
      </c>
    </row>
    <row r="258" spans="1:2" x14ac:dyDescent="0.5">
      <c r="A258">
        <v>526.0250244140625</v>
      </c>
      <c r="B258">
        <v>124.80000305175781</v>
      </c>
    </row>
    <row r="259" spans="1:2" x14ac:dyDescent="0.5">
      <c r="A259">
        <v>526.03497314453125</v>
      </c>
      <c r="B259">
        <v>103.30000305175781</v>
      </c>
    </row>
    <row r="260" spans="1:2" x14ac:dyDescent="0.5">
      <c r="A260">
        <v>526.04498291015625</v>
      </c>
      <c r="B260">
        <v>78.25</v>
      </c>
    </row>
    <row r="261" spans="1:2" x14ac:dyDescent="0.5">
      <c r="A261">
        <v>526.05499267578125</v>
      </c>
      <c r="B261">
        <v>82.75</v>
      </c>
    </row>
    <row r="262" spans="1:2" x14ac:dyDescent="0.5">
      <c r="A262">
        <v>526.06500244140625</v>
      </c>
      <c r="B262">
        <v>105.5</v>
      </c>
    </row>
    <row r="263" spans="1:2" x14ac:dyDescent="0.5">
      <c r="A263">
        <v>526.07501220703125</v>
      </c>
      <c r="B263">
        <v>90.75</v>
      </c>
    </row>
    <row r="264" spans="1:2" x14ac:dyDescent="0.5">
      <c r="A264">
        <v>526.08502197265625</v>
      </c>
      <c r="B264">
        <v>99.75</v>
      </c>
    </row>
    <row r="265" spans="1:2" x14ac:dyDescent="0.5">
      <c r="A265">
        <v>526.094970703125</v>
      </c>
      <c r="B265">
        <v>166.5</v>
      </c>
    </row>
    <row r="266" spans="1:2" x14ac:dyDescent="0.5">
      <c r="A266">
        <v>526.10498046875</v>
      </c>
      <c r="B266">
        <v>189.80000305175781</v>
      </c>
    </row>
    <row r="267" spans="1:2" x14ac:dyDescent="0.5">
      <c r="A267">
        <v>526.114990234375</v>
      </c>
      <c r="B267">
        <v>144.5</v>
      </c>
    </row>
    <row r="268" spans="1:2" x14ac:dyDescent="0.5">
      <c r="A268">
        <v>526.125</v>
      </c>
      <c r="B268">
        <v>117.30000305175781</v>
      </c>
    </row>
    <row r="269" spans="1:2" x14ac:dyDescent="0.5">
      <c r="A269">
        <v>526.135009765625</v>
      </c>
      <c r="B269">
        <v>93.5</v>
      </c>
    </row>
    <row r="270" spans="1:2" x14ac:dyDescent="0.5">
      <c r="A270">
        <v>526.14501953125</v>
      </c>
      <c r="B270">
        <v>67.75</v>
      </c>
    </row>
    <row r="271" spans="1:2" x14ac:dyDescent="0.5">
      <c r="A271">
        <v>526.155029296875</v>
      </c>
      <c r="B271">
        <v>77.75</v>
      </c>
    </row>
    <row r="272" spans="1:2" x14ac:dyDescent="0.5">
      <c r="A272">
        <v>526.16497802734375</v>
      </c>
      <c r="B272">
        <v>100.80000305175781</v>
      </c>
    </row>
    <row r="273" spans="1:2" x14ac:dyDescent="0.5">
      <c r="A273">
        <v>526.17498779296875</v>
      </c>
      <c r="B273">
        <v>157.30000305175781</v>
      </c>
    </row>
    <row r="274" spans="1:2" x14ac:dyDescent="0.5">
      <c r="A274">
        <v>526.18499755859375</v>
      </c>
      <c r="B274">
        <v>287.70001220703125</v>
      </c>
    </row>
    <row r="275" spans="1:2" x14ac:dyDescent="0.5">
      <c r="A275">
        <v>526.19500732421875</v>
      </c>
      <c r="B275">
        <v>387.70001220703125</v>
      </c>
    </row>
    <row r="276" spans="1:2" x14ac:dyDescent="0.5">
      <c r="A276">
        <v>526.20501708984375</v>
      </c>
      <c r="B276">
        <v>343.29998779296875</v>
      </c>
    </row>
    <row r="277" spans="1:2" x14ac:dyDescent="0.5">
      <c r="A277">
        <v>526.21502685546875</v>
      </c>
      <c r="B277">
        <v>275</v>
      </c>
    </row>
    <row r="278" spans="1:2" x14ac:dyDescent="0.5">
      <c r="A278">
        <v>526.2249755859375</v>
      </c>
      <c r="B278">
        <v>306.70001220703125</v>
      </c>
    </row>
    <row r="279" spans="1:2" x14ac:dyDescent="0.5">
      <c r="A279">
        <v>526.2349853515625</v>
      </c>
      <c r="B279">
        <v>348.5</v>
      </c>
    </row>
    <row r="280" spans="1:2" x14ac:dyDescent="0.5">
      <c r="A280">
        <v>526.2449951171875</v>
      </c>
      <c r="B280">
        <v>471</v>
      </c>
    </row>
    <row r="281" spans="1:2" x14ac:dyDescent="0.5">
      <c r="A281">
        <v>526.2550048828125</v>
      </c>
      <c r="B281">
        <v>1882</v>
      </c>
    </row>
    <row r="282" spans="1:2" x14ac:dyDescent="0.5">
      <c r="A282">
        <v>526.2659912109375</v>
      </c>
      <c r="B282">
        <v>16710</v>
      </c>
    </row>
    <row r="283" spans="1:2" x14ac:dyDescent="0.5">
      <c r="A283">
        <v>526.2760009765625</v>
      </c>
      <c r="B283">
        <v>76770</v>
      </c>
    </row>
    <row r="284" spans="1:2" x14ac:dyDescent="0.5">
      <c r="A284">
        <v>526.2860107421875</v>
      </c>
      <c r="B284">
        <v>140600</v>
      </c>
    </row>
    <row r="285" spans="1:2" x14ac:dyDescent="0.5">
      <c r="A285">
        <v>526.2960205078125</v>
      </c>
      <c r="B285">
        <v>114600</v>
      </c>
    </row>
    <row r="286" spans="1:2" x14ac:dyDescent="0.5">
      <c r="A286">
        <v>526.3060302734375</v>
      </c>
      <c r="B286">
        <v>40670</v>
      </c>
    </row>
    <row r="287" spans="1:2" x14ac:dyDescent="0.5">
      <c r="A287">
        <v>526.31597900390625</v>
      </c>
      <c r="B287">
        <v>5617</v>
      </c>
    </row>
    <row r="288" spans="1:2" x14ac:dyDescent="0.5">
      <c r="A288">
        <v>526.32598876953125</v>
      </c>
      <c r="B288">
        <v>833.79998779296875</v>
      </c>
    </row>
    <row r="289" spans="1:2" x14ac:dyDescent="0.5">
      <c r="A289">
        <v>526.33599853515625</v>
      </c>
      <c r="B289">
        <v>655.79998779296875</v>
      </c>
    </row>
    <row r="290" spans="1:2" x14ac:dyDescent="0.5">
      <c r="A290">
        <v>526.34600830078125</v>
      </c>
      <c r="B290">
        <v>1105</v>
      </c>
    </row>
    <row r="291" spans="1:2" x14ac:dyDescent="0.5">
      <c r="A291">
        <v>526.35601806640625</v>
      </c>
      <c r="B291">
        <v>1321</v>
      </c>
    </row>
    <row r="292" spans="1:2" x14ac:dyDescent="0.5">
      <c r="A292">
        <v>526.36602783203125</v>
      </c>
      <c r="B292">
        <v>922.5</v>
      </c>
    </row>
    <row r="293" spans="1:2" x14ac:dyDescent="0.5">
      <c r="A293">
        <v>526.3759765625</v>
      </c>
      <c r="B293">
        <v>444</v>
      </c>
    </row>
    <row r="294" spans="1:2" x14ac:dyDescent="0.5">
      <c r="A294">
        <v>526.385986328125</v>
      </c>
      <c r="B294">
        <v>242</v>
      </c>
    </row>
    <row r="295" spans="1:2" x14ac:dyDescent="0.5">
      <c r="A295">
        <v>526.39599609375</v>
      </c>
      <c r="B295">
        <v>261</v>
      </c>
    </row>
    <row r="296" spans="1:2" x14ac:dyDescent="0.5">
      <c r="A296">
        <v>526.406005859375</v>
      </c>
      <c r="B296">
        <v>440</v>
      </c>
    </row>
    <row r="297" spans="1:2" x14ac:dyDescent="0.5">
      <c r="A297">
        <v>526.416015625</v>
      </c>
      <c r="B297">
        <v>509.29998779296875</v>
      </c>
    </row>
    <row r="298" spans="1:2" x14ac:dyDescent="0.5">
      <c r="A298">
        <v>526.426025390625</v>
      </c>
      <c r="B298">
        <v>381</v>
      </c>
    </row>
    <row r="299" spans="1:2" x14ac:dyDescent="0.5">
      <c r="A299">
        <v>526.43597412109375</v>
      </c>
      <c r="B299">
        <v>257</v>
      </c>
    </row>
    <row r="300" spans="1:2" x14ac:dyDescent="0.5">
      <c r="A300">
        <v>526.44598388671875</v>
      </c>
      <c r="B300">
        <v>202.69999694824219</v>
      </c>
    </row>
    <row r="301" spans="1:2" x14ac:dyDescent="0.5">
      <c r="A301">
        <v>526.45599365234375</v>
      </c>
      <c r="B301">
        <v>219.5</v>
      </c>
    </row>
    <row r="302" spans="1:2" x14ac:dyDescent="0.5">
      <c r="A302">
        <v>526.46600341796875</v>
      </c>
      <c r="B302">
        <v>338.5</v>
      </c>
    </row>
    <row r="303" spans="1:2" x14ac:dyDescent="0.5">
      <c r="A303">
        <v>526.47601318359375</v>
      </c>
      <c r="B303">
        <v>488.29998779296875</v>
      </c>
    </row>
    <row r="304" spans="1:2" x14ac:dyDescent="0.5">
      <c r="A304">
        <v>526.48602294921875</v>
      </c>
      <c r="B304">
        <v>520.5</v>
      </c>
    </row>
    <row r="305" spans="1:2" x14ac:dyDescent="0.5">
      <c r="A305">
        <v>526.4959716796875</v>
      </c>
      <c r="B305">
        <v>442.5</v>
      </c>
    </row>
    <row r="306" spans="1:2" x14ac:dyDescent="0.5">
      <c r="A306">
        <v>526.5059814453125</v>
      </c>
      <c r="B306">
        <v>342</v>
      </c>
    </row>
    <row r="307" spans="1:2" x14ac:dyDescent="0.5">
      <c r="A307">
        <v>526.5159912109375</v>
      </c>
      <c r="B307">
        <v>257.5</v>
      </c>
    </row>
    <row r="308" spans="1:2" x14ac:dyDescent="0.5">
      <c r="A308">
        <v>526.5260009765625</v>
      </c>
      <c r="B308">
        <v>200.69999694824219</v>
      </c>
    </row>
    <row r="309" spans="1:2" x14ac:dyDescent="0.5">
      <c r="A309">
        <v>526.5360107421875</v>
      </c>
      <c r="B309">
        <v>184.69999694824219</v>
      </c>
    </row>
    <row r="310" spans="1:2" x14ac:dyDescent="0.5">
      <c r="A310">
        <v>526.5460205078125</v>
      </c>
      <c r="B310">
        <v>213.80000305175781</v>
      </c>
    </row>
    <row r="311" spans="1:2" x14ac:dyDescent="0.5">
      <c r="A311">
        <v>526.5560302734375</v>
      </c>
      <c r="B311">
        <v>303.29998779296875</v>
      </c>
    </row>
    <row r="312" spans="1:2" x14ac:dyDescent="0.5">
      <c r="A312">
        <v>526.56597900390625</v>
      </c>
      <c r="B312">
        <v>401.29998779296875</v>
      </c>
    </row>
    <row r="313" spans="1:2" x14ac:dyDescent="0.5">
      <c r="A313">
        <v>526.57598876953125</v>
      </c>
      <c r="B313">
        <v>380</v>
      </c>
    </row>
    <row r="314" spans="1:2" x14ac:dyDescent="0.5">
      <c r="A314">
        <v>526.58599853515625</v>
      </c>
      <c r="B314">
        <v>324.5</v>
      </c>
    </row>
    <row r="315" spans="1:2" x14ac:dyDescent="0.5">
      <c r="A315">
        <v>526.59600830078125</v>
      </c>
      <c r="B315">
        <v>291</v>
      </c>
    </row>
    <row r="316" spans="1:2" x14ac:dyDescent="0.5">
      <c r="A316">
        <v>526.60601806640625</v>
      </c>
      <c r="B316">
        <v>250.69999694824219</v>
      </c>
    </row>
    <row r="317" spans="1:2" x14ac:dyDescent="0.5">
      <c r="A317">
        <v>526.61602783203125</v>
      </c>
      <c r="B317">
        <v>264.79998779296875</v>
      </c>
    </row>
    <row r="318" spans="1:2" x14ac:dyDescent="0.5">
      <c r="A318">
        <v>526.6259765625</v>
      </c>
      <c r="B318">
        <v>288.5</v>
      </c>
    </row>
    <row r="319" spans="1:2" x14ac:dyDescent="0.5">
      <c r="A319">
        <v>526.635986328125</v>
      </c>
      <c r="B319">
        <v>289.29998779296875</v>
      </c>
    </row>
    <row r="320" spans="1:2" x14ac:dyDescent="0.5">
      <c r="A320">
        <v>526.64599609375</v>
      </c>
      <c r="B320">
        <v>260</v>
      </c>
    </row>
    <row r="321" spans="1:2" x14ac:dyDescent="0.5">
      <c r="A321">
        <v>526.656005859375</v>
      </c>
      <c r="B321">
        <v>183.69999694824219</v>
      </c>
    </row>
    <row r="322" spans="1:2" x14ac:dyDescent="0.5">
      <c r="A322">
        <v>526.666015625</v>
      </c>
      <c r="B322">
        <v>234.80000305175781</v>
      </c>
    </row>
    <row r="323" spans="1:2" x14ac:dyDescent="0.5">
      <c r="A323">
        <v>526.676025390625</v>
      </c>
      <c r="B323">
        <v>431.70001220703125</v>
      </c>
    </row>
    <row r="324" spans="1:2" x14ac:dyDescent="0.5">
      <c r="A324">
        <v>526.68597412109375</v>
      </c>
      <c r="B324">
        <v>506.70001220703125</v>
      </c>
    </row>
    <row r="325" spans="1:2" x14ac:dyDescent="0.5">
      <c r="A325">
        <v>526.69598388671875</v>
      </c>
      <c r="B325">
        <v>466</v>
      </c>
    </row>
    <row r="326" spans="1:2" x14ac:dyDescent="0.5">
      <c r="A326">
        <v>526.70599365234375</v>
      </c>
      <c r="B326">
        <v>527.70001220703125</v>
      </c>
    </row>
    <row r="327" spans="1:2" x14ac:dyDescent="0.5">
      <c r="A327">
        <v>526.71600341796875</v>
      </c>
      <c r="B327">
        <v>616.5</v>
      </c>
    </row>
    <row r="328" spans="1:2" x14ac:dyDescent="0.5">
      <c r="A328">
        <v>526.72601318359375</v>
      </c>
      <c r="B328">
        <v>551</v>
      </c>
    </row>
    <row r="329" spans="1:2" x14ac:dyDescent="0.5">
      <c r="A329">
        <v>526.73602294921875</v>
      </c>
      <c r="B329">
        <v>419</v>
      </c>
    </row>
    <row r="330" spans="1:2" x14ac:dyDescent="0.5">
      <c r="A330">
        <v>526.7459716796875</v>
      </c>
      <c r="B330">
        <v>396</v>
      </c>
    </row>
    <row r="331" spans="1:2" x14ac:dyDescent="0.5">
      <c r="A331">
        <v>526.7559814453125</v>
      </c>
      <c r="B331">
        <v>1234</v>
      </c>
    </row>
    <row r="332" spans="1:2" x14ac:dyDescent="0.5">
      <c r="A332">
        <v>526.7659912109375</v>
      </c>
      <c r="B332">
        <v>13310</v>
      </c>
    </row>
    <row r="333" spans="1:2" x14ac:dyDescent="0.5">
      <c r="A333">
        <v>526.7760009765625</v>
      </c>
      <c r="B333">
        <v>111300</v>
      </c>
    </row>
    <row r="334" spans="1:2" x14ac:dyDescent="0.5">
      <c r="A334">
        <v>526.7860107421875</v>
      </c>
      <c r="B334">
        <v>269200</v>
      </c>
    </row>
    <row r="335" spans="1:2" x14ac:dyDescent="0.5">
      <c r="A335">
        <v>526.7960205078125</v>
      </c>
      <c r="B335">
        <v>264100</v>
      </c>
    </row>
    <row r="336" spans="1:2" x14ac:dyDescent="0.5">
      <c r="A336">
        <v>526.8060302734375</v>
      </c>
      <c r="B336">
        <v>106100</v>
      </c>
    </row>
    <row r="337" spans="1:2" x14ac:dyDescent="0.5">
      <c r="A337">
        <v>526.81597900390625</v>
      </c>
      <c r="B337">
        <v>13370</v>
      </c>
    </row>
    <row r="338" spans="1:2" x14ac:dyDescent="0.5">
      <c r="A338">
        <v>526.8270263671875</v>
      </c>
      <c r="B338">
        <v>1427</v>
      </c>
    </row>
    <row r="339" spans="1:2" x14ac:dyDescent="0.5">
      <c r="A339">
        <v>526.83697509765625</v>
      </c>
      <c r="B339">
        <v>887.70001220703125</v>
      </c>
    </row>
    <row r="340" spans="1:2" x14ac:dyDescent="0.5">
      <c r="A340">
        <v>526.84698486328125</v>
      </c>
      <c r="B340">
        <v>1833</v>
      </c>
    </row>
    <row r="341" spans="1:2" x14ac:dyDescent="0.5">
      <c r="A341">
        <v>526.85699462890625</v>
      </c>
      <c r="B341">
        <v>2503</v>
      </c>
    </row>
    <row r="342" spans="1:2" x14ac:dyDescent="0.5">
      <c r="A342">
        <v>526.86700439453125</v>
      </c>
      <c r="B342">
        <v>1892</v>
      </c>
    </row>
    <row r="343" spans="1:2" x14ac:dyDescent="0.5">
      <c r="A343">
        <v>526.87701416015625</v>
      </c>
      <c r="B343">
        <v>862.70001220703125</v>
      </c>
    </row>
    <row r="344" spans="1:2" x14ac:dyDescent="0.5">
      <c r="A344">
        <v>526.88702392578125</v>
      </c>
      <c r="B344">
        <v>414.29998779296875</v>
      </c>
    </row>
    <row r="345" spans="1:2" x14ac:dyDescent="0.5">
      <c r="A345">
        <v>526.89697265625</v>
      </c>
      <c r="B345">
        <v>547.5</v>
      </c>
    </row>
    <row r="346" spans="1:2" x14ac:dyDescent="0.5">
      <c r="A346">
        <v>526.906982421875</v>
      </c>
      <c r="B346">
        <v>1188</v>
      </c>
    </row>
    <row r="347" spans="1:2" x14ac:dyDescent="0.5">
      <c r="A347">
        <v>526.9169921875</v>
      </c>
      <c r="B347">
        <v>1613</v>
      </c>
    </row>
    <row r="348" spans="1:2" x14ac:dyDescent="0.5">
      <c r="A348">
        <v>526.927001953125</v>
      </c>
      <c r="B348">
        <v>1092</v>
      </c>
    </row>
    <row r="349" spans="1:2" x14ac:dyDescent="0.5">
      <c r="A349">
        <v>526.93701171875</v>
      </c>
      <c r="B349">
        <v>368.5</v>
      </c>
    </row>
    <row r="350" spans="1:2" x14ac:dyDescent="0.5">
      <c r="A350">
        <v>526.947021484375</v>
      </c>
      <c r="B350">
        <v>120</v>
      </c>
    </row>
    <row r="351" spans="1:2" x14ac:dyDescent="0.5">
      <c r="A351">
        <v>526.95697021484375</v>
      </c>
      <c r="B351">
        <v>219</v>
      </c>
    </row>
    <row r="352" spans="1:2" x14ac:dyDescent="0.5">
      <c r="A352">
        <v>526.96697998046875</v>
      </c>
      <c r="B352">
        <v>796.79998779296875</v>
      </c>
    </row>
    <row r="353" spans="1:2" x14ac:dyDescent="0.5">
      <c r="A353">
        <v>526.97698974609375</v>
      </c>
      <c r="B353">
        <v>1912</v>
      </c>
    </row>
    <row r="354" spans="1:2" x14ac:dyDescent="0.5">
      <c r="A354">
        <v>526.98699951171875</v>
      </c>
      <c r="B354">
        <v>2276</v>
      </c>
    </row>
    <row r="355" spans="1:2" x14ac:dyDescent="0.5">
      <c r="A355">
        <v>526.99700927734375</v>
      </c>
      <c r="B355">
        <v>1295</v>
      </c>
    </row>
    <row r="356" spans="1:2" x14ac:dyDescent="0.5">
      <c r="A356">
        <v>527.00701904296875</v>
      </c>
      <c r="B356">
        <v>411.20001220703125</v>
      </c>
    </row>
    <row r="357" spans="1:2" x14ac:dyDescent="0.5">
      <c r="A357">
        <v>527.01702880859375</v>
      </c>
      <c r="B357">
        <v>193.30000305175781</v>
      </c>
    </row>
    <row r="358" spans="1:2" x14ac:dyDescent="0.5">
      <c r="A358">
        <v>527.0269775390625</v>
      </c>
      <c r="B358">
        <v>290.20001220703125</v>
      </c>
    </row>
    <row r="359" spans="1:2" x14ac:dyDescent="0.5">
      <c r="A359">
        <v>527.0369873046875</v>
      </c>
      <c r="B359">
        <v>514</v>
      </c>
    </row>
    <row r="360" spans="1:2" x14ac:dyDescent="0.5">
      <c r="A360">
        <v>527.0469970703125</v>
      </c>
      <c r="B360">
        <v>542.29998779296875</v>
      </c>
    </row>
    <row r="361" spans="1:2" x14ac:dyDescent="0.5">
      <c r="A361">
        <v>527.0570068359375</v>
      </c>
      <c r="B361">
        <v>381.5</v>
      </c>
    </row>
    <row r="362" spans="1:2" x14ac:dyDescent="0.5">
      <c r="A362">
        <v>527.0670166015625</v>
      </c>
      <c r="B362">
        <v>256</v>
      </c>
    </row>
    <row r="363" spans="1:2" x14ac:dyDescent="0.5">
      <c r="A363">
        <v>527.0770263671875</v>
      </c>
      <c r="B363">
        <v>322</v>
      </c>
    </row>
    <row r="364" spans="1:2" x14ac:dyDescent="0.5">
      <c r="A364">
        <v>527.08697509765625</v>
      </c>
      <c r="B364">
        <v>612.5</v>
      </c>
    </row>
    <row r="365" spans="1:2" x14ac:dyDescent="0.5">
      <c r="A365">
        <v>527.09698486328125</v>
      </c>
      <c r="B365">
        <v>827.29998779296875</v>
      </c>
    </row>
    <row r="366" spans="1:2" x14ac:dyDescent="0.5">
      <c r="A366">
        <v>527.10699462890625</v>
      </c>
      <c r="B366">
        <v>684.79998779296875</v>
      </c>
    </row>
    <row r="367" spans="1:2" x14ac:dyDescent="0.5">
      <c r="A367">
        <v>527.11700439453125</v>
      </c>
      <c r="B367">
        <v>415.70001220703125</v>
      </c>
    </row>
    <row r="368" spans="1:2" x14ac:dyDescent="0.5">
      <c r="A368">
        <v>527.12701416015625</v>
      </c>
      <c r="B368">
        <v>311.79998779296875</v>
      </c>
    </row>
    <row r="369" spans="1:2" x14ac:dyDescent="0.5">
      <c r="A369">
        <v>527.13702392578125</v>
      </c>
      <c r="B369">
        <v>288.79998779296875</v>
      </c>
    </row>
    <row r="370" spans="1:2" x14ac:dyDescent="0.5">
      <c r="A370">
        <v>527.14697265625</v>
      </c>
      <c r="B370">
        <v>240.5</v>
      </c>
    </row>
    <row r="371" spans="1:2" x14ac:dyDescent="0.5">
      <c r="A371">
        <v>527.156982421875</v>
      </c>
      <c r="B371">
        <v>262.5</v>
      </c>
    </row>
    <row r="372" spans="1:2" x14ac:dyDescent="0.5">
      <c r="A372">
        <v>527.1669921875</v>
      </c>
      <c r="B372">
        <v>358.5</v>
      </c>
    </row>
    <row r="373" spans="1:2" x14ac:dyDescent="0.5">
      <c r="A373">
        <v>527.177001953125</v>
      </c>
      <c r="B373">
        <v>391</v>
      </c>
    </row>
    <row r="374" spans="1:2" x14ac:dyDescent="0.5">
      <c r="A374">
        <v>527.18701171875</v>
      </c>
      <c r="B374">
        <v>347.79998779296875</v>
      </c>
    </row>
    <row r="375" spans="1:2" x14ac:dyDescent="0.5">
      <c r="A375">
        <v>527.197021484375</v>
      </c>
      <c r="B375">
        <v>332</v>
      </c>
    </row>
    <row r="376" spans="1:2" x14ac:dyDescent="0.5">
      <c r="A376">
        <v>527.20697021484375</v>
      </c>
      <c r="B376">
        <v>351.79998779296875</v>
      </c>
    </row>
    <row r="377" spans="1:2" x14ac:dyDescent="0.5">
      <c r="A377">
        <v>527.21697998046875</v>
      </c>
      <c r="B377">
        <v>402.5</v>
      </c>
    </row>
    <row r="378" spans="1:2" x14ac:dyDescent="0.5">
      <c r="A378">
        <v>527.22698974609375</v>
      </c>
      <c r="B378">
        <v>450.79998779296875</v>
      </c>
    </row>
    <row r="379" spans="1:2" x14ac:dyDescent="0.5">
      <c r="A379">
        <v>527.23699951171875</v>
      </c>
      <c r="B379">
        <v>401.29998779296875</v>
      </c>
    </row>
    <row r="380" spans="1:2" x14ac:dyDescent="0.5">
      <c r="A380">
        <v>527.24700927734375</v>
      </c>
      <c r="B380">
        <v>378.29998779296875</v>
      </c>
    </row>
    <row r="381" spans="1:2" x14ac:dyDescent="0.5">
      <c r="A381">
        <v>527.25799560546875</v>
      </c>
      <c r="B381">
        <v>983</v>
      </c>
    </row>
    <row r="382" spans="1:2" x14ac:dyDescent="0.5">
      <c r="A382">
        <v>527.26800537109375</v>
      </c>
      <c r="B382">
        <v>9713</v>
      </c>
    </row>
    <row r="383" spans="1:2" x14ac:dyDescent="0.5">
      <c r="A383">
        <v>527.27801513671875</v>
      </c>
      <c r="B383">
        <v>91100</v>
      </c>
    </row>
    <row r="384" spans="1:2" x14ac:dyDescent="0.5">
      <c r="A384">
        <v>527.28802490234375</v>
      </c>
      <c r="B384">
        <v>256300</v>
      </c>
    </row>
    <row r="385" spans="1:2" x14ac:dyDescent="0.5">
      <c r="A385">
        <v>527.2979736328125</v>
      </c>
      <c r="B385">
        <v>292100</v>
      </c>
    </row>
    <row r="386" spans="1:2" x14ac:dyDescent="0.5">
      <c r="A386">
        <v>527.3079833984375</v>
      </c>
      <c r="B386">
        <v>136600</v>
      </c>
    </row>
    <row r="387" spans="1:2" x14ac:dyDescent="0.5">
      <c r="A387">
        <v>527.3179931640625</v>
      </c>
      <c r="B387">
        <v>19810</v>
      </c>
    </row>
    <row r="388" spans="1:2" x14ac:dyDescent="0.5">
      <c r="A388">
        <v>527.3280029296875</v>
      </c>
      <c r="B388">
        <v>1376</v>
      </c>
    </row>
    <row r="389" spans="1:2" x14ac:dyDescent="0.5">
      <c r="A389">
        <v>527.3380126953125</v>
      </c>
      <c r="B389">
        <v>582.5</v>
      </c>
    </row>
    <row r="390" spans="1:2" x14ac:dyDescent="0.5">
      <c r="A390">
        <v>527.3480224609375</v>
      </c>
      <c r="B390">
        <v>1354</v>
      </c>
    </row>
    <row r="391" spans="1:2" x14ac:dyDescent="0.5">
      <c r="A391">
        <v>527.35797119140625</v>
      </c>
      <c r="B391">
        <v>2217</v>
      </c>
    </row>
    <row r="392" spans="1:2" x14ac:dyDescent="0.5">
      <c r="A392">
        <v>527.36798095703125</v>
      </c>
      <c r="B392">
        <v>1814</v>
      </c>
    </row>
    <row r="393" spans="1:2" x14ac:dyDescent="0.5">
      <c r="A393">
        <v>527.37799072265625</v>
      </c>
      <c r="B393">
        <v>815</v>
      </c>
    </row>
    <row r="394" spans="1:2" x14ac:dyDescent="0.5">
      <c r="A394">
        <v>527.38800048828125</v>
      </c>
      <c r="B394">
        <v>322.5</v>
      </c>
    </row>
    <row r="395" spans="1:2" x14ac:dyDescent="0.5">
      <c r="A395">
        <v>527.39801025390625</v>
      </c>
      <c r="B395">
        <v>503.5</v>
      </c>
    </row>
    <row r="396" spans="1:2" x14ac:dyDescent="0.5">
      <c r="A396">
        <v>527.40802001953125</v>
      </c>
      <c r="B396">
        <v>1873</v>
      </c>
    </row>
    <row r="397" spans="1:2" x14ac:dyDescent="0.5">
      <c r="A397">
        <v>527.41802978515625</v>
      </c>
      <c r="B397">
        <v>3186</v>
      </c>
    </row>
    <row r="398" spans="1:2" x14ac:dyDescent="0.5">
      <c r="A398">
        <v>527.427978515625</v>
      </c>
      <c r="B398">
        <v>2287</v>
      </c>
    </row>
    <row r="399" spans="1:2" x14ac:dyDescent="0.5">
      <c r="A399">
        <v>527.43798828125</v>
      </c>
      <c r="B399">
        <v>649.70001220703125</v>
      </c>
    </row>
    <row r="400" spans="1:2" x14ac:dyDescent="0.5">
      <c r="A400">
        <v>527.447998046875</v>
      </c>
      <c r="B400">
        <v>87</v>
      </c>
    </row>
    <row r="401" spans="1:2" x14ac:dyDescent="0.5">
      <c r="A401">
        <v>527.4580078125</v>
      </c>
      <c r="B401">
        <v>62.25</v>
      </c>
    </row>
    <row r="402" spans="1:2" x14ac:dyDescent="0.5">
      <c r="A402">
        <v>527.468017578125</v>
      </c>
      <c r="B402">
        <v>376.29998779296875</v>
      </c>
    </row>
    <row r="403" spans="1:2" x14ac:dyDescent="0.5">
      <c r="A403">
        <v>527.47802734375</v>
      </c>
      <c r="B403">
        <v>1397</v>
      </c>
    </row>
    <row r="404" spans="1:2" x14ac:dyDescent="0.5">
      <c r="A404">
        <v>527.48797607421875</v>
      </c>
      <c r="B404">
        <v>2087</v>
      </c>
    </row>
    <row r="405" spans="1:2" x14ac:dyDescent="0.5">
      <c r="A405">
        <v>527.49798583984375</v>
      </c>
      <c r="B405">
        <v>1371</v>
      </c>
    </row>
    <row r="406" spans="1:2" x14ac:dyDescent="0.5">
      <c r="A406">
        <v>527.50799560546875</v>
      </c>
      <c r="B406">
        <v>437.79998779296875</v>
      </c>
    </row>
    <row r="407" spans="1:2" x14ac:dyDescent="0.5">
      <c r="A407">
        <v>527.51800537109375</v>
      </c>
      <c r="B407">
        <v>212.30000305175781</v>
      </c>
    </row>
    <row r="408" spans="1:2" x14ac:dyDescent="0.5">
      <c r="A408">
        <v>527.52801513671875</v>
      </c>
      <c r="B408">
        <v>274.79998779296875</v>
      </c>
    </row>
    <row r="409" spans="1:2" x14ac:dyDescent="0.5">
      <c r="A409">
        <v>527.53802490234375</v>
      </c>
      <c r="B409">
        <v>309.5</v>
      </c>
    </row>
    <row r="410" spans="1:2" x14ac:dyDescent="0.5">
      <c r="A410">
        <v>527.5479736328125</v>
      </c>
      <c r="B410">
        <v>301</v>
      </c>
    </row>
    <row r="411" spans="1:2" x14ac:dyDescent="0.5">
      <c r="A411">
        <v>527.5579833984375</v>
      </c>
      <c r="B411">
        <v>278</v>
      </c>
    </row>
    <row r="412" spans="1:2" x14ac:dyDescent="0.5">
      <c r="A412">
        <v>527.5679931640625</v>
      </c>
      <c r="B412">
        <v>236.5</v>
      </c>
    </row>
    <row r="413" spans="1:2" x14ac:dyDescent="0.5">
      <c r="A413">
        <v>527.5780029296875</v>
      </c>
      <c r="B413">
        <v>225.19999694824219</v>
      </c>
    </row>
    <row r="414" spans="1:2" x14ac:dyDescent="0.5">
      <c r="A414">
        <v>527.5880126953125</v>
      </c>
      <c r="B414">
        <v>367.79998779296875</v>
      </c>
    </row>
    <row r="415" spans="1:2" x14ac:dyDescent="0.5">
      <c r="A415">
        <v>527.5980224609375</v>
      </c>
      <c r="B415">
        <v>557.70001220703125</v>
      </c>
    </row>
    <row r="416" spans="1:2" x14ac:dyDescent="0.5">
      <c r="A416">
        <v>527.60797119140625</v>
      </c>
      <c r="B416">
        <v>484.29998779296875</v>
      </c>
    </row>
    <row r="417" spans="1:2" x14ac:dyDescent="0.5">
      <c r="A417">
        <v>527.61798095703125</v>
      </c>
      <c r="B417">
        <v>278</v>
      </c>
    </row>
    <row r="418" spans="1:2" x14ac:dyDescent="0.5">
      <c r="A418">
        <v>527.62799072265625</v>
      </c>
      <c r="B418">
        <v>198.19999694824219</v>
      </c>
    </row>
    <row r="419" spans="1:2" x14ac:dyDescent="0.5">
      <c r="A419">
        <v>527.63800048828125</v>
      </c>
      <c r="B419">
        <v>192.30000305175781</v>
      </c>
    </row>
    <row r="420" spans="1:2" x14ac:dyDescent="0.5">
      <c r="A420">
        <v>527.64801025390625</v>
      </c>
      <c r="B420">
        <v>181.5</v>
      </c>
    </row>
    <row r="421" spans="1:2" x14ac:dyDescent="0.5">
      <c r="A421">
        <v>527.65899658203125</v>
      </c>
      <c r="B421">
        <v>154.80000305175781</v>
      </c>
    </row>
    <row r="422" spans="1:2" x14ac:dyDescent="0.5">
      <c r="A422">
        <v>527.66900634765625</v>
      </c>
      <c r="B422">
        <v>159</v>
      </c>
    </row>
    <row r="423" spans="1:2" x14ac:dyDescent="0.5">
      <c r="A423">
        <v>527.67901611328125</v>
      </c>
      <c r="B423">
        <v>213.19999694824219</v>
      </c>
    </row>
    <row r="424" spans="1:2" x14ac:dyDescent="0.5">
      <c r="A424">
        <v>527.68902587890625</v>
      </c>
      <c r="B424">
        <v>252.30000305175781</v>
      </c>
    </row>
    <row r="425" spans="1:2" x14ac:dyDescent="0.5">
      <c r="A425">
        <v>527.698974609375</v>
      </c>
      <c r="B425">
        <v>264.29998779296875</v>
      </c>
    </row>
    <row r="426" spans="1:2" x14ac:dyDescent="0.5">
      <c r="A426">
        <v>527.708984375</v>
      </c>
      <c r="B426">
        <v>269.20001220703125</v>
      </c>
    </row>
    <row r="427" spans="1:2" x14ac:dyDescent="0.5">
      <c r="A427">
        <v>527.718994140625</v>
      </c>
      <c r="B427">
        <v>301.29998779296875</v>
      </c>
    </row>
    <row r="428" spans="1:2" x14ac:dyDescent="0.5">
      <c r="A428">
        <v>527.72900390625</v>
      </c>
      <c r="B428">
        <v>373</v>
      </c>
    </row>
    <row r="429" spans="1:2" x14ac:dyDescent="0.5">
      <c r="A429">
        <v>527.739013671875</v>
      </c>
      <c r="B429">
        <v>445.20001220703125</v>
      </c>
    </row>
    <row r="430" spans="1:2" x14ac:dyDescent="0.5">
      <c r="A430">
        <v>527.7490234375</v>
      </c>
      <c r="B430">
        <v>593.79998779296875</v>
      </c>
    </row>
    <row r="431" spans="1:2" x14ac:dyDescent="0.5">
      <c r="A431">
        <v>527.75897216796875</v>
      </c>
      <c r="B431">
        <v>1347</v>
      </c>
    </row>
    <row r="432" spans="1:2" x14ac:dyDescent="0.5">
      <c r="A432">
        <v>527.76898193359375</v>
      </c>
      <c r="B432">
        <v>6871</v>
      </c>
    </row>
    <row r="433" spans="1:2" x14ac:dyDescent="0.5">
      <c r="A433">
        <v>527.77899169921875</v>
      </c>
      <c r="B433">
        <v>48080</v>
      </c>
    </row>
    <row r="434" spans="1:2" x14ac:dyDescent="0.5">
      <c r="A434">
        <v>527.78900146484375</v>
      </c>
      <c r="B434">
        <v>134100</v>
      </c>
    </row>
    <row r="435" spans="1:2" x14ac:dyDescent="0.5">
      <c r="A435">
        <v>527.79901123046875</v>
      </c>
      <c r="B435">
        <v>159900</v>
      </c>
    </row>
    <row r="436" spans="1:2" x14ac:dyDescent="0.5">
      <c r="A436">
        <v>527.80902099609375</v>
      </c>
      <c r="B436">
        <v>82280</v>
      </c>
    </row>
    <row r="437" spans="1:2" x14ac:dyDescent="0.5">
      <c r="A437">
        <v>527.8189697265625</v>
      </c>
      <c r="B437">
        <v>15420</v>
      </c>
    </row>
    <row r="438" spans="1:2" x14ac:dyDescent="0.5">
      <c r="A438">
        <v>527.8289794921875</v>
      </c>
      <c r="B438">
        <v>1541</v>
      </c>
    </row>
    <row r="439" spans="1:2" x14ac:dyDescent="0.5">
      <c r="A439">
        <v>527.8389892578125</v>
      </c>
      <c r="B439">
        <v>719.20001220703125</v>
      </c>
    </row>
    <row r="440" spans="1:2" x14ac:dyDescent="0.5">
      <c r="A440">
        <v>527.8489990234375</v>
      </c>
      <c r="B440">
        <v>963.5</v>
      </c>
    </row>
    <row r="441" spans="1:2" x14ac:dyDescent="0.5">
      <c r="A441">
        <v>527.8590087890625</v>
      </c>
      <c r="B441">
        <v>1296</v>
      </c>
    </row>
    <row r="442" spans="1:2" x14ac:dyDescent="0.5">
      <c r="A442">
        <v>527.8690185546875</v>
      </c>
      <c r="B442">
        <v>1050</v>
      </c>
    </row>
    <row r="443" spans="1:2" x14ac:dyDescent="0.5">
      <c r="A443">
        <v>527.8790283203125</v>
      </c>
      <c r="B443">
        <v>487.79998779296875</v>
      </c>
    </row>
    <row r="444" spans="1:2" x14ac:dyDescent="0.5">
      <c r="A444">
        <v>527.88897705078125</v>
      </c>
      <c r="B444">
        <v>236.5</v>
      </c>
    </row>
    <row r="445" spans="1:2" x14ac:dyDescent="0.5">
      <c r="A445">
        <v>527.89898681640625</v>
      </c>
      <c r="B445">
        <v>319.70001220703125</v>
      </c>
    </row>
    <row r="446" spans="1:2" x14ac:dyDescent="0.5">
      <c r="A446">
        <v>527.90899658203125</v>
      </c>
      <c r="B446">
        <v>1205</v>
      </c>
    </row>
    <row r="447" spans="1:2" x14ac:dyDescent="0.5">
      <c r="A447">
        <v>527.91900634765625</v>
      </c>
      <c r="B447">
        <v>2236</v>
      </c>
    </row>
    <row r="448" spans="1:2" x14ac:dyDescent="0.5">
      <c r="A448">
        <v>527.92901611328125</v>
      </c>
      <c r="B448">
        <v>1708</v>
      </c>
    </row>
    <row r="449" spans="1:2" x14ac:dyDescent="0.5">
      <c r="A449">
        <v>527.93902587890625</v>
      </c>
      <c r="B449">
        <v>539</v>
      </c>
    </row>
    <row r="450" spans="1:2" x14ac:dyDescent="0.5">
      <c r="A450">
        <v>527.948974609375</v>
      </c>
      <c r="B450">
        <v>126</v>
      </c>
    </row>
    <row r="451" spans="1:2" x14ac:dyDescent="0.5">
      <c r="A451">
        <v>527.958984375</v>
      </c>
      <c r="B451">
        <v>129.5</v>
      </c>
    </row>
    <row r="452" spans="1:2" x14ac:dyDescent="0.5">
      <c r="A452">
        <v>527.969970703125</v>
      </c>
      <c r="B452">
        <v>276.29998779296875</v>
      </c>
    </row>
    <row r="453" spans="1:2" x14ac:dyDescent="0.5">
      <c r="A453">
        <v>527.97998046875</v>
      </c>
      <c r="B453">
        <v>493</v>
      </c>
    </row>
    <row r="454" spans="1:2" x14ac:dyDescent="0.5">
      <c r="A454">
        <v>527.989990234375</v>
      </c>
      <c r="B454">
        <v>550</v>
      </c>
    </row>
    <row r="455" spans="1:2" x14ac:dyDescent="0.5">
      <c r="A455">
        <v>528</v>
      </c>
      <c r="B455">
        <v>379.5</v>
      </c>
    </row>
    <row r="456" spans="1:2" x14ac:dyDescent="0.5">
      <c r="A456">
        <v>528.010009765625</v>
      </c>
      <c r="B456">
        <v>187.5</v>
      </c>
    </row>
    <row r="457" spans="1:2" x14ac:dyDescent="0.5">
      <c r="A457">
        <v>528.02001953125</v>
      </c>
      <c r="B457">
        <v>121</v>
      </c>
    </row>
    <row r="458" spans="1:2" x14ac:dyDescent="0.5">
      <c r="A458">
        <v>528.030029296875</v>
      </c>
      <c r="B458">
        <v>115.80000305175781</v>
      </c>
    </row>
    <row r="459" spans="1:2" x14ac:dyDescent="0.5">
      <c r="A459">
        <v>528.03997802734375</v>
      </c>
      <c r="B459">
        <v>113.80000305175781</v>
      </c>
    </row>
    <row r="460" spans="1:2" x14ac:dyDescent="0.5">
      <c r="A460">
        <v>528.04998779296875</v>
      </c>
      <c r="B460">
        <v>121.19999694824219</v>
      </c>
    </row>
    <row r="461" spans="1:2" x14ac:dyDescent="0.5">
      <c r="A461">
        <v>528.05999755859375</v>
      </c>
      <c r="B461">
        <v>129.30000305175781</v>
      </c>
    </row>
    <row r="462" spans="1:2" x14ac:dyDescent="0.5">
      <c r="A462">
        <v>528.07000732421875</v>
      </c>
      <c r="B462">
        <v>135</v>
      </c>
    </row>
    <row r="463" spans="1:2" x14ac:dyDescent="0.5">
      <c r="A463">
        <v>528.08001708984375</v>
      </c>
      <c r="B463">
        <v>152</v>
      </c>
    </row>
    <row r="464" spans="1:2" x14ac:dyDescent="0.5">
      <c r="A464">
        <v>528.09002685546875</v>
      </c>
      <c r="B464">
        <v>158.69999694824219</v>
      </c>
    </row>
    <row r="465" spans="1:2" x14ac:dyDescent="0.5">
      <c r="A465">
        <v>528.0999755859375</v>
      </c>
      <c r="B465">
        <v>132.69999694824219</v>
      </c>
    </row>
    <row r="466" spans="1:2" x14ac:dyDescent="0.5">
      <c r="A466">
        <v>528.1099853515625</v>
      </c>
      <c r="B466">
        <v>97.75</v>
      </c>
    </row>
    <row r="467" spans="1:2" x14ac:dyDescent="0.5">
      <c r="A467">
        <v>528.1199951171875</v>
      </c>
      <c r="B467">
        <v>89</v>
      </c>
    </row>
    <row r="468" spans="1:2" x14ac:dyDescent="0.5">
      <c r="A468">
        <v>528.1300048828125</v>
      </c>
      <c r="B468">
        <v>116.30000305175781</v>
      </c>
    </row>
    <row r="469" spans="1:2" x14ac:dyDescent="0.5">
      <c r="A469">
        <v>528.1400146484375</v>
      </c>
      <c r="B469">
        <v>127.80000305175781</v>
      </c>
    </row>
    <row r="470" spans="1:2" x14ac:dyDescent="0.5">
      <c r="A470">
        <v>528.1500244140625</v>
      </c>
      <c r="B470">
        <v>103</v>
      </c>
    </row>
    <row r="471" spans="1:2" x14ac:dyDescent="0.5">
      <c r="A471">
        <v>528.15997314453125</v>
      </c>
      <c r="B471">
        <v>87.25</v>
      </c>
    </row>
    <row r="472" spans="1:2" x14ac:dyDescent="0.5">
      <c r="A472">
        <v>528.16998291015625</v>
      </c>
      <c r="B472">
        <v>84</v>
      </c>
    </row>
    <row r="473" spans="1:2" x14ac:dyDescent="0.5">
      <c r="A473">
        <v>528.17999267578125</v>
      </c>
      <c r="B473">
        <v>77</v>
      </c>
    </row>
    <row r="474" spans="1:2" x14ac:dyDescent="0.5">
      <c r="A474">
        <v>528.19000244140625</v>
      </c>
      <c r="B474">
        <v>88.5</v>
      </c>
    </row>
    <row r="475" spans="1:2" x14ac:dyDescent="0.5">
      <c r="A475">
        <v>528.20001220703125</v>
      </c>
      <c r="B475">
        <v>115.5</v>
      </c>
    </row>
    <row r="476" spans="1:2" x14ac:dyDescent="0.5">
      <c r="A476">
        <v>528.21002197265625</v>
      </c>
      <c r="B476">
        <v>175.5</v>
      </c>
    </row>
    <row r="477" spans="1:2" x14ac:dyDescent="0.5">
      <c r="A477">
        <v>528.219970703125</v>
      </c>
      <c r="B477">
        <v>226.80000305175781</v>
      </c>
    </row>
    <row r="478" spans="1:2" x14ac:dyDescent="0.5">
      <c r="A478">
        <v>528.22998046875</v>
      </c>
      <c r="B478">
        <v>184</v>
      </c>
    </row>
    <row r="479" spans="1:2" x14ac:dyDescent="0.5">
      <c r="A479">
        <v>528.239990234375</v>
      </c>
      <c r="B479">
        <v>150.19999694824219</v>
      </c>
    </row>
    <row r="480" spans="1:2" x14ac:dyDescent="0.5">
      <c r="A480">
        <v>528.25</v>
      </c>
      <c r="B480">
        <v>228</v>
      </c>
    </row>
    <row r="481" spans="1:2" x14ac:dyDescent="0.5">
      <c r="A481">
        <v>528.260009765625</v>
      </c>
      <c r="B481">
        <v>796.29998779296875</v>
      </c>
    </row>
    <row r="482" spans="1:2" x14ac:dyDescent="0.5">
      <c r="A482">
        <v>528.27099609375</v>
      </c>
      <c r="B482">
        <v>4368</v>
      </c>
    </row>
    <row r="483" spans="1:2" x14ac:dyDescent="0.5">
      <c r="A483">
        <v>528.281005859375</v>
      </c>
      <c r="B483">
        <v>20030</v>
      </c>
    </row>
    <row r="484" spans="1:2" x14ac:dyDescent="0.5">
      <c r="A484">
        <v>528.291015625</v>
      </c>
      <c r="B484">
        <v>46400</v>
      </c>
    </row>
    <row r="485" spans="1:2" x14ac:dyDescent="0.5">
      <c r="A485">
        <v>528.301025390625</v>
      </c>
      <c r="B485">
        <v>53700</v>
      </c>
    </row>
    <row r="486" spans="1:2" x14ac:dyDescent="0.5">
      <c r="A486">
        <v>528.31097412109375</v>
      </c>
      <c r="B486">
        <v>31260</v>
      </c>
    </row>
    <row r="487" spans="1:2" x14ac:dyDescent="0.5">
      <c r="A487">
        <v>528.32098388671875</v>
      </c>
      <c r="B487">
        <v>8782</v>
      </c>
    </row>
    <row r="488" spans="1:2" x14ac:dyDescent="0.5">
      <c r="A488">
        <v>528.33099365234375</v>
      </c>
      <c r="B488">
        <v>1286</v>
      </c>
    </row>
    <row r="489" spans="1:2" x14ac:dyDescent="0.5">
      <c r="A489">
        <v>528.34100341796875</v>
      </c>
      <c r="B489">
        <v>254</v>
      </c>
    </row>
    <row r="490" spans="1:2" x14ac:dyDescent="0.5">
      <c r="A490">
        <v>528.35101318359375</v>
      </c>
      <c r="B490">
        <v>239.30000305175781</v>
      </c>
    </row>
    <row r="491" spans="1:2" x14ac:dyDescent="0.5">
      <c r="A491">
        <v>528.36102294921875</v>
      </c>
      <c r="B491">
        <v>277.5</v>
      </c>
    </row>
    <row r="492" spans="1:2" x14ac:dyDescent="0.5">
      <c r="A492">
        <v>528.3709716796875</v>
      </c>
      <c r="B492">
        <v>242</v>
      </c>
    </row>
    <row r="493" spans="1:2" x14ac:dyDescent="0.5">
      <c r="A493">
        <v>528.3809814453125</v>
      </c>
      <c r="B493">
        <v>163.5</v>
      </c>
    </row>
    <row r="494" spans="1:2" x14ac:dyDescent="0.5">
      <c r="A494">
        <v>528.3909912109375</v>
      </c>
      <c r="B494">
        <v>99.5</v>
      </c>
    </row>
    <row r="495" spans="1:2" x14ac:dyDescent="0.5">
      <c r="A495">
        <v>528.4010009765625</v>
      </c>
      <c r="B495">
        <v>112.30000305175781</v>
      </c>
    </row>
    <row r="496" spans="1:2" x14ac:dyDescent="0.5">
      <c r="A496">
        <v>528.4110107421875</v>
      </c>
      <c r="B496">
        <v>238.80000305175781</v>
      </c>
    </row>
    <row r="497" spans="1:2" x14ac:dyDescent="0.5">
      <c r="A497">
        <v>528.4210205078125</v>
      </c>
      <c r="B497">
        <v>343.79998779296875</v>
      </c>
    </row>
    <row r="498" spans="1:2" x14ac:dyDescent="0.5">
      <c r="A498">
        <v>528.4310302734375</v>
      </c>
      <c r="B498">
        <v>269</v>
      </c>
    </row>
    <row r="499" spans="1:2" x14ac:dyDescent="0.5">
      <c r="A499">
        <v>528.44097900390625</v>
      </c>
      <c r="B499">
        <v>171.5</v>
      </c>
    </row>
    <row r="500" spans="1:2" x14ac:dyDescent="0.5">
      <c r="A500">
        <v>528.45098876953125</v>
      </c>
      <c r="B500">
        <v>144.5</v>
      </c>
    </row>
    <row r="501" spans="1:2" x14ac:dyDescent="0.5">
      <c r="A501">
        <v>528.46099853515625</v>
      </c>
      <c r="B501">
        <v>95</v>
      </c>
    </row>
    <row r="502" spans="1:2" x14ac:dyDescent="0.5">
      <c r="A502">
        <v>528.47100830078125</v>
      </c>
      <c r="B502">
        <v>70.5</v>
      </c>
    </row>
    <row r="503" spans="1:2" x14ac:dyDescent="0.5">
      <c r="A503">
        <v>528.48101806640625</v>
      </c>
      <c r="B503">
        <v>92.25</v>
      </c>
    </row>
    <row r="504" spans="1:2" x14ac:dyDescent="0.5">
      <c r="A504">
        <v>528.49102783203125</v>
      </c>
      <c r="B504">
        <v>96.75</v>
      </c>
    </row>
    <row r="505" spans="1:2" x14ac:dyDescent="0.5">
      <c r="A505">
        <v>528.5009765625</v>
      </c>
      <c r="B505">
        <v>77.75</v>
      </c>
    </row>
    <row r="506" spans="1:2" x14ac:dyDescent="0.5">
      <c r="A506">
        <v>528.510986328125</v>
      </c>
      <c r="B506">
        <v>47.75</v>
      </c>
    </row>
    <row r="507" spans="1:2" x14ac:dyDescent="0.5">
      <c r="A507">
        <v>528.52099609375</v>
      </c>
      <c r="B507">
        <v>39.5</v>
      </c>
    </row>
    <row r="508" spans="1:2" x14ac:dyDescent="0.5">
      <c r="A508">
        <v>528.531005859375</v>
      </c>
      <c r="B508">
        <v>55</v>
      </c>
    </row>
    <row r="509" spans="1:2" x14ac:dyDescent="0.5">
      <c r="A509">
        <v>528.541015625</v>
      </c>
      <c r="B509">
        <v>60</v>
      </c>
    </row>
    <row r="510" spans="1:2" x14ac:dyDescent="0.5">
      <c r="A510">
        <v>528.552001953125</v>
      </c>
      <c r="B510">
        <v>54.25</v>
      </c>
    </row>
    <row r="511" spans="1:2" x14ac:dyDescent="0.5">
      <c r="A511">
        <v>528.56201171875</v>
      </c>
      <c r="B511">
        <v>48.75</v>
      </c>
    </row>
    <row r="512" spans="1:2" x14ac:dyDescent="0.5">
      <c r="A512">
        <v>528.572021484375</v>
      </c>
      <c r="B512">
        <v>55.75</v>
      </c>
    </row>
    <row r="513" spans="1:2" x14ac:dyDescent="0.5">
      <c r="A513">
        <v>528.58197021484375</v>
      </c>
      <c r="B513">
        <v>71.25</v>
      </c>
    </row>
    <row r="514" spans="1:2" x14ac:dyDescent="0.5">
      <c r="A514">
        <v>528.59197998046875</v>
      </c>
      <c r="B514">
        <v>73</v>
      </c>
    </row>
    <row r="515" spans="1:2" x14ac:dyDescent="0.5">
      <c r="A515">
        <v>528.60198974609375</v>
      </c>
      <c r="B515">
        <v>69.5</v>
      </c>
    </row>
    <row r="516" spans="1:2" x14ac:dyDescent="0.5">
      <c r="A516">
        <v>528.61199951171875</v>
      </c>
      <c r="B516">
        <v>71</v>
      </c>
    </row>
    <row r="517" spans="1:2" x14ac:dyDescent="0.5">
      <c r="A517">
        <v>528.62200927734375</v>
      </c>
      <c r="B517">
        <v>59</v>
      </c>
    </row>
    <row r="518" spans="1:2" x14ac:dyDescent="0.5">
      <c r="A518">
        <v>528.63201904296875</v>
      </c>
      <c r="B518">
        <v>53</v>
      </c>
    </row>
    <row r="519" spans="1:2" x14ac:dyDescent="0.5">
      <c r="A519">
        <v>528.64202880859375</v>
      </c>
      <c r="B519">
        <v>80.25</v>
      </c>
    </row>
    <row r="520" spans="1:2" x14ac:dyDescent="0.5">
      <c r="A520">
        <v>528.6519775390625</v>
      </c>
      <c r="B520">
        <v>131</v>
      </c>
    </row>
    <row r="521" spans="1:2" x14ac:dyDescent="0.5">
      <c r="A521">
        <v>528.6619873046875</v>
      </c>
      <c r="B521">
        <v>144.5</v>
      </c>
    </row>
    <row r="522" spans="1:2" x14ac:dyDescent="0.5">
      <c r="A522">
        <v>528.6719970703125</v>
      </c>
      <c r="B522">
        <v>97.75</v>
      </c>
    </row>
    <row r="523" spans="1:2" x14ac:dyDescent="0.5">
      <c r="A523">
        <v>528.6820068359375</v>
      </c>
      <c r="B523">
        <v>67</v>
      </c>
    </row>
    <row r="524" spans="1:2" x14ac:dyDescent="0.5">
      <c r="A524">
        <v>528.6920166015625</v>
      </c>
      <c r="B524">
        <v>63.25</v>
      </c>
    </row>
    <row r="525" spans="1:2" x14ac:dyDescent="0.5">
      <c r="A525">
        <v>528.7020263671875</v>
      </c>
      <c r="B525">
        <v>49.25</v>
      </c>
    </row>
    <row r="526" spans="1:2" x14ac:dyDescent="0.5">
      <c r="A526">
        <v>528.71197509765625</v>
      </c>
      <c r="B526">
        <v>35.5</v>
      </c>
    </row>
    <row r="527" spans="1:2" x14ac:dyDescent="0.5">
      <c r="A527">
        <v>528.72198486328125</v>
      </c>
      <c r="B527">
        <v>69.5</v>
      </c>
    </row>
    <row r="528" spans="1:2" x14ac:dyDescent="0.5">
      <c r="A528">
        <v>528.73199462890625</v>
      </c>
      <c r="B528">
        <v>143.80000305175781</v>
      </c>
    </row>
    <row r="529" spans="1:2" x14ac:dyDescent="0.5">
      <c r="A529">
        <v>528.74200439453125</v>
      </c>
      <c r="B529">
        <v>232.19999694824219</v>
      </c>
    </row>
    <row r="530" spans="1:2" x14ac:dyDescent="0.5">
      <c r="A530">
        <v>528.75201416015625</v>
      </c>
      <c r="B530">
        <v>368.79998779296875</v>
      </c>
    </row>
    <row r="531" spans="1:2" x14ac:dyDescent="0.5">
      <c r="A531">
        <v>528.76202392578125</v>
      </c>
      <c r="B531">
        <v>731</v>
      </c>
    </row>
    <row r="532" spans="1:2" x14ac:dyDescent="0.5">
      <c r="A532">
        <v>528.77197265625</v>
      </c>
      <c r="B532">
        <v>2048</v>
      </c>
    </row>
    <row r="533" spans="1:2" x14ac:dyDescent="0.5">
      <c r="A533">
        <v>528.781982421875</v>
      </c>
      <c r="B533">
        <v>5892</v>
      </c>
    </row>
    <row r="534" spans="1:2" x14ac:dyDescent="0.5">
      <c r="A534">
        <v>528.7919921875</v>
      </c>
      <c r="B534">
        <v>11510</v>
      </c>
    </row>
    <row r="535" spans="1:2" x14ac:dyDescent="0.5">
      <c r="A535">
        <v>528.802001953125</v>
      </c>
      <c r="B535">
        <v>13260</v>
      </c>
    </row>
    <row r="536" spans="1:2" x14ac:dyDescent="0.5">
      <c r="A536">
        <v>528.81201171875</v>
      </c>
      <c r="B536">
        <v>8844</v>
      </c>
    </row>
    <row r="537" spans="1:2" x14ac:dyDescent="0.5">
      <c r="A537">
        <v>528.822998046875</v>
      </c>
      <c r="B537">
        <v>3629</v>
      </c>
    </row>
    <row r="538" spans="1:2" x14ac:dyDescent="0.5">
      <c r="A538">
        <v>528.8330078125</v>
      </c>
      <c r="B538">
        <v>1288</v>
      </c>
    </row>
    <row r="539" spans="1:2" x14ac:dyDescent="0.5">
      <c r="A539">
        <v>528.843017578125</v>
      </c>
      <c r="B539">
        <v>709.79998779296875</v>
      </c>
    </row>
    <row r="540" spans="1:2" x14ac:dyDescent="0.5">
      <c r="A540">
        <v>528.85302734375</v>
      </c>
      <c r="B540">
        <v>555</v>
      </c>
    </row>
    <row r="541" spans="1:2" x14ac:dyDescent="0.5">
      <c r="A541">
        <v>528.86297607421875</v>
      </c>
      <c r="B541">
        <v>420.70001220703125</v>
      </c>
    </row>
    <row r="542" spans="1:2" x14ac:dyDescent="0.5">
      <c r="A542">
        <v>528.87298583984375</v>
      </c>
      <c r="B542">
        <v>264.5</v>
      </c>
    </row>
    <row r="543" spans="1:2" x14ac:dyDescent="0.5">
      <c r="A543">
        <v>528.88299560546875</v>
      </c>
      <c r="B543">
        <v>165.5</v>
      </c>
    </row>
    <row r="544" spans="1:2" x14ac:dyDescent="0.5">
      <c r="A544">
        <v>528.89300537109375</v>
      </c>
      <c r="B544">
        <v>127.5</v>
      </c>
    </row>
    <row r="545" spans="1:2" x14ac:dyDescent="0.5">
      <c r="A545">
        <v>528.90301513671875</v>
      </c>
      <c r="B545">
        <v>102.30000305175781</v>
      </c>
    </row>
    <row r="546" spans="1:2" x14ac:dyDescent="0.5">
      <c r="A546">
        <v>528.91302490234375</v>
      </c>
      <c r="B546">
        <v>74.5</v>
      </c>
    </row>
    <row r="547" spans="1:2" x14ac:dyDescent="0.5">
      <c r="A547">
        <v>528.9229736328125</v>
      </c>
      <c r="B547">
        <v>53</v>
      </c>
    </row>
    <row r="548" spans="1:2" x14ac:dyDescent="0.5">
      <c r="A548">
        <v>528.9329833984375</v>
      </c>
      <c r="B548">
        <v>67.5</v>
      </c>
    </row>
    <row r="549" spans="1:2" x14ac:dyDescent="0.5">
      <c r="A549">
        <v>528.9429931640625</v>
      </c>
      <c r="B549">
        <v>124.80000305175781</v>
      </c>
    </row>
    <row r="550" spans="1:2" x14ac:dyDescent="0.5">
      <c r="A550">
        <v>528.9530029296875</v>
      </c>
      <c r="B550">
        <v>150.80000305175781</v>
      </c>
    </row>
    <row r="551" spans="1:2" x14ac:dyDescent="0.5">
      <c r="A551">
        <v>528.9630126953125</v>
      </c>
      <c r="B551">
        <v>111.30000305175781</v>
      </c>
    </row>
    <row r="552" spans="1:2" x14ac:dyDescent="0.5">
      <c r="A552">
        <v>528.9730224609375</v>
      </c>
      <c r="B552">
        <v>84.75</v>
      </c>
    </row>
    <row r="553" spans="1:2" x14ac:dyDescent="0.5">
      <c r="A553">
        <v>528.98297119140625</v>
      </c>
      <c r="B553">
        <v>77.5</v>
      </c>
    </row>
    <row r="554" spans="1:2" x14ac:dyDescent="0.5">
      <c r="A554">
        <v>528.99298095703125</v>
      </c>
      <c r="B554">
        <v>71.75</v>
      </c>
    </row>
    <row r="555" spans="1:2" x14ac:dyDescent="0.5">
      <c r="A555">
        <v>529.00299072265625</v>
      </c>
      <c r="B555">
        <v>77.5</v>
      </c>
    </row>
    <row r="556" spans="1:2" x14ac:dyDescent="0.5">
      <c r="A556">
        <v>529.01300048828125</v>
      </c>
      <c r="B556">
        <v>74.25</v>
      </c>
    </row>
    <row r="557" spans="1:2" x14ac:dyDescent="0.5">
      <c r="A557">
        <v>529.02301025390625</v>
      </c>
      <c r="B557">
        <v>63.75</v>
      </c>
    </row>
    <row r="558" spans="1:2" x14ac:dyDescent="0.5">
      <c r="A558">
        <v>529.03302001953125</v>
      </c>
      <c r="B558">
        <v>89.25</v>
      </c>
    </row>
    <row r="559" spans="1:2" x14ac:dyDescent="0.5">
      <c r="A559">
        <v>529.04302978515625</v>
      </c>
      <c r="B559">
        <v>128</v>
      </c>
    </row>
    <row r="560" spans="1:2" x14ac:dyDescent="0.5">
      <c r="A560">
        <v>529.052978515625</v>
      </c>
      <c r="B560">
        <v>121.19999694824219</v>
      </c>
    </row>
    <row r="561" spans="1:2" x14ac:dyDescent="0.5">
      <c r="A561">
        <v>529.06298828125</v>
      </c>
      <c r="B561">
        <v>105</v>
      </c>
    </row>
    <row r="562" spans="1:2" x14ac:dyDescent="0.5">
      <c r="A562">
        <v>529.072998046875</v>
      </c>
      <c r="B562">
        <v>85.5</v>
      </c>
    </row>
    <row r="563" spans="1:2" x14ac:dyDescent="0.5">
      <c r="A563">
        <v>529.0830078125</v>
      </c>
      <c r="B563">
        <v>51.75</v>
      </c>
    </row>
    <row r="564" spans="1:2" x14ac:dyDescent="0.5">
      <c r="A564">
        <v>529.093994140625</v>
      </c>
      <c r="B564">
        <v>27.5</v>
      </c>
    </row>
    <row r="565" spans="1:2" x14ac:dyDescent="0.5">
      <c r="A565">
        <v>529.10400390625</v>
      </c>
      <c r="B565">
        <v>24.75</v>
      </c>
    </row>
    <row r="566" spans="1:2" x14ac:dyDescent="0.5">
      <c r="A566">
        <v>529.114013671875</v>
      </c>
      <c r="B566">
        <v>45.25</v>
      </c>
    </row>
    <row r="567" spans="1:2" x14ac:dyDescent="0.5">
      <c r="A567">
        <v>529.1240234375</v>
      </c>
      <c r="B567">
        <v>57.5</v>
      </c>
    </row>
    <row r="568" spans="1:2" x14ac:dyDescent="0.5">
      <c r="A568">
        <v>529.13397216796875</v>
      </c>
      <c r="B568">
        <v>48.75</v>
      </c>
    </row>
    <row r="569" spans="1:2" x14ac:dyDescent="0.5">
      <c r="A569">
        <v>529.14398193359375</v>
      </c>
      <c r="B569">
        <v>60.5</v>
      </c>
    </row>
    <row r="570" spans="1:2" x14ac:dyDescent="0.5">
      <c r="A570">
        <v>529.15399169921875</v>
      </c>
      <c r="B570">
        <v>89</v>
      </c>
    </row>
    <row r="571" spans="1:2" x14ac:dyDescent="0.5">
      <c r="A571">
        <v>529.16400146484375</v>
      </c>
      <c r="B571">
        <v>75.75</v>
      </c>
    </row>
    <row r="572" spans="1:2" x14ac:dyDescent="0.5">
      <c r="A572">
        <v>529.17401123046875</v>
      </c>
      <c r="B572">
        <v>39.25</v>
      </c>
    </row>
    <row r="573" spans="1:2" x14ac:dyDescent="0.5">
      <c r="A573">
        <v>529.18402099609375</v>
      </c>
      <c r="B573">
        <v>23</v>
      </c>
    </row>
    <row r="574" spans="1:2" x14ac:dyDescent="0.5">
      <c r="A574">
        <v>529.1939697265625</v>
      </c>
      <c r="B574">
        <v>42</v>
      </c>
    </row>
    <row r="575" spans="1:2" x14ac:dyDescent="0.5">
      <c r="A575">
        <v>529.2039794921875</v>
      </c>
      <c r="B575">
        <v>96.75</v>
      </c>
    </row>
    <row r="576" spans="1:2" x14ac:dyDescent="0.5">
      <c r="A576">
        <v>529.2139892578125</v>
      </c>
      <c r="B576">
        <v>121.19999694824219</v>
      </c>
    </row>
    <row r="577" spans="1:2" x14ac:dyDescent="0.5">
      <c r="A577">
        <v>529.2239990234375</v>
      </c>
      <c r="B577">
        <v>118.30000305175781</v>
      </c>
    </row>
    <row r="578" spans="1:2" x14ac:dyDescent="0.5">
      <c r="A578">
        <v>529.2340087890625</v>
      </c>
      <c r="B578">
        <v>133</v>
      </c>
    </row>
    <row r="579" spans="1:2" x14ac:dyDescent="0.5">
      <c r="A579">
        <v>529.2440185546875</v>
      </c>
      <c r="B579">
        <v>119</v>
      </c>
    </row>
    <row r="580" spans="1:2" x14ac:dyDescent="0.5">
      <c r="A580">
        <v>529.2540283203125</v>
      </c>
      <c r="B580">
        <v>95</v>
      </c>
    </row>
    <row r="581" spans="1:2" x14ac:dyDescent="0.5">
      <c r="A581">
        <v>529.26397705078125</v>
      </c>
      <c r="B581">
        <v>150.5</v>
      </c>
    </row>
    <row r="582" spans="1:2" x14ac:dyDescent="0.5">
      <c r="A582">
        <v>529.27398681640625</v>
      </c>
      <c r="B582">
        <v>569</v>
      </c>
    </row>
    <row r="583" spans="1:2" x14ac:dyDescent="0.5">
      <c r="A583">
        <v>529.28399658203125</v>
      </c>
      <c r="B583">
        <v>1692</v>
      </c>
    </row>
    <row r="584" spans="1:2" x14ac:dyDescent="0.5">
      <c r="A584">
        <v>529.29400634765625</v>
      </c>
      <c r="B584">
        <v>2939</v>
      </c>
    </row>
  </sheetData>
  <sheetProtection sheet="1" objects="1" scenarios="1" formatCells="0"/>
  <sortState xmlns:xlrd2="http://schemas.microsoft.com/office/spreadsheetml/2017/richdata2" ref="A1:B584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T586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81.75</v>
      </c>
      <c r="C1" s="2" t="s">
        <v>18</v>
      </c>
      <c r="D1">
        <v>523.7750244140625</v>
      </c>
      <c r="E1">
        <v>75890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0.15262584723597111</v>
      </c>
      <c r="M1">
        <f>I$7*(L$1*J1) + $I$4</f>
        <v>84433.940836272988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84433.940836272988</v>
      </c>
      <c r="Q1">
        <f>IF(ISNUMBER(P1),P1-E1,"")</f>
        <v>8543.9408362729882</v>
      </c>
      <c r="R1">
        <f>IF(ISNUMBER(P1),Q1*Q1,"")</f>
        <v>72998925.013733163</v>
      </c>
      <c r="S1">
        <f>IF(ISNUMBER(P1),((IF(P1&gt;E1,I$5*(P1-E1),P1-E1)))^2,"")</f>
        <v>72998925.013733163</v>
      </c>
      <c r="T1">
        <f>IF(ISNUMBER(P1),(M1*D1),"")</f>
        <v>44224389.422894396</v>
      </c>
    </row>
    <row r="2" spans="1:20" ht="14.7" thickTop="1" x14ac:dyDescent="0.5">
      <c r="A2">
        <v>523.44500732421875</v>
      </c>
      <c r="B2">
        <v>65.5</v>
      </c>
      <c r="C2" s="2" t="s">
        <v>19</v>
      </c>
      <c r="D2">
        <v>524.27398681640625</v>
      </c>
      <c r="E2">
        <v>246700</v>
      </c>
      <c r="F2" s="3" t="s">
        <v>22</v>
      </c>
      <c r="G2" s="4">
        <v>2.7618408203125</v>
      </c>
      <c r="H2" t="s">
        <v>431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0.34201334701739511</v>
      </c>
      <c r="M2">
        <f>I$7*((L$1*J2)+(L$2*J1)) + $I$4</f>
        <v>239945.80623365374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239945.80623365374</v>
      </c>
      <c r="Q2">
        <f t="shared" ref="Q2:Q30" si="4">IF(ISNUMBER(P2),P2-E2,"")</f>
        <v>-6754.1937663462595</v>
      </c>
      <c r="R2">
        <f t="shared" ref="R2:R30" si="5">IF(ISNUMBER(P2),Q2*Q2,"")</f>
        <v>45619133.433350667</v>
      </c>
      <c r="S2">
        <f t="shared" ref="S2:S30" si="6">IF(ISNUMBER(P2),((IF(P2&gt;E2,I$5*(P2-E2),P2-E2)))^2,"")</f>
        <v>45619133.433350667</v>
      </c>
      <c r="T2">
        <f t="shared" ref="T2:T30" si="7">IF(ISNUMBER(P2),(M2*D2),"")</f>
        <v>125797344.45399454</v>
      </c>
    </row>
    <row r="3" spans="1:20" x14ac:dyDescent="0.5">
      <c r="A3">
        <v>523.45501708984375</v>
      </c>
      <c r="B3">
        <v>85.75</v>
      </c>
      <c r="D3">
        <v>524.77398681640625</v>
      </c>
      <c r="E3">
        <v>302100</v>
      </c>
      <c r="F3" s="7" t="s">
        <v>16</v>
      </c>
      <c r="G3" s="8">
        <f>IF(ISBLANK(G2),"",$G$2*$G$6)</f>
        <v>5.523681640625</v>
      </c>
      <c r="H3" t="s">
        <v>432</v>
      </c>
      <c r="I3">
        <v>5.5011297692422252</v>
      </c>
      <c r="J3">
        <f>'hidden params'!J3</f>
        <v>0.20220994369181175</v>
      </c>
      <c r="K3">
        <f t="shared" si="0"/>
        <v>2</v>
      </c>
      <c r="L3">
        <f t="shared" si="1"/>
        <v>0.31354340474560261</v>
      </c>
      <c r="M3">
        <f>I$7*((L$1*J3)+(L$2*J2)+(L$3*J1)) + $I$4</f>
        <v>304231.98506941949</v>
      </c>
      <c r="N3">
        <f t="shared" si="2"/>
        <v>0</v>
      </c>
      <c r="O3">
        <f>I$10*((N$1*J3)+(N$2*J2)+(N$3*J1)) + $I$4</f>
        <v>0</v>
      </c>
      <c r="P3">
        <f t="shared" si="3"/>
        <v>304231.98506941949</v>
      </c>
      <c r="Q3">
        <f t="shared" si="4"/>
        <v>2131.9850694194902</v>
      </c>
      <c r="R3">
        <f t="shared" si="5"/>
        <v>4545360.3362276284</v>
      </c>
      <c r="S3">
        <f t="shared" si="6"/>
        <v>4545360.3362276284</v>
      </c>
      <c r="T3">
        <f t="shared" si="7"/>
        <v>159653031.72194865</v>
      </c>
    </row>
    <row r="4" spans="1:20" x14ac:dyDescent="0.5">
      <c r="A4">
        <v>523.46502685546875</v>
      </c>
      <c r="B4">
        <v>82.5</v>
      </c>
      <c r="D4">
        <v>525.28497314453125</v>
      </c>
      <c r="E4">
        <v>226200</v>
      </c>
      <c r="F4" s="5" t="s">
        <v>23</v>
      </c>
      <c r="G4" s="6">
        <v>524.89056396484375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0.14905539524273148</v>
      </c>
      <c r="M4">
        <f>I$7*((L$1*J4)+(L$2*J3)+(L$3*J2)+(L$4*J1)) + $I$4</f>
        <v>229110.35371769502</v>
      </c>
      <c r="N4">
        <f t="shared" si="2"/>
        <v>0</v>
      </c>
      <c r="O4">
        <f>I$10*((N$1*J4)+(N$2*J3)+(N$3*J2)+(N$4*J1)) + $I$4</f>
        <v>0</v>
      </c>
      <c r="P4">
        <f t="shared" si="3"/>
        <v>229110.35371769502</v>
      </c>
      <c r="Q4">
        <f t="shared" si="4"/>
        <v>2910.3537176950194</v>
      </c>
      <c r="R4">
        <f t="shared" si="5"/>
        <v>8470158.7621012218</v>
      </c>
      <c r="S4">
        <f t="shared" si="6"/>
        <v>8470158.7621012218</v>
      </c>
      <c r="T4">
        <f t="shared" si="7"/>
        <v>120348225.99973348</v>
      </c>
    </row>
    <row r="5" spans="1:20" ht="14.7" thickBot="1" x14ac:dyDescent="0.55000000000000004">
      <c r="A5">
        <v>523.4749755859375</v>
      </c>
      <c r="B5">
        <v>101</v>
      </c>
      <c r="D5">
        <v>525.78497314453125</v>
      </c>
      <c r="E5">
        <v>118900</v>
      </c>
      <c r="F5" s="9" t="s">
        <v>24</v>
      </c>
      <c r="G5" s="10">
        <f>($G$4-1.00794)*$G$6</f>
        <v>1047.7652479296876</v>
      </c>
      <c r="H5" t="s">
        <v>433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3.7965315343699804E-2</v>
      </c>
      <c r="M5">
        <f>I$7*((L$1*J5)+(L$2*J4)+(L$3*J3)+(L$4*J2)+(L$5*J1)) + $I$4</f>
        <v>115746.62537867218</v>
      </c>
      <c r="N5">
        <f t="shared" si="2"/>
        <v>0</v>
      </c>
      <c r="O5">
        <f>I$10*((N$1*J5)+(N$2*J4)+(N$3*J3)+(N$4*J2)+(N$5*J1)) + $I$4</f>
        <v>0</v>
      </c>
      <c r="P5">
        <f t="shared" si="3"/>
        <v>115746.62537867218</v>
      </c>
      <c r="Q5">
        <f t="shared" si="4"/>
        <v>-3153.3746213278209</v>
      </c>
      <c r="R5">
        <f t="shared" si="5"/>
        <v>9943771.5024343785</v>
      </c>
      <c r="S5">
        <f t="shared" si="6"/>
        <v>9943771.5024343785</v>
      </c>
      <c r="T5">
        <f t="shared" si="7"/>
        <v>60857836.316295274</v>
      </c>
    </row>
    <row r="6" spans="1:20" ht="14.7" thickTop="1" x14ac:dyDescent="0.5">
      <c r="A6">
        <v>523.4849853515625</v>
      </c>
      <c r="B6">
        <v>164.30000305175781</v>
      </c>
      <c r="D6">
        <v>526.2860107421875</v>
      </c>
      <c r="E6">
        <v>43550</v>
      </c>
      <c r="F6" t="s">
        <v>25</v>
      </c>
      <c r="G6">
        <v>2</v>
      </c>
      <c r="H6" t="s">
        <v>434</v>
      </c>
      <c r="I6">
        <f>SUM(S1:S30)</f>
        <v>151061664.80831891</v>
      </c>
      <c r="J6">
        <f>'hidden params'!J6</f>
        <v>1.5654537401586068E-3</v>
      </c>
      <c r="K6">
        <f t="shared" si="0"/>
        <v>5</v>
      </c>
      <c r="L6">
        <f t="shared" si="1"/>
        <v>4.6429961317154406E-3</v>
      </c>
      <c r="M6">
        <f>I$7*((L$1*J6)+(L$2*J5)+(L$3*J4)+(L$4*J3)+(L$5*J2)+(L$6*J1)) + $I$4</f>
        <v>42339.012777490352</v>
      </c>
      <c r="N6">
        <f t="shared" si="2"/>
        <v>0</v>
      </c>
      <c r="O6">
        <f>I$10*((N$1*J6)+(N$2*J5)+(N$3*J4)+(N$4*J3)+(N$5*J2)+(N$6*J1)) + $I$4</f>
        <v>0</v>
      </c>
      <c r="P6">
        <f t="shared" si="3"/>
        <v>42339.012777490352</v>
      </c>
      <c r="Q6">
        <f t="shared" si="4"/>
        <v>-1210.9872225096478</v>
      </c>
      <c r="R6">
        <f t="shared" si="5"/>
        <v>1466490.0530816314</v>
      </c>
      <c r="S6">
        <f t="shared" si="6"/>
        <v>1466490.0530816314</v>
      </c>
      <c r="T6">
        <f t="shared" si="7"/>
        <v>22282430.133427903</v>
      </c>
    </row>
    <row r="7" spans="1:20" x14ac:dyDescent="0.5">
      <c r="A7">
        <v>523.4949951171875</v>
      </c>
      <c r="B7">
        <v>191.30000305175781</v>
      </c>
      <c r="D7">
        <v>526.7860107421875</v>
      </c>
      <c r="E7">
        <v>12540</v>
      </c>
      <c r="F7" t="s">
        <v>26</v>
      </c>
      <c r="G7" s="11">
        <v>0.10000000149011612</v>
      </c>
      <c r="H7" t="s">
        <v>435</v>
      </c>
      <c r="I7">
        <v>553208.66265680233</v>
      </c>
      <c r="J7">
        <f>'hidden params'!J7</f>
        <v>2.2288478874357397E-4</v>
      </c>
      <c r="K7">
        <f t="shared" si="0"/>
        <v>6</v>
      </c>
      <c r="L7">
        <f t="shared" si="1"/>
        <v>1.5796481053322758E-4</v>
      </c>
      <c r="M7">
        <f>I$7*((L$1*J7)+(L$2*J6)+(L$3*J5)+(L$4*J4)+(L$5*J3)+(L$6*J2)+(L$7*J1)) + $I$4</f>
        <v>11908.285701831468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11908.285701831468</v>
      </c>
      <c r="Q7">
        <f t="shared" si="4"/>
        <v>-631.71429816853197</v>
      </c>
      <c r="R7">
        <f t="shared" si="5"/>
        <v>399062.9545105609</v>
      </c>
      <c r="S7">
        <f t="shared" si="6"/>
        <v>399062.9545105609</v>
      </c>
      <c r="T7">
        <f t="shared" si="7"/>
        <v>6273118.3196460297</v>
      </c>
    </row>
    <row r="8" spans="1:20" x14ac:dyDescent="0.5">
      <c r="A8">
        <v>523.5050048828125</v>
      </c>
      <c r="B8">
        <v>152</v>
      </c>
      <c r="D8">
        <f>D7 + (1/$G$6)</f>
        <v>527.2860107421875</v>
      </c>
      <c r="E8">
        <v>0</v>
      </c>
      <c r="F8" t="s">
        <v>27</v>
      </c>
      <c r="G8" s="11">
        <v>2.9999999329447746E-2</v>
      </c>
      <c r="H8" t="s">
        <v>436</v>
      </c>
      <c r="I8">
        <v>0.28944250198066074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2709.7720304368377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2709.7720304368377</v>
      </c>
      <c r="Q8">
        <f t="shared" si="4"/>
        <v>2709.7720304368377</v>
      </c>
      <c r="R8">
        <f t="shared" si="5"/>
        <v>7342864.4569377815</v>
      </c>
      <c r="S8">
        <f t="shared" si="6"/>
        <v>7342864.4569377815</v>
      </c>
      <c r="T8">
        <f t="shared" si="7"/>
        <v>1428824.8839497976</v>
      </c>
    </row>
    <row r="9" spans="1:20" x14ac:dyDescent="0.5">
      <c r="A9">
        <v>523.5150146484375</v>
      </c>
      <c r="B9">
        <v>111</v>
      </c>
      <c r="D9">
        <f>D8 + (1/$G$6)</f>
        <v>527.7860107421875</v>
      </c>
      <c r="E9">
        <v>0</v>
      </c>
      <c r="F9" t="s">
        <v>28</v>
      </c>
      <c r="G9">
        <v>6</v>
      </c>
      <c r="H9" t="s">
        <v>441</v>
      </c>
      <c r="I9">
        <f>I3*I8</f>
        <v>1.5922607641297646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518.23032657295118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518.23032657295118</v>
      </c>
      <c r="Q9">
        <f t="shared" si="4"/>
        <v>518.23032657295118</v>
      </c>
      <c r="R9">
        <f t="shared" si="5"/>
        <v>268562.67137990764</v>
      </c>
      <c r="S9">
        <f t="shared" si="6"/>
        <v>268562.67137990764</v>
      </c>
      <c r="T9">
        <f t="shared" si="7"/>
        <v>273514.71670755895</v>
      </c>
    </row>
    <row r="10" spans="1:20" x14ac:dyDescent="0.5">
      <c r="A10">
        <v>523.5250244140625</v>
      </c>
      <c r="B10">
        <v>125.5</v>
      </c>
      <c r="D10">
        <f>D9 + (1/$G$6)</f>
        <v>528.2860107421875</v>
      </c>
      <c r="E10">
        <v>0</v>
      </c>
      <c r="F10" s="2" t="s">
        <v>19</v>
      </c>
      <c r="G10">
        <v>523.7392578125</v>
      </c>
      <c r="H10" t="s">
        <v>446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85.648260706016316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85.648260706016316</v>
      </c>
      <c r="Q10">
        <f t="shared" si="4"/>
        <v>85.648260706016316</v>
      </c>
      <c r="R10">
        <f t="shared" si="5"/>
        <v>7335.6245619657384</v>
      </c>
      <c r="S10">
        <f t="shared" si="6"/>
        <v>7335.6245619657384</v>
      </c>
      <c r="T10">
        <f t="shared" si="7"/>
        <v>45246.777975388213</v>
      </c>
    </row>
    <row r="11" spans="1:20" x14ac:dyDescent="0.5">
      <c r="A11">
        <v>523.53497314453125</v>
      </c>
      <c r="B11">
        <v>169.19999694824219</v>
      </c>
      <c r="E11">
        <v>0</v>
      </c>
      <c r="F11" s="2" t="s">
        <v>29</v>
      </c>
      <c r="G11">
        <v>526.5010986328125</v>
      </c>
      <c r="H11" t="s">
        <v>447</v>
      </c>
      <c r="J11">
        <f>'hidden params'!J11</f>
        <v>3.2197744332767282E-8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12.485199860759808</v>
      </c>
      <c r="N11">
        <f t="shared" si="2"/>
        <v>0</v>
      </c>
      <c r="O11">
        <f>I$10*((N$2*J10)+(N$3*J9)+(N$4*J8)+(N$5*J7)+(N$6*J6)+(N$7*J5)+(N$8*J4)+(N$9*J3)+(N$10*J2)+(N$11*J1))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523.54498291015625</v>
      </c>
      <c r="B12">
        <v>171.5</v>
      </c>
      <c r="E12">
        <v>0</v>
      </c>
      <c r="F12" t="s">
        <v>30</v>
      </c>
      <c r="G12" t="s">
        <v>31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8"/>
        <v>1.6252985052284981</v>
      </c>
      <c r="N12">
        <f t="shared" si="2"/>
        <v>0</v>
      </c>
      <c r="O12">
        <f>I$10*((N$3*J10)+(N$4*J9)+(N$5*J8)+(N$6*J7)+(N$7*J6)+(N$8*J5)+(N$9*J4)+(N$10*J3)+(N$11*J2)+(N$12*J1)) + $I$4</f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523.55499267578125</v>
      </c>
      <c r="B13">
        <v>173.19999694824219</v>
      </c>
      <c r="E13">
        <v>0</v>
      </c>
      <c r="F13">
        <v>30210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0.18720868254557299</v>
      </c>
      <c r="N13">
        <f t="shared" si="2"/>
        <v>0</v>
      </c>
      <c r="O13">
        <f>I$10*((N$4*J10)+(N$5*J9)+(N$6*J8)+(N$7*J7)+(N$8*J6)+(N$9*J5)+(N$10*J4)+(N$11*J3)+(N$12*J2)+(N$13*J1)) + $I$4</f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523.56500244140625</v>
      </c>
      <c r="B14">
        <v>211.80000305175781</v>
      </c>
      <c r="E14">
        <v>0</v>
      </c>
      <c r="F14">
        <v>30210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1.7782442946328959E-2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217.80000305175781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1.1432687834391959E-3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164.80000305175781</v>
      </c>
      <c r="E16">
        <v>0</v>
      </c>
      <c r="F16">
        <v>9102990.5760375913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2.9323371060936358E-5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120.5</v>
      </c>
      <c r="E17">
        <v>0</v>
      </c>
      <c r="F17">
        <v>7483108.2135464204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125.5</v>
      </c>
      <c r="E18">
        <v>0</v>
      </c>
      <c r="F18">
        <v>7483108.2135514878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163.5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191.30000305175781</v>
      </c>
      <c r="E20">
        <v>0</v>
      </c>
      <c r="F20">
        <v>0.58072895411492254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202</v>
      </c>
      <c r="E21">
        <v>0</v>
      </c>
      <c r="F21">
        <v>0.49824161943163348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264</v>
      </c>
      <c r="E22">
        <v>0</v>
      </c>
      <c r="F22">
        <v>241233.57826897677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341</v>
      </c>
      <c r="E23">
        <v>0</v>
      </c>
      <c r="F23">
        <v>1.6059935804231094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383.5</v>
      </c>
      <c r="E24">
        <v>0</v>
      </c>
      <c r="F24">
        <v>4.25133783814828</v>
      </c>
      <c r="H24" t="s">
        <v>442</v>
      </c>
      <c r="I24">
        <v>151061664.80831891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355.29998779296875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287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299.29998779296875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312.70001220703125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277.70001220703125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347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919</v>
      </c>
      <c r="J31">
        <f>'hidden params'!J31</f>
        <v>0</v>
      </c>
    </row>
    <row r="32" spans="1:20" x14ac:dyDescent="0.5">
      <c r="A32">
        <v>523.7449951171875</v>
      </c>
      <c r="B32">
        <v>5383</v>
      </c>
      <c r="J32">
        <f>'hidden params'!J32</f>
        <v>0</v>
      </c>
    </row>
    <row r="33" spans="1:20" x14ac:dyDescent="0.5">
      <c r="A33">
        <v>523.7550048828125</v>
      </c>
      <c r="B33">
        <v>25760</v>
      </c>
    </row>
    <row r="34" spans="1:20" x14ac:dyDescent="0.5">
      <c r="A34">
        <v>523.7650146484375</v>
      </c>
      <c r="B34">
        <v>63110</v>
      </c>
      <c r="L34" t="s">
        <v>467</v>
      </c>
      <c r="M34" t="s">
        <v>468</v>
      </c>
      <c r="N34" t="s">
        <v>469</v>
      </c>
      <c r="O34" t="s">
        <v>470</v>
      </c>
      <c r="P34" t="s">
        <v>471</v>
      </c>
    </row>
    <row r="35" spans="1:20" x14ac:dyDescent="0.5">
      <c r="A35">
        <v>523.7750244140625</v>
      </c>
      <c r="B35">
        <v>75890</v>
      </c>
      <c r="L35">
        <v>0.99996881966736262</v>
      </c>
      <c r="M35">
        <v>0.99970056773102545</v>
      </c>
      <c r="N35">
        <v>0.99999675353520556</v>
      </c>
      <c r="O35">
        <v>0.99993764030693832</v>
      </c>
      <c r="P35">
        <v>0.9998596906906112</v>
      </c>
    </row>
    <row r="36" spans="1:20" x14ac:dyDescent="0.5">
      <c r="A36">
        <v>523.78497314453125</v>
      </c>
      <c r="B36">
        <v>44100</v>
      </c>
      <c r="J36" t="s">
        <v>473</v>
      </c>
      <c r="K36" t="s">
        <v>474</v>
      </c>
      <c r="L36" t="s">
        <v>475</v>
      </c>
      <c r="M36" t="s">
        <v>476</v>
      </c>
      <c r="N36" t="s">
        <v>468</v>
      </c>
      <c r="O36" t="s">
        <v>469</v>
      </c>
      <c r="P36" t="s">
        <v>464</v>
      </c>
      <c r="Q36" t="s">
        <v>465</v>
      </c>
      <c r="R36" t="s">
        <v>477</v>
      </c>
      <c r="S36" t="s">
        <v>464</v>
      </c>
      <c r="T36" t="s">
        <v>465</v>
      </c>
    </row>
    <row r="37" spans="1:20" x14ac:dyDescent="0.5">
      <c r="A37">
        <v>523.79498291015625</v>
      </c>
      <c r="B37">
        <v>12010</v>
      </c>
      <c r="J37">
        <v>1.6059935804231094</v>
      </c>
      <c r="K37">
        <v>0.14451227792419113</v>
      </c>
      <c r="L37">
        <v>11.113198155146293</v>
      </c>
      <c r="M37">
        <v>2.7764451051977934</v>
      </c>
      <c r="N37">
        <v>1.2047631737395057</v>
      </c>
      <c r="O37">
        <v>2.007223987106713</v>
      </c>
      <c r="P37">
        <v>3.7299946923922706E-4</v>
      </c>
      <c r="Q37" t="s">
        <v>466</v>
      </c>
      <c r="R37">
        <v>8.9983098118062497</v>
      </c>
      <c r="S37">
        <v>5.6610272272660279E-3</v>
      </c>
      <c r="T37" t="s">
        <v>466</v>
      </c>
    </row>
    <row r="38" spans="1:20" x14ac:dyDescent="0.5">
      <c r="A38">
        <v>523.80499267578125</v>
      </c>
      <c r="B38">
        <v>2279</v>
      </c>
      <c r="J38">
        <v>0.58072895411492254</v>
      </c>
      <c r="K38">
        <v>1.9646496321216438E-2</v>
      </c>
      <c r="L38">
        <v>29.5589068208456</v>
      </c>
      <c r="M38">
        <v>2.7764451051977934</v>
      </c>
      <c r="N38">
        <v>0.52618153556959468</v>
      </c>
      <c r="O38">
        <v>0.63527637266025039</v>
      </c>
      <c r="P38">
        <v>7.799940685417371E-6</v>
      </c>
      <c r="Q38" t="s">
        <v>466</v>
      </c>
      <c r="R38">
        <v>3.3830750442190838</v>
      </c>
      <c r="S38">
        <v>1.2385340603830863E-4</v>
      </c>
      <c r="T38" t="s">
        <v>466</v>
      </c>
    </row>
    <row r="39" spans="1:20" x14ac:dyDescent="0.5">
      <c r="A39">
        <v>523.81500244140625</v>
      </c>
      <c r="B39">
        <v>880.29998779296875</v>
      </c>
      <c r="J39">
        <v>241233.57826897677</v>
      </c>
      <c r="K39">
        <v>59931.943737970098</v>
      </c>
      <c r="L39">
        <v>4.0251252207617352</v>
      </c>
      <c r="M39">
        <v>2.7764451051977934</v>
      </c>
      <c r="N39">
        <v>74835.826432700138</v>
      </c>
      <c r="O39">
        <v>407631.33010525338</v>
      </c>
      <c r="P39">
        <v>1.579719396271196E-2</v>
      </c>
      <c r="Q39" t="s">
        <v>466</v>
      </c>
      <c r="R39">
        <v>24.843947583095439</v>
      </c>
      <c r="S39">
        <v>0.17774152401458848</v>
      </c>
      <c r="T39" s="12" t="s">
        <v>472</v>
      </c>
    </row>
    <row r="40" spans="1:20" x14ac:dyDescent="0.5">
      <c r="A40">
        <v>523.82501220703125</v>
      </c>
      <c r="B40">
        <v>784</v>
      </c>
      <c r="J40">
        <v>4.25133783814828</v>
      </c>
      <c r="K40">
        <v>0.36102832441196714</v>
      </c>
      <c r="L40">
        <v>11.775635180626729</v>
      </c>
      <c r="M40">
        <v>2.7764451051977934</v>
      </c>
      <c r="N40">
        <v>3.2489625139969127</v>
      </c>
      <c r="O40">
        <v>5.2537131622996469</v>
      </c>
      <c r="P40">
        <v>2.9758939314096945E-4</v>
      </c>
      <c r="Q40" t="s">
        <v>466</v>
      </c>
      <c r="R40">
        <v>8.4921109108848718</v>
      </c>
      <c r="S40">
        <v>4.5421702613437104E-3</v>
      </c>
      <c r="T40" t="s">
        <v>466</v>
      </c>
    </row>
    <row r="41" spans="1:20" x14ac:dyDescent="0.5">
      <c r="A41">
        <v>523.83502197265625</v>
      </c>
      <c r="B41">
        <v>855</v>
      </c>
      <c r="I41" t="s">
        <v>462</v>
      </c>
      <c r="J41">
        <v>0.49824161943163348</v>
      </c>
      <c r="K41">
        <v>8.3926797063045178E-2</v>
      </c>
      <c r="L41">
        <v>5.9366213994483568</v>
      </c>
      <c r="M41">
        <v>2.7764451051977934</v>
      </c>
      <c r="N41">
        <v>0.26522347453101314</v>
      </c>
      <c r="O41">
        <v>0.73125976433225381</v>
      </c>
      <c r="P41">
        <v>4.0364928941795776E-3</v>
      </c>
      <c r="Q41" t="s">
        <v>466</v>
      </c>
      <c r="R41">
        <v>16.844597839655432</v>
      </c>
      <c r="S41">
        <v>5.4187797521705924E-2</v>
      </c>
      <c r="T41" s="12" t="s">
        <v>472</v>
      </c>
    </row>
    <row r="42" spans="1:20" x14ac:dyDescent="0.5">
      <c r="A42">
        <v>523.844970703125</v>
      </c>
      <c r="B42">
        <v>803.70001220703125</v>
      </c>
      <c r="I42" t="s">
        <v>463</v>
      </c>
      <c r="J42">
        <v>303273.30660508119</v>
      </c>
      <c r="K42">
        <v>60655.329159427318</v>
      </c>
      <c r="L42">
        <v>4.9999449480845017</v>
      </c>
      <c r="M42">
        <v>2.7764451051977934</v>
      </c>
      <c r="N42">
        <v>134867.11485622823</v>
      </c>
      <c r="O42">
        <v>471679.49835393415</v>
      </c>
      <c r="P42">
        <v>7.4907256232955091E-3</v>
      </c>
      <c r="Q42" t="s">
        <v>466</v>
      </c>
      <c r="R42">
        <v>20.000220210086589</v>
      </c>
      <c r="S42">
        <v>9.4245820339728836E-2</v>
      </c>
      <c r="T42" s="12" t="s">
        <v>472</v>
      </c>
    </row>
    <row r="43" spans="1:20" x14ac:dyDescent="0.5">
      <c r="A43">
        <v>523.85498046875</v>
      </c>
      <c r="B43">
        <v>573</v>
      </c>
      <c r="F43">
        <v>82.764090810728462</v>
      </c>
    </row>
    <row r="44" spans="1:20" x14ac:dyDescent="0.5">
      <c r="A44">
        <v>523.864990234375</v>
      </c>
      <c r="B44">
        <v>397</v>
      </c>
      <c r="F44">
        <f xml:space="preserve"> $F$51 / 2</f>
        <v>82.764090810728462</v>
      </c>
    </row>
    <row r="45" spans="1:20" x14ac:dyDescent="0.5">
      <c r="A45">
        <v>523.875</v>
      </c>
      <c r="B45">
        <v>338.79998779296875</v>
      </c>
    </row>
    <row r="46" spans="1:20" x14ac:dyDescent="0.5">
      <c r="A46">
        <v>523.885009765625</v>
      </c>
      <c r="B46">
        <v>247.30000305175781</v>
      </c>
    </row>
    <row r="47" spans="1:20" x14ac:dyDescent="0.5">
      <c r="A47">
        <v>523.89501953125</v>
      </c>
      <c r="B47">
        <v>203</v>
      </c>
      <c r="I47" t="s">
        <v>478</v>
      </c>
      <c r="J47" t="s">
        <v>479</v>
      </c>
      <c r="K47" t="s">
        <v>461</v>
      </c>
    </row>
    <row r="48" spans="1:20" x14ac:dyDescent="0.5">
      <c r="A48">
        <v>523.905029296875</v>
      </c>
      <c r="B48">
        <v>229.5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523.91497802734375</v>
      </c>
      <c r="B49">
        <v>192.5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523.92498779296875</v>
      </c>
      <c r="B50">
        <v>144</v>
      </c>
      <c r="E50" t="s">
        <v>437</v>
      </c>
      <c r="F50">
        <f>MEDIAN(F54:F65)</f>
        <v>116.06000061035157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523.93499755859375</v>
      </c>
      <c r="B51">
        <v>160</v>
      </c>
      <c r="E51" t="s">
        <v>438</v>
      </c>
      <c r="F51">
        <f>AVERAGE(F54:F65)</f>
        <v>165.52818162145692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523.94500732421875</v>
      </c>
      <c r="B52">
        <v>198</v>
      </c>
      <c r="E52" t="s">
        <v>439</v>
      </c>
      <c r="F52">
        <f>SUM(E$1:E$9)</f>
        <v>1025880</v>
      </c>
    </row>
    <row r="53" spans="1:11" x14ac:dyDescent="0.5">
      <c r="A53">
        <v>523.95501708984375</v>
      </c>
      <c r="B53">
        <v>241.80000305175781</v>
      </c>
      <c r="E53" t="s">
        <v>440</v>
      </c>
      <c r="F53">
        <f>ABS(F52/F50)</f>
        <v>8839.2210460534861</v>
      </c>
    </row>
    <row r="54" spans="1:11" x14ac:dyDescent="0.5">
      <c r="A54">
        <v>523.96502685546875</v>
      </c>
      <c r="B54">
        <v>272.29998779296875</v>
      </c>
      <c r="F54">
        <f>AVERAGE(B1:B10)</f>
        <v>116.06000061035157</v>
      </c>
    </row>
    <row r="55" spans="1:11" x14ac:dyDescent="0.5">
      <c r="A55">
        <v>523.9749755859375</v>
      </c>
      <c r="B55">
        <v>247</v>
      </c>
      <c r="F55">
        <v>101.5</v>
      </c>
    </row>
    <row r="56" spans="1:11" x14ac:dyDescent="0.5">
      <c r="A56">
        <v>523.9849853515625</v>
      </c>
      <c r="B56">
        <v>237.69999694824219</v>
      </c>
      <c r="F56">
        <v>351.29998779296875</v>
      </c>
    </row>
    <row r="57" spans="1:11" x14ac:dyDescent="0.5">
      <c r="A57">
        <v>523.9949951171875</v>
      </c>
      <c r="B57">
        <v>244.19999694824219</v>
      </c>
      <c r="F57">
        <v>460.70001220703125</v>
      </c>
    </row>
    <row r="58" spans="1:11" x14ac:dyDescent="0.5">
      <c r="A58">
        <v>524.0050048828125</v>
      </c>
      <c r="B58">
        <v>188.5</v>
      </c>
      <c r="F58">
        <v>209.19999694824219</v>
      </c>
    </row>
    <row r="59" spans="1:11" x14ac:dyDescent="0.5">
      <c r="A59">
        <v>524.0150146484375</v>
      </c>
      <c r="B59">
        <v>122.80000305175781</v>
      </c>
      <c r="F59">
        <v>166</v>
      </c>
    </row>
    <row r="60" spans="1:11" x14ac:dyDescent="0.5">
      <c r="A60">
        <v>524.0250244140625</v>
      </c>
      <c r="B60">
        <v>101.5</v>
      </c>
      <c r="F60">
        <v>57.25</v>
      </c>
    </row>
    <row r="61" spans="1:11" x14ac:dyDescent="0.5">
      <c r="A61">
        <v>524.03497314453125</v>
      </c>
      <c r="B61">
        <v>113</v>
      </c>
      <c r="F61">
        <v>98</v>
      </c>
    </row>
    <row r="62" spans="1:11" x14ac:dyDescent="0.5">
      <c r="A62">
        <v>524.04498291015625</v>
      </c>
      <c r="B62">
        <v>132.69999694824219</v>
      </c>
      <c r="F62">
        <v>38.75</v>
      </c>
    </row>
    <row r="63" spans="1:11" x14ac:dyDescent="0.5">
      <c r="A63">
        <v>524.05499267578125</v>
      </c>
      <c r="B63">
        <v>202.30000305175781</v>
      </c>
      <c r="F63">
        <v>77.5</v>
      </c>
    </row>
    <row r="64" spans="1:11" x14ac:dyDescent="0.5">
      <c r="A64">
        <v>524.06500244140625</v>
      </c>
      <c r="B64">
        <v>311.5</v>
      </c>
      <c r="F64">
        <f>AVERAGE(B$576:B$586)</f>
        <v>144.55000027743253</v>
      </c>
    </row>
    <row r="65" spans="1:2" x14ac:dyDescent="0.5">
      <c r="A65">
        <v>524.07501220703125</v>
      </c>
      <c r="B65">
        <v>303.29998779296875</v>
      </c>
    </row>
    <row r="66" spans="1:2" x14ac:dyDescent="0.5">
      <c r="A66">
        <v>524.08502197265625</v>
      </c>
      <c r="B66">
        <v>228.5</v>
      </c>
    </row>
    <row r="67" spans="1:2" x14ac:dyDescent="0.5">
      <c r="A67">
        <v>524.094970703125</v>
      </c>
      <c r="B67">
        <v>252.30000305175781</v>
      </c>
    </row>
    <row r="68" spans="1:2" x14ac:dyDescent="0.5">
      <c r="A68">
        <v>524.10400390625</v>
      </c>
      <c r="B68">
        <v>280</v>
      </c>
    </row>
    <row r="69" spans="1:2" x14ac:dyDescent="0.5">
      <c r="A69">
        <v>524.114990234375</v>
      </c>
      <c r="B69">
        <v>256.70001220703125</v>
      </c>
    </row>
    <row r="70" spans="1:2" x14ac:dyDescent="0.5">
      <c r="A70">
        <v>524.125</v>
      </c>
      <c r="B70">
        <v>270.79998779296875</v>
      </c>
    </row>
    <row r="71" spans="1:2" x14ac:dyDescent="0.5">
      <c r="A71">
        <v>524.135009765625</v>
      </c>
      <c r="B71">
        <v>297.29998779296875</v>
      </c>
    </row>
    <row r="72" spans="1:2" x14ac:dyDescent="0.5">
      <c r="A72">
        <v>524.14398193359375</v>
      </c>
      <c r="B72">
        <v>289</v>
      </c>
    </row>
    <row r="73" spans="1:2" x14ac:dyDescent="0.5">
      <c r="A73">
        <v>524.15399169921875</v>
      </c>
      <c r="B73">
        <v>305.5</v>
      </c>
    </row>
    <row r="74" spans="1:2" x14ac:dyDescent="0.5">
      <c r="A74">
        <v>524.16400146484375</v>
      </c>
      <c r="B74">
        <v>364</v>
      </c>
    </row>
    <row r="75" spans="1:2" x14ac:dyDescent="0.5">
      <c r="A75">
        <v>524.17401123046875</v>
      </c>
      <c r="B75">
        <v>392.79998779296875</v>
      </c>
    </row>
    <row r="76" spans="1:2" x14ac:dyDescent="0.5">
      <c r="A76">
        <v>524.18402099609375</v>
      </c>
      <c r="B76">
        <v>346.20001220703125</v>
      </c>
    </row>
    <row r="77" spans="1:2" x14ac:dyDescent="0.5">
      <c r="A77">
        <v>524.1939697265625</v>
      </c>
      <c r="B77">
        <v>288.79998779296875</v>
      </c>
    </row>
    <row r="78" spans="1:2" x14ac:dyDescent="0.5">
      <c r="A78">
        <v>524.2039794921875</v>
      </c>
      <c r="B78">
        <v>304</v>
      </c>
    </row>
    <row r="79" spans="1:2" x14ac:dyDescent="0.5">
      <c r="A79">
        <v>524.2139892578125</v>
      </c>
      <c r="B79">
        <v>344.20001220703125</v>
      </c>
    </row>
    <row r="80" spans="1:2" x14ac:dyDescent="0.5">
      <c r="A80">
        <v>524.2239990234375</v>
      </c>
      <c r="B80">
        <v>531.5</v>
      </c>
    </row>
    <row r="81" spans="1:2" x14ac:dyDescent="0.5">
      <c r="A81">
        <v>524.2340087890625</v>
      </c>
      <c r="B81">
        <v>999</v>
      </c>
    </row>
    <row r="82" spans="1:2" x14ac:dyDescent="0.5">
      <c r="A82">
        <v>524.2440185546875</v>
      </c>
      <c r="B82">
        <v>3414</v>
      </c>
    </row>
    <row r="83" spans="1:2" x14ac:dyDescent="0.5">
      <c r="A83">
        <v>524.2540283203125</v>
      </c>
      <c r="B83">
        <v>32950</v>
      </c>
    </row>
    <row r="84" spans="1:2" x14ac:dyDescent="0.5">
      <c r="A84">
        <v>524.26397705078125</v>
      </c>
      <c r="B84">
        <v>146200</v>
      </c>
    </row>
    <row r="85" spans="1:2" x14ac:dyDescent="0.5">
      <c r="A85">
        <v>524.27398681640625</v>
      </c>
      <c r="B85">
        <v>246700</v>
      </c>
    </row>
    <row r="86" spans="1:2" x14ac:dyDescent="0.5">
      <c r="A86">
        <v>524.28399658203125</v>
      </c>
      <c r="B86">
        <v>177400</v>
      </c>
    </row>
    <row r="87" spans="1:2" x14ac:dyDescent="0.5">
      <c r="A87">
        <v>524.29400634765625</v>
      </c>
      <c r="B87">
        <v>51300</v>
      </c>
    </row>
    <row r="88" spans="1:2" x14ac:dyDescent="0.5">
      <c r="A88">
        <v>524.30401611328125</v>
      </c>
      <c r="B88">
        <v>5273</v>
      </c>
    </row>
    <row r="89" spans="1:2" x14ac:dyDescent="0.5">
      <c r="A89">
        <v>524.31402587890625</v>
      </c>
      <c r="B89">
        <v>957.79998779296875</v>
      </c>
    </row>
    <row r="90" spans="1:2" x14ac:dyDescent="0.5">
      <c r="A90">
        <v>524.323974609375</v>
      </c>
      <c r="B90">
        <v>1021</v>
      </c>
    </row>
    <row r="91" spans="1:2" x14ac:dyDescent="0.5">
      <c r="A91">
        <v>524.333984375</v>
      </c>
      <c r="B91">
        <v>1863</v>
      </c>
    </row>
    <row r="92" spans="1:2" x14ac:dyDescent="0.5">
      <c r="A92">
        <v>524.343994140625</v>
      </c>
      <c r="B92">
        <v>1938</v>
      </c>
    </row>
    <row r="93" spans="1:2" x14ac:dyDescent="0.5">
      <c r="A93">
        <v>524.35400390625</v>
      </c>
      <c r="B93">
        <v>1095</v>
      </c>
    </row>
    <row r="94" spans="1:2" x14ac:dyDescent="0.5">
      <c r="A94">
        <v>524.364013671875</v>
      </c>
      <c r="B94">
        <v>536.5</v>
      </c>
    </row>
    <row r="95" spans="1:2" x14ac:dyDescent="0.5">
      <c r="A95">
        <v>524.3740234375</v>
      </c>
      <c r="B95">
        <v>399.79998779296875</v>
      </c>
    </row>
    <row r="96" spans="1:2" x14ac:dyDescent="0.5">
      <c r="A96">
        <v>524.38397216796875</v>
      </c>
      <c r="B96">
        <v>432</v>
      </c>
    </row>
    <row r="97" spans="1:19" x14ac:dyDescent="0.5">
      <c r="A97">
        <v>524.39398193359375</v>
      </c>
      <c r="B97">
        <v>641.79998779296875</v>
      </c>
      <c r="J97" t="s">
        <v>456</v>
      </c>
      <c r="K97">
        <f>AVERAGE(K101:K120)</f>
        <v>1.1321974420742515</v>
      </c>
      <c r="L97">
        <f t="shared" ref="L97:P97" si="9">AVERAGE(L101:L120)</f>
        <v>349960.87598147319</v>
      </c>
      <c r="M97">
        <f t="shared" si="9"/>
        <v>2.5478386679777829</v>
      </c>
      <c r="N97">
        <f t="shared" si="9"/>
        <v>192411.02648375515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524.40399169921875</v>
      </c>
      <c r="B98">
        <v>689.5</v>
      </c>
      <c r="J98" t="s">
        <v>457</v>
      </c>
      <c r="K98">
        <f>K99/AVERAGE(K101:K120)</f>
        <v>0.2602769053541204</v>
      </c>
      <c r="L98">
        <f t="shared" ref="L98:P98" si="10">L99/AVERAGE(L101:L120)</f>
        <v>0.40261275105269989</v>
      </c>
      <c r="M98">
        <f t="shared" si="10"/>
        <v>0.26439351439763198</v>
      </c>
      <c r="N98">
        <f t="shared" si="10"/>
        <v>0.72035707115224135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524.41400146484375</v>
      </c>
      <c r="B99">
        <v>423</v>
      </c>
      <c r="J99" t="s">
        <v>448</v>
      </c>
      <c r="K99">
        <f>STDEV(K101:K120)</f>
        <v>0.29468484647293719</v>
      </c>
      <c r="L99">
        <f t="shared" ref="L99:P99" si="11">STDEV(L101:L120)</f>
        <v>140898.71103971364</v>
      </c>
      <c r="M99">
        <f t="shared" si="11"/>
        <v>0.67363201954482743</v>
      </c>
      <c r="N99">
        <f t="shared" si="11"/>
        <v>138604.6434952342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524.42401123046875</v>
      </c>
      <c r="B100">
        <v>161</v>
      </c>
      <c r="J100" t="s">
        <v>449</v>
      </c>
      <c r="K100" t="s">
        <v>450</v>
      </c>
      <c r="L100" t="s">
        <v>451</v>
      </c>
      <c r="M100" t="s">
        <v>452</v>
      </c>
      <c r="N100" t="s">
        <v>453</v>
      </c>
      <c r="O100" t="s">
        <v>454</v>
      </c>
      <c r="P100" t="s">
        <v>455</v>
      </c>
      <c r="Q100" t="s">
        <v>458</v>
      </c>
      <c r="R100" t="s">
        <v>459</v>
      </c>
      <c r="S100" t="s">
        <v>460</v>
      </c>
    </row>
    <row r="101" spans="1:19" x14ac:dyDescent="0.5">
      <c r="A101">
        <v>524.43402099609375</v>
      </c>
      <c r="B101">
        <v>71.25</v>
      </c>
      <c r="J101">
        <v>1</v>
      </c>
      <c r="K101">
        <v>1.0799604402036354</v>
      </c>
      <c r="L101">
        <v>77978.232859043637</v>
      </c>
      <c r="M101">
        <v>1.6437765911766109</v>
      </c>
      <c r="N101">
        <v>460599.22534122743</v>
      </c>
      <c r="Q101">
        <f>L101/SUM(P101,N101,L101)</f>
        <v>0.14478554880410033</v>
      </c>
      <c r="R101">
        <f>N101/SUM(P101,N101,L101)</f>
        <v>0.85521445119589978</v>
      </c>
      <c r="S101">
        <f>P101/SUM(P101,N101,L101)</f>
        <v>0</v>
      </c>
    </row>
    <row r="102" spans="1:19" x14ac:dyDescent="0.5">
      <c r="A102">
        <v>524.4439697265625</v>
      </c>
      <c r="B102">
        <v>120.5</v>
      </c>
      <c r="J102">
        <v>2</v>
      </c>
      <c r="K102">
        <v>1.3369766764072706</v>
      </c>
      <c r="L102">
        <v>500489.5624719637</v>
      </c>
      <c r="M102">
        <v>3.4344036205537494</v>
      </c>
      <c r="N102">
        <v>55235.676657012489</v>
      </c>
      <c r="Q102">
        <f t="shared" ref="Q102:Q110" si="12">L102/SUM(P102,N102,L102)</f>
        <v>0.90060613992701344</v>
      </c>
      <c r="R102">
        <f t="shared" ref="R102:R110" si="13">N102/SUM(P102,N102,L102)</f>
        <v>9.9393860072986631E-2</v>
      </c>
      <c r="S102">
        <f t="shared" ref="S102:S110" si="14">P102/SUM(P102,N102,L102)</f>
        <v>0</v>
      </c>
    </row>
    <row r="103" spans="1:19" x14ac:dyDescent="0.5">
      <c r="A103">
        <v>524.4539794921875</v>
      </c>
      <c r="B103">
        <v>559.5</v>
      </c>
      <c r="J103">
        <v>3</v>
      </c>
      <c r="K103">
        <v>1.3844971227244347</v>
      </c>
      <c r="L103">
        <v>468294.56341946922</v>
      </c>
      <c r="M103">
        <v>3.4015610944957464</v>
      </c>
      <c r="N103">
        <v>53431.728508811859</v>
      </c>
      <c r="Q103">
        <f t="shared" si="12"/>
        <v>0.89758666692581246</v>
      </c>
      <c r="R103">
        <f t="shared" si="13"/>
        <v>0.10241333307418755</v>
      </c>
      <c r="S103">
        <f t="shared" si="14"/>
        <v>0</v>
      </c>
    </row>
    <row r="104" spans="1:19" x14ac:dyDescent="0.5">
      <c r="A104">
        <v>524.4639892578125</v>
      </c>
      <c r="B104">
        <v>1176</v>
      </c>
      <c r="J104">
        <v>4</v>
      </c>
      <c r="K104">
        <v>1.6228541531399705</v>
      </c>
      <c r="L104">
        <v>474764.09042547835</v>
      </c>
      <c r="M104">
        <v>1.6516779173793941</v>
      </c>
      <c r="N104">
        <v>88428.096898562304</v>
      </c>
      <c r="Q104">
        <f t="shared" si="12"/>
        <v>0.84298770670324663</v>
      </c>
      <c r="R104">
        <f t="shared" si="13"/>
        <v>0.15701229329675331</v>
      </c>
      <c r="S104">
        <f t="shared" si="14"/>
        <v>0</v>
      </c>
    </row>
    <row r="105" spans="1:19" x14ac:dyDescent="0.5">
      <c r="A105">
        <v>524.4739990234375</v>
      </c>
      <c r="B105">
        <v>1111</v>
      </c>
      <c r="J105">
        <v>5</v>
      </c>
      <c r="K105">
        <v>0.85642588973178679</v>
      </c>
      <c r="L105">
        <v>301047.30414168659</v>
      </c>
      <c r="M105">
        <v>2.3490566361817735</v>
      </c>
      <c r="N105">
        <v>230924.38797689037</v>
      </c>
      <c r="Q105">
        <f t="shared" si="12"/>
        <v>0.56590850340694987</v>
      </c>
      <c r="R105">
        <f t="shared" si="13"/>
        <v>0.43409149659305013</v>
      </c>
      <c r="S105">
        <f t="shared" si="14"/>
        <v>0</v>
      </c>
    </row>
    <row r="106" spans="1:19" x14ac:dyDescent="0.5">
      <c r="A106">
        <v>524.4840087890625</v>
      </c>
      <c r="B106">
        <v>568.5</v>
      </c>
      <c r="J106">
        <v>6</v>
      </c>
      <c r="K106">
        <v>0.8864930322982405</v>
      </c>
      <c r="L106">
        <v>328357.08239089593</v>
      </c>
      <c r="M106">
        <v>2.5455418150772062</v>
      </c>
      <c r="N106">
        <v>196858.29160908275</v>
      </c>
      <c r="Q106">
        <f t="shared" si="12"/>
        <v>0.6251855879430317</v>
      </c>
      <c r="R106">
        <f t="shared" si="13"/>
        <v>0.37481441205696836</v>
      </c>
      <c r="S106">
        <f t="shared" si="14"/>
        <v>0</v>
      </c>
    </row>
    <row r="107" spans="1:19" x14ac:dyDescent="0.5">
      <c r="A107">
        <v>524.4940185546875</v>
      </c>
      <c r="B107">
        <v>301.79998779296875</v>
      </c>
      <c r="J107">
        <v>7</v>
      </c>
      <c r="K107">
        <v>1.4291754666538683</v>
      </c>
      <c r="L107">
        <v>502538.36010609794</v>
      </c>
      <c r="M107">
        <v>3.2894286819389005</v>
      </c>
      <c r="N107">
        <v>58455.407563583118</v>
      </c>
      <c r="Q107">
        <f t="shared" si="12"/>
        <v>0.89580025495398674</v>
      </c>
      <c r="R107">
        <f t="shared" si="13"/>
        <v>0.10419974504601318</v>
      </c>
      <c r="S107">
        <f t="shared" si="14"/>
        <v>0</v>
      </c>
    </row>
    <row r="108" spans="1:19" x14ac:dyDescent="0.5">
      <c r="A108">
        <v>524.5040283203125</v>
      </c>
      <c r="B108">
        <v>268.79998779296875</v>
      </c>
      <c r="J108">
        <v>8</v>
      </c>
      <c r="K108">
        <v>0.72777073927225222</v>
      </c>
      <c r="L108">
        <v>231795.01325381745</v>
      </c>
      <c r="M108">
        <v>2.2279401990940486</v>
      </c>
      <c r="N108">
        <v>328046.65141635831</v>
      </c>
      <c r="Q108">
        <f t="shared" si="12"/>
        <v>0.41403673195773449</v>
      </c>
      <c r="R108">
        <f t="shared" si="13"/>
        <v>0.58596326804226551</v>
      </c>
      <c r="S108">
        <f t="shared" si="14"/>
        <v>0</v>
      </c>
    </row>
    <row r="109" spans="1:19" x14ac:dyDescent="0.5">
      <c r="A109">
        <v>524.51397705078125</v>
      </c>
      <c r="B109">
        <v>302.70001220703125</v>
      </c>
      <c r="J109">
        <v>9</v>
      </c>
      <c r="K109">
        <v>1.0651739280366637</v>
      </c>
      <c r="L109">
        <v>373110.97247730242</v>
      </c>
      <c r="M109">
        <v>2.8168066746504232</v>
      </c>
      <c r="N109">
        <v>148857.4922609413</v>
      </c>
      <c r="Q109">
        <f t="shared" si="12"/>
        <v>0.71481516161021297</v>
      </c>
      <c r="R109">
        <f t="shared" si="13"/>
        <v>0.28518483838978709</v>
      </c>
      <c r="S109">
        <f t="shared" si="14"/>
        <v>0</v>
      </c>
    </row>
    <row r="110" spans="1:19" x14ac:dyDescent="0.5">
      <c r="A110">
        <v>524.52398681640625</v>
      </c>
      <c r="B110">
        <v>351.29998779296875</v>
      </c>
      <c r="J110">
        <v>10</v>
      </c>
      <c r="K110">
        <v>0.93264697227439208</v>
      </c>
      <c r="L110">
        <v>241233.57826897677</v>
      </c>
      <c r="M110">
        <v>2.1181934492299788</v>
      </c>
      <c r="N110">
        <v>303273.30660508119</v>
      </c>
      <c r="Q110">
        <f t="shared" si="12"/>
        <v>0.44303127282729038</v>
      </c>
      <c r="R110">
        <f t="shared" si="13"/>
        <v>0.55696872717270962</v>
      </c>
      <c r="S110">
        <f t="shared" si="14"/>
        <v>0</v>
      </c>
    </row>
    <row r="111" spans="1:19" x14ac:dyDescent="0.5">
      <c r="A111">
        <v>524.53399658203125</v>
      </c>
      <c r="B111">
        <v>307.79998779296875</v>
      </c>
      <c r="J111">
        <v>11</v>
      </c>
    </row>
    <row r="112" spans="1:19" x14ac:dyDescent="0.5">
      <c r="A112">
        <v>524.54400634765625</v>
      </c>
      <c r="B112">
        <v>233.5</v>
      </c>
      <c r="J112">
        <v>12</v>
      </c>
    </row>
    <row r="113" spans="1:10" x14ac:dyDescent="0.5">
      <c r="A113">
        <v>524.55401611328125</v>
      </c>
      <c r="B113">
        <v>214.30000305175781</v>
      </c>
      <c r="J113">
        <v>13</v>
      </c>
    </row>
    <row r="114" spans="1:10" x14ac:dyDescent="0.5">
      <c r="A114">
        <v>524.56402587890625</v>
      </c>
      <c r="B114">
        <v>251.5</v>
      </c>
      <c r="J114">
        <v>14</v>
      </c>
    </row>
    <row r="115" spans="1:10" x14ac:dyDescent="0.5">
      <c r="A115">
        <v>524.573974609375</v>
      </c>
      <c r="B115">
        <v>415.5</v>
      </c>
      <c r="J115">
        <v>15</v>
      </c>
    </row>
    <row r="116" spans="1:10" x14ac:dyDescent="0.5">
      <c r="A116">
        <v>524.583984375</v>
      </c>
      <c r="B116">
        <v>611</v>
      </c>
      <c r="J116">
        <v>16</v>
      </c>
    </row>
    <row r="117" spans="1:10" x14ac:dyDescent="0.5">
      <c r="A117">
        <v>524.593994140625</v>
      </c>
      <c r="B117">
        <v>646</v>
      </c>
      <c r="J117">
        <v>17</v>
      </c>
    </row>
    <row r="118" spans="1:10" x14ac:dyDescent="0.5">
      <c r="A118">
        <v>524.60400390625</v>
      </c>
      <c r="B118">
        <v>560.70001220703125</v>
      </c>
      <c r="J118">
        <v>18</v>
      </c>
    </row>
    <row r="119" spans="1:10" x14ac:dyDescent="0.5">
      <c r="A119">
        <v>524.614013671875</v>
      </c>
      <c r="B119">
        <v>418.79998779296875</v>
      </c>
      <c r="J119">
        <v>19</v>
      </c>
    </row>
    <row r="120" spans="1:10" x14ac:dyDescent="0.5">
      <c r="A120">
        <v>524.6240234375</v>
      </c>
      <c r="B120">
        <v>234.80000305175781</v>
      </c>
      <c r="J120">
        <v>20</v>
      </c>
    </row>
    <row r="121" spans="1:10" x14ac:dyDescent="0.5">
      <c r="A121">
        <v>524.63397216796875</v>
      </c>
      <c r="B121">
        <v>159.5</v>
      </c>
    </row>
    <row r="122" spans="1:10" x14ac:dyDescent="0.5">
      <c r="A122">
        <v>524.64398193359375</v>
      </c>
      <c r="B122">
        <v>248</v>
      </c>
    </row>
    <row r="123" spans="1:10" x14ac:dyDescent="0.5">
      <c r="A123">
        <v>524.65399169921875</v>
      </c>
      <c r="B123">
        <v>350.70001220703125</v>
      </c>
    </row>
    <row r="124" spans="1:10" x14ac:dyDescent="0.5">
      <c r="A124">
        <v>524.66400146484375</v>
      </c>
      <c r="B124">
        <v>364</v>
      </c>
    </row>
    <row r="125" spans="1:10" x14ac:dyDescent="0.5">
      <c r="A125">
        <v>524.67401123046875</v>
      </c>
      <c r="B125">
        <v>336</v>
      </c>
    </row>
    <row r="126" spans="1:10" x14ac:dyDescent="0.5">
      <c r="A126">
        <v>524.68402099609375</v>
      </c>
      <c r="B126">
        <v>344.5</v>
      </c>
    </row>
    <row r="127" spans="1:10" x14ac:dyDescent="0.5">
      <c r="A127">
        <v>524.6939697265625</v>
      </c>
      <c r="B127">
        <v>379</v>
      </c>
    </row>
    <row r="128" spans="1:10" x14ac:dyDescent="0.5">
      <c r="A128">
        <v>524.7039794921875</v>
      </c>
      <c r="B128">
        <v>394.70001220703125</v>
      </c>
    </row>
    <row r="129" spans="1:2" x14ac:dyDescent="0.5">
      <c r="A129">
        <v>524.7139892578125</v>
      </c>
      <c r="B129">
        <v>400.29998779296875</v>
      </c>
    </row>
    <row r="130" spans="1:2" x14ac:dyDescent="0.5">
      <c r="A130">
        <v>524.7239990234375</v>
      </c>
      <c r="B130">
        <v>444</v>
      </c>
    </row>
    <row r="131" spans="1:2" x14ac:dyDescent="0.5">
      <c r="A131">
        <v>524.7340087890625</v>
      </c>
      <c r="B131">
        <v>697.29998779296875</v>
      </c>
    </row>
    <row r="132" spans="1:2" x14ac:dyDescent="0.5">
      <c r="A132">
        <v>524.7440185546875</v>
      </c>
      <c r="B132">
        <v>2452</v>
      </c>
    </row>
    <row r="133" spans="1:2" x14ac:dyDescent="0.5">
      <c r="A133">
        <v>524.7540283203125</v>
      </c>
      <c r="B133">
        <v>21060</v>
      </c>
    </row>
    <row r="134" spans="1:2" x14ac:dyDescent="0.5">
      <c r="A134">
        <v>524.76397705078125</v>
      </c>
      <c r="B134">
        <v>137400</v>
      </c>
    </row>
    <row r="135" spans="1:2" x14ac:dyDescent="0.5">
      <c r="A135">
        <v>524.77398681640625</v>
      </c>
      <c r="B135">
        <v>302100</v>
      </c>
    </row>
    <row r="136" spans="1:2" x14ac:dyDescent="0.5">
      <c r="A136">
        <v>524.78399658203125</v>
      </c>
      <c r="B136">
        <v>276600</v>
      </c>
    </row>
    <row r="137" spans="1:2" x14ac:dyDescent="0.5">
      <c r="A137">
        <v>524.79400634765625</v>
      </c>
      <c r="B137">
        <v>103900</v>
      </c>
    </row>
    <row r="138" spans="1:2" x14ac:dyDescent="0.5">
      <c r="A138">
        <v>524.80401611328125</v>
      </c>
      <c r="B138">
        <v>12210</v>
      </c>
    </row>
    <row r="139" spans="1:2" x14ac:dyDescent="0.5">
      <c r="A139">
        <v>524.81402587890625</v>
      </c>
      <c r="B139">
        <v>1591</v>
      </c>
    </row>
    <row r="140" spans="1:2" x14ac:dyDescent="0.5">
      <c r="A140">
        <v>524.823974609375</v>
      </c>
      <c r="B140">
        <v>1185</v>
      </c>
    </row>
    <row r="141" spans="1:2" x14ac:dyDescent="0.5">
      <c r="A141">
        <v>524.833984375</v>
      </c>
      <c r="B141">
        <v>2220</v>
      </c>
    </row>
    <row r="142" spans="1:2" x14ac:dyDescent="0.5">
      <c r="A142">
        <v>524.843994140625</v>
      </c>
      <c r="B142">
        <v>2779</v>
      </c>
    </row>
    <row r="143" spans="1:2" x14ac:dyDescent="0.5">
      <c r="A143">
        <v>524.85400390625</v>
      </c>
      <c r="B143">
        <v>1910</v>
      </c>
    </row>
    <row r="144" spans="1:2" x14ac:dyDescent="0.5">
      <c r="A144">
        <v>524.864013671875</v>
      </c>
      <c r="B144">
        <v>828.5</v>
      </c>
    </row>
    <row r="145" spans="1:2" x14ac:dyDescent="0.5">
      <c r="A145">
        <v>524.8740234375</v>
      </c>
      <c r="B145">
        <v>467.79998779296875</v>
      </c>
    </row>
    <row r="146" spans="1:2" x14ac:dyDescent="0.5">
      <c r="A146">
        <v>524.88397216796875</v>
      </c>
      <c r="B146">
        <v>921.29998779296875</v>
      </c>
    </row>
    <row r="147" spans="1:2" x14ac:dyDescent="0.5">
      <c r="A147">
        <v>524.89398193359375</v>
      </c>
      <c r="B147">
        <v>2189</v>
      </c>
    </row>
    <row r="148" spans="1:2" x14ac:dyDescent="0.5">
      <c r="A148">
        <v>524.90399169921875</v>
      </c>
      <c r="B148">
        <v>2671</v>
      </c>
    </row>
    <row r="149" spans="1:2" x14ac:dyDescent="0.5">
      <c r="A149">
        <v>524.91400146484375</v>
      </c>
      <c r="B149">
        <v>1464</v>
      </c>
    </row>
    <row r="150" spans="1:2" x14ac:dyDescent="0.5">
      <c r="A150">
        <v>524.92401123046875</v>
      </c>
      <c r="B150">
        <v>414.5</v>
      </c>
    </row>
    <row r="151" spans="1:2" x14ac:dyDescent="0.5">
      <c r="A151">
        <v>524.93402099609375</v>
      </c>
      <c r="B151">
        <v>290</v>
      </c>
    </row>
    <row r="152" spans="1:2" x14ac:dyDescent="0.5">
      <c r="A152">
        <v>524.9439697265625</v>
      </c>
      <c r="B152">
        <v>334</v>
      </c>
    </row>
    <row r="153" spans="1:2" x14ac:dyDescent="0.5">
      <c r="A153">
        <v>524.9539794921875</v>
      </c>
      <c r="B153">
        <v>760.70001220703125</v>
      </c>
    </row>
    <row r="154" spans="1:2" x14ac:dyDescent="0.5">
      <c r="A154">
        <v>524.9639892578125</v>
      </c>
      <c r="B154">
        <v>1746</v>
      </c>
    </row>
    <row r="155" spans="1:2" x14ac:dyDescent="0.5">
      <c r="A155">
        <v>524.9739990234375</v>
      </c>
      <c r="B155">
        <v>2035</v>
      </c>
    </row>
    <row r="156" spans="1:2" x14ac:dyDescent="0.5">
      <c r="A156">
        <v>524.9840087890625</v>
      </c>
      <c r="B156">
        <v>1159</v>
      </c>
    </row>
    <row r="157" spans="1:2" x14ac:dyDescent="0.5">
      <c r="A157">
        <v>524.9940185546875</v>
      </c>
      <c r="B157">
        <v>393.5</v>
      </c>
    </row>
    <row r="158" spans="1:2" x14ac:dyDescent="0.5">
      <c r="A158">
        <v>525.0040283203125</v>
      </c>
      <c r="B158">
        <v>249.80000305175781</v>
      </c>
    </row>
    <row r="159" spans="1:2" x14ac:dyDescent="0.5">
      <c r="A159">
        <v>525.01397705078125</v>
      </c>
      <c r="B159">
        <v>384.20001220703125</v>
      </c>
    </row>
    <row r="160" spans="1:2" x14ac:dyDescent="0.5">
      <c r="A160">
        <v>525.02398681640625</v>
      </c>
      <c r="B160">
        <v>460.70001220703125</v>
      </c>
    </row>
    <row r="161" spans="1:2" x14ac:dyDescent="0.5">
      <c r="A161">
        <v>525.03399658203125</v>
      </c>
      <c r="B161">
        <v>314.79998779296875</v>
      </c>
    </row>
    <row r="162" spans="1:2" x14ac:dyDescent="0.5">
      <c r="A162">
        <v>525.04400634765625</v>
      </c>
      <c r="B162">
        <v>171.80000305175781</v>
      </c>
    </row>
    <row r="163" spans="1:2" x14ac:dyDescent="0.5">
      <c r="A163">
        <v>525.05401611328125</v>
      </c>
      <c r="B163">
        <v>174.80000305175781</v>
      </c>
    </row>
    <row r="164" spans="1:2" x14ac:dyDescent="0.5">
      <c r="A164">
        <v>525.06402587890625</v>
      </c>
      <c r="B164">
        <v>248.69999694824219</v>
      </c>
    </row>
    <row r="165" spans="1:2" x14ac:dyDescent="0.5">
      <c r="A165">
        <v>525.073974609375</v>
      </c>
      <c r="B165">
        <v>464.79998779296875</v>
      </c>
    </row>
    <row r="166" spans="1:2" x14ac:dyDescent="0.5">
      <c r="A166">
        <v>525.083984375</v>
      </c>
      <c r="B166">
        <v>720</v>
      </c>
    </row>
    <row r="167" spans="1:2" x14ac:dyDescent="0.5">
      <c r="A167">
        <v>525.093994140625</v>
      </c>
      <c r="B167">
        <v>657.20001220703125</v>
      </c>
    </row>
    <row r="168" spans="1:2" x14ac:dyDescent="0.5">
      <c r="A168">
        <v>525.10400390625</v>
      </c>
      <c r="B168">
        <v>465.20001220703125</v>
      </c>
    </row>
    <row r="169" spans="1:2" x14ac:dyDescent="0.5">
      <c r="A169">
        <v>525.114013671875</v>
      </c>
      <c r="B169">
        <v>380.5</v>
      </c>
    </row>
    <row r="170" spans="1:2" x14ac:dyDescent="0.5">
      <c r="A170">
        <v>525.1240234375</v>
      </c>
      <c r="B170">
        <v>277.29998779296875</v>
      </c>
    </row>
    <row r="171" spans="1:2" x14ac:dyDescent="0.5">
      <c r="A171">
        <v>525.13397216796875</v>
      </c>
      <c r="B171">
        <v>207.5</v>
      </c>
    </row>
    <row r="172" spans="1:2" x14ac:dyDescent="0.5">
      <c r="A172">
        <v>525.14398193359375</v>
      </c>
      <c r="B172">
        <v>222.5</v>
      </c>
    </row>
    <row r="173" spans="1:2" x14ac:dyDescent="0.5">
      <c r="A173">
        <v>525.15399169921875</v>
      </c>
      <c r="B173">
        <v>241.5</v>
      </c>
    </row>
    <row r="174" spans="1:2" x14ac:dyDescent="0.5">
      <c r="A174">
        <v>525.16400146484375</v>
      </c>
      <c r="B174">
        <v>228.30000305175781</v>
      </c>
    </row>
    <row r="175" spans="1:2" x14ac:dyDescent="0.5">
      <c r="A175">
        <v>525.17401123046875</v>
      </c>
      <c r="B175">
        <v>205</v>
      </c>
    </row>
    <row r="176" spans="1:2" x14ac:dyDescent="0.5">
      <c r="A176">
        <v>525.18499755859375</v>
      </c>
      <c r="B176">
        <v>195.5</v>
      </c>
    </row>
    <row r="177" spans="1:2" x14ac:dyDescent="0.5">
      <c r="A177">
        <v>525.19500732421875</v>
      </c>
      <c r="B177">
        <v>194</v>
      </c>
    </row>
    <row r="178" spans="1:2" x14ac:dyDescent="0.5">
      <c r="A178">
        <v>525.2039794921875</v>
      </c>
      <c r="B178">
        <v>211</v>
      </c>
    </row>
    <row r="179" spans="1:2" x14ac:dyDescent="0.5">
      <c r="A179">
        <v>525.2139892578125</v>
      </c>
      <c r="B179">
        <v>237.5</v>
      </c>
    </row>
    <row r="180" spans="1:2" x14ac:dyDescent="0.5">
      <c r="A180">
        <v>525.2239990234375</v>
      </c>
      <c r="B180">
        <v>315.79998779296875</v>
      </c>
    </row>
    <row r="181" spans="1:2" x14ac:dyDescent="0.5">
      <c r="A181">
        <v>525.2340087890625</v>
      </c>
      <c r="B181">
        <v>508.5</v>
      </c>
    </row>
    <row r="182" spans="1:2" x14ac:dyDescent="0.5">
      <c r="A182">
        <v>525.2449951171875</v>
      </c>
      <c r="B182">
        <v>1586</v>
      </c>
    </row>
    <row r="183" spans="1:2" x14ac:dyDescent="0.5">
      <c r="A183">
        <v>525.2550048828125</v>
      </c>
      <c r="B183">
        <v>11120</v>
      </c>
    </row>
    <row r="184" spans="1:2" x14ac:dyDescent="0.5">
      <c r="A184">
        <v>525.2650146484375</v>
      </c>
      <c r="B184">
        <v>79000</v>
      </c>
    </row>
    <row r="185" spans="1:2" x14ac:dyDescent="0.5">
      <c r="A185">
        <v>525.2750244140625</v>
      </c>
      <c r="B185">
        <v>204000</v>
      </c>
    </row>
    <row r="186" spans="1:2" x14ac:dyDescent="0.5">
      <c r="A186">
        <v>525.28497314453125</v>
      </c>
      <c r="B186">
        <v>226200</v>
      </c>
    </row>
    <row r="187" spans="1:2" x14ac:dyDescent="0.5">
      <c r="A187">
        <v>525.29400634765625</v>
      </c>
      <c r="B187">
        <v>109700</v>
      </c>
    </row>
    <row r="188" spans="1:2" x14ac:dyDescent="0.5">
      <c r="A188">
        <v>525.30499267578125</v>
      </c>
      <c r="B188">
        <v>20130</v>
      </c>
    </row>
    <row r="189" spans="1:2" x14ac:dyDescent="0.5">
      <c r="A189">
        <v>525.31500244140625</v>
      </c>
      <c r="B189">
        <v>2112</v>
      </c>
    </row>
    <row r="190" spans="1:2" x14ac:dyDescent="0.5">
      <c r="A190">
        <v>525.32501220703125</v>
      </c>
      <c r="B190">
        <v>624</v>
      </c>
    </row>
    <row r="191" spans="1:2" x14ac:dyDescent="0.5">
      <c r="A191">
        <v>525.33502197265625</v>
      </c>
      <c r="B191">
        <v>1149</v>
      </c>
    </row>
    <row r="192" spans="1:2" x14ac:dyDescent="0.5">
      <c r="A192">
        <v>525.344970703125</v>
      </c>
      <c r="B192">
        <v>1950</v>
      </c>
    </row>
    <row r="193" spans="1:2" x14ac:dyDescent="0.5">
      <c r="A193">
        <v>525.35498046875</v>
      </c>
      <c r="B193">
        <v>1591</v>
      </c>
    </row>
    <row r="194" spans="1:2" x14ac:dyDescent="0.5">
      <c r="A194">
        <v>525.364990234375</v>
      </c>
      <c r="B194">
        <v>631.5</v>
      </c>
    </row>
    <row r="195" spans="1:2" x14ac:dyDescent="0.5">
      <c r="A195">
        <v>525.375</v>
      </c>
      <c r="B195">
        <v>256.70001220703125</v>
      </c>
    </row>
    <row r="196" spans="1:2" x14ac:dyDescent="0.5">
      <c r="A196">
        <v>525.385009765625</v>
      </c>
      <c r="B196">
        <v>539.29998779296875</v>
      </c>
    </row>
    <row r="197" spans="1:2" x14ac:dyDescent="0.5">
      <c r="A197">
        <v>525.39501953125</v>
      </c>
      <c r="B197">
        <v>1614</v>
      </c>
    </row>
    <row r="198" spans="1:2" x14ac:dyDescent="0.5">
      <c r="A198">
        <v>525.405029296875</v>
      </c>
      <c r="B198">
        <v>2439</v>
      </c>
    </row>
    <row r="199" spans="1:2" x14ac:dyDescent="0.5">
      <c r="A199">
        <v>525.41497802734375</v>
      </c>
      <c r="B199">
        <v>1616</v>
      </c>
    </row>
    <row r="200" spans="1:2" x14ac:dyDescent="0.5">
      <c r="A200">
        <v>525.42498779296875</v>
      </c>
      <c r="B200">
        <v>461.5</v>
      </c>
    </row>
    <row r="201" spans="1:2" x14ac:dyDescent="0.5">
      <c r="A201">
        <v>525.43499755859375</v>
      </c>
      <c r="B201">
        <v>162.69999694824219</v>
      </c>
    </row>
    <row r="202" spans="1:2" x14ac:dyDescent="0.5">
      <c r="A202">
        <v>525.44500732421875</v>
      </c>
      <c r="B202">
        <v>187.69999694824219</v>
      </c>
    </row>
    <row r="203" spans="1:2" x14ac:dyDescent="0.5">
      <c r="A203">
        <v>525.45501708984375</v>
      </c>
      <c r="B203">
        <v>326.29998779296875</v>
      </c>
    </row>
    <row r="204" spans="1:2" x14ac:dyDescent="0.5">
      <c r="A204">
        <v>525.46502685546875</v>
      </c>
      <c r="B204">
        <v>740.5</v>
      </c>
    </row>
    <row r="205" spans="1:2" x14ac:dyDescent="0.5">
      <c r="A205">
        <v>525.4749755859375</v>
      </c>
      <c r="B205">
        <v>1017</v>
      </c>
    </row>
    <row r="206" spans="1:2" x14ac:dyDescent="0.5">
      <c r="A206">
        <v>525.4849853515625</v>
      </c>
      <c r="B206">
        <v>704.29998779296875</v>
      </c>
    </row>
    <row r="207" spans="1:2" x14ac:dyDescent="0.5">
      <c r="A207">
        <v>525.4949951171875</v>
      </c>
      <c r="B207">
        <v>321</v>
      </c>
    </row>
    <row r="208" spans="1:2" x14ac:dyDescent="0.5">
      <c r="A208">
        <v>525.5050048828125</v>
      </c>
      <c r="B208">
        <v>199.5</v>
      </c>
    </row>
    <row r="209" spans="1:2" x14ac:dyDescent="0.5">
      <c r="A209">
        <v>525.5150146484375</v>
      </c>
      <c r="B209">
        <v>140.80000305175781</v>
      </c>
    </row>
    <row r="210" spans="1:2" x14ac:dyDescent="0.5">
      <c r="A210">
        <v>525.5250244140625</v>
      </c>
      <c r="B210">
        <v>150.19999694824219</v>
      </c>
    </row>
    <row r="211" spans="1:2" x14ac:dyDescent="0.5">
      <c r="A211">
        <v>525.53497314453125</v>
      </c>
      <c r="B211">
        <v>209.19999694824219</v>
      </c>
    </row>
    <row r="212" spans="1:2" x14ac:dyDescent="0.5">
      <c r="A212">
        <v>525.54498291015625</v>
      </c>
      <c r="B212">
        <v>247.30000305175781</v>
      </c>
    </row>
    <row r="213" spans="1:2" x14ac:dyDescent="0.5">
      <c r="A213">
        <v>525.55499267578125</v>
      </c>
      <c r="B213">
        <v>238.19999694824219</v>
      </c>
    </row>
    <row r="214" spans="1:2" x14ac:dyDescent="0.5">
      <c r="A214">
        <v>525.56500244140625</v>
      </c>
      <c r="B214">
        <v>192.80000305175781</v>
      </c>
    </row>
    <row r="215" spans="1:2" x14ac:dyDescent="0.5">
      <c r="A215">
        <v>525.57501220703125</v>
      </c>
      <c r="B215">
        <v>210.69999694824219</v>
      </c>
    </row>
    <row r="216" spans="1:2" x14ac:dyDescent="0.5">
      <c r="A216">
        <v>525.58502197265625</v>
      </c>
      <c r="B216">
        <v>255.80000305175781</v>
      </c>
    </row>
    <row r="217" spans="1:2" x14ac:dyDescent="0.5">
      <c r="A217">
        <v>525.594970703125</v>
      </c>
      <c r="B217">
        <v>224</v>
      </c>
    </row>
    <row r="218" spans="1:2" x14ac:dyDescent="0.5">
      <c r="A218">
        <v>525.60498046875</v>
      </c>
      <c r="B218">
        <v>194.19999694824219</v>
      </c>
    </row>
    <row r="219" spans="1:2" x14ac:dyDescent="0.5">
      <c r="A219">
        <v>525.614990234375</v>
      </c>
      <c r="B219">
        <v>207.5</v>
      </c>
    </row>
    <row r="220" spans="1:2" x14ac:dyDescent="0.5">
      <c r="A220">
        <v>525.625</v>
      </c>
      <c r="B220">
        <v>175.5</v>
      </c>
    </row>
    <row r="221" spans="1:2" x14ac:dyDescent="0.5">
      <c r="A221">
        <v>525.635009765625</v>
      </c>
      <c r="B221">
        <v>153.5</v>
      </c>
    </row>
    <row r="222" spans="1:2" x14ac:dyDescent="0.5">
      <c r="A222">
        <v>525.64501953125</v>
      </c>
      <c r="B222">
        <v>213.5</v>
      </c>
    </row>
    <row r="223" spans="1:2" x14ac:dyDescent="0.5">
      <c r="A223">
        <v>525.655029296875</v>
      </c>
      <c r="B223">
        <v>260</v>
      </c>
    </row>
    <row r="224" spans="1:2" x14ac:dyDescent="0.5">
      <c r="A224">
        <v>525.66497802734375</v>
      </c>
      <c r="B224">
        <v>293.5</v>
      </c>
    </row>
    <row r="225" spans="1:2" x14ac:dyDescent="0.5">
      <c r="A225">
        <v>525.67498779296875</v>
      </c>
      <c r="B225">
        <v>305.79998779296875</v>
      </c>
    </row>
    <row r="226" spans="1:2" x14ac:dyDescent="0.5">
      <c r="A226">
        <v>525.68499755859375</v>
      </c>
      <c r="B226">
        <v>243.80000305175781</v>
      </c>
    </row>
    <row r="227" spans="1:2" x14ac:dyDescent="0.5">
      <c r="A227">
        <v>525.69500732421875</v>
      </c>
      <c r="B227">
        <v>228.80000305175781</v>
      </c>
    </row>
    <row r="228" spans="1:2" x14ac:dyDescent="0.5">
      <c r="A228">
        <v>525.70501708984375</v>
      </c>
      <c r="B228">
        <v>256</v>
      </c>
    </row>
    <row r="229" spans="1:2" x14ac:dyDescent="0.5">
      <c r="A229">
        <v>525.71502685546875</v>
      </c>
      <c r="B229">
        <v>264.79998779296875</v>
      </c>
    </row>
    <row r="230" spans="1:2" x14ac:dyDescent="0.5">
      <c r="A230">
        <v>525.7249755859375</v>
      </c>
      <c r="B230">
        <v>354.70001220703125</v>
      </c>
    </row>
    <row r="231" spans="1:2" x14ac:dyDescent="0.5">
      <c r="A231">
        <v>525.7349853515625</v>
      </c>
      <c r="B231">
        <v>625.5</v>
      </c>
    </row>
    <row r="232" spans="1:2" x14ac:dyDescent="0.5">
      <c r="A232">
        <v>525.7449951171875</v>
      </c>
      <c r="B232">
        <v>1210</v>
      </c>
    </row>
    <row r="233" spans="1:2" x14ac:dyDescent="0.5">
      <c r="A233">
        <v>525.7550048828125</v>
      </c>
      <c r="B233">
        <v>4951</v>
      </c>
    </row>
    <row r="234" spans="1:2" x14ac:dyDescent="0.5">
      <c r="A234">
        <v>525.7650146484375</v>
      </c>
      <c r="B234">
        <v>31830</v>
      </c>
    </row>
    <row r="235" spans="1:2" x14ac:dyDescent="0.5">
      <c r="A235">
        <v>525.7750244140625</v>
      </c>
      <c r="B235">
        <v>91840</v>
      </c>
    </row>
    <row r="236" spans="1:2" x14ac:dyDescent="0.5">
      <c r="A236">
        <v>525.78497314453125</v>
      </c>
      <c r="B236">
        <v>118900</v>
      </c>
    </row>
    <row r="237" spans="1:2" x14ac:dyDescent="0.5">
      <c r="A237">
        <v>525.79498291015625</v>
      </c>
      <c r="B237">
        <v>71350</v>
      </c>
    </row>
    <row r="238" spans="1:2" x14ac:dyDescent="0.5">
      <c r="A238">
        <v>525.80499267578125</v>
      </c>
      <c r="B238">
        <v>18960</v>
      </c>
    </row>
    <row r="239" spans="1:2" x14ac:dyDescent="0.5">
      <c r="A239">
        <v>525.81500244140625</v>
      </c>
      <c r="B239">
        <v>2835</v>
      </c>
    </row>
    <row r="240" spans="1:2" x14ac:dyDescent="0.5">
      <c r="A240">
        <v>525.82501220703125</v>
      </c>
      <c r="B240">
        <v>920.5</v>
      </c>
    </row>
    <row r="241" spans="1:2" x14ac:dyDescent="0.5">
      <c r="A241">
        <v>525.83502197265625</v>
      </c>
      <c r="B241">
        <v>977.70001220703125</v>
      </c>
    </row>
    <row r="242" spans="1:2" x14ac:dyDescent="0.5">
      <c r="A242">
        <v>525.844970703125</v>
      </c>
      <c r="B242">
        <v>1068</v>
      </c>
    </row>
    <row r="243" spans="1:2" x14ac:dyDescent="0.5">
      <c r="A243">
        <v>525.85498046875</v>
      </c>
      <c r="B243">
        <v>792.79998779296875</v>
      </c>
    </row>
    <row r="244" spans="1:2" x14ac:dyDescent="0.5">
      <c r="A244">
        <v>525.864990234375</v>
      </c>
      <c r="B244">
        <v>396.5</v>
      </c>
    </row>
    <row r="245" spans="1:2" x14ac:dyDescent="0.5">
      <c r="A245">
        <v>525.875</v>
      </c>
      <c r="B245">
        <v>187</v>
      </c>
    </row>
    <row r="246" spans="1:2" x14ac:dyDescent="0.5">
      <c r="A246">
        <v>525.885009765625</v>
      </c>
      <c r="B246">
        <v>252</v>
      </c>
    </row>
    <row r="247" spans="1:2" x14ac:dyDescent="0.5">
      <c r="A247">
        <v>525.89501953125</v>
      </c>
      <c r="B247">
        <v>635.5</v>
      </c>
    </row>
    <row r="248" spans="1:2" x14ac:dyDescent="0.5">
      <c r="A248">
        <v>525.905029296875</v>
      </c>
      <c r="B248">
        <v>1026</v>
      </c>
    </row>
    <row r="249" spans="1:2" x14ac:dyDescent="0.5">
      <c r="A249">
        <v>525.91497802734375</v>
      </c>
      <c r="B249">
        <v>885.20001220703125</v>
      </c>
    </row>
    <row r="250" spans="1:2" x14ac:dyDescent="0.5">
      <c r="A250">
        <v>525.92498779296875</v>
      </c>
      <c r="B250">
        <v>416.20001220703125</v>
      </c>
    </row>
    <row r="251" spans="1:2" x14ac:dyDescent="0.5">
      <c r="A251">
        <v>525.93499755859375</v>
      </c>
      <c r="B251">
        <v>172.80000305175781</v>
      </c>
    </row>
    <row r="252" spans="1:2" x14ac:dyDescent="0.5">
      <c r="A252">
        <v>525.94500732421875</v>
      </c>
      <c r="B252">
        <v>132.5</v>
      </c>
    </row>
    <row r="253" spans="1:2" x14ac:dyDescent="0.5">
      <c r="A253">
        <v>525.95501708984375</v>
      </c>
      <c r="B253">
        <v>137.30000305175781</v>
      </c>
    </row>
    <row r="254" spans="1:2" x14ac:dyDescent="0.5">
      <c r="A254">
        <v>525.96502685546875</v>
      </c>
      <c r="B254">
        <v>221.69999694824219</v>
      </c>
    </row>
    <row r="255" spans="1:2" x14ac:dyDescent="0.5">
      <c r="A255">
        <v>525.9749755859375</v>
      </c>
      <c r="B255">
        <v>294.20001220703125</v>
      </c>
    </row>
    <row r="256" spans="1:2" x14ac:dyDescent="0.5">
      <c r="A256">
        <v>525.9849853515625</v>
      </c>
      <c r="B256">
        <v>242</v>
      </c>
    </row>
    <row r="257" spans="1:2" x14ac:dyDescent="0.5">
      <c r="A257">
        <v>525.9949951171875</v>
      </c>
      <c r="B257">
        <v>194</v>
      </c>
    </row>
    <row r="258" spans="1:2" x14ac:dyDescent="0.5">
      <c r="A258">
        <v>526.0050048828125</v>
      </c>
      <c r="B258">
        <v>246</v>
      </c>
    </row>
    <row r="259" spans="1:2" x14ac:dyDescent="0.5">
      <c r="A259">
        <v>526.0150146484375</v>
      </c>
      <c r="B259">
        <v>254.30000305175781</v>
      </c>
    </row>
    <row r="260" spans="1:2" x14ac:dyDescent="0.5">
      <c r="A260">
        <v>526.0250244140625</v>
      </c>
      <c r="B260">
        <v>201.30000305175781</v>
      </c>
    </row>
    <row r="261" spans="1:2" x14ac:dyDescent="0.5">
      <c r="A261">
        <v>526.03497314453125</v>
      </c>
      <c r="B261">
        <v>166</v>
      </c>
    </row>
    <row r="262" spans="1:2" x14ac:dyDescent="0.5">
      <c r="A262">
        <v>526.04498291015625</v>
      </c>
      <c r="B262">
        <v>126.5</v>
      </c>
    </row>
    <row r="263" spans="1:2" x14ac:dyDescent="0.5">
      <c r="A263">
        <v>526.05499267578125</v>
      </c>
      <c r="B263">
        <v>99.5</v>
      </c>
    </row>
    <row r="264" spans="1:2" x14ac:dyDescent="0.5">
      <c r="A264">
        <v>526.06500244140625</v>
      </c>
      <c r="B264">
        <v>117</v>
      </c>
    </row>
    <row r="265" spans="1:2" x14ac:dyDescent="0.5">
      <c r="A265">
        <v>526.07501220703125</v>
      </c>
      <c r="B265">
        <v>145.5</v>
      </c>
    </row>
    <row r="266" spans="1:2" x14ac:dyDescent="0.5">
      <c r="A266">
        <v>526.08502197265625</v>
      </c>
      <c r="B266">
        <v>122.5</v>
      </c>
    </row>
    <row r="267" spans="1:2" x14ac:dyDescent="0.5">
      <c r="A267">
        <v>526.094970703125</v>
      </c>
      <c r="B267">
        <v>98.75</v>
      </c>
    </row>
    <row r="268" spans="1:2" x14ac:dyDescent="0.5">
      <c r="A268">
        <v>526.10498046875</v>
      </c>
      <c r="B268">
        <v>102</v>
      </c>
    </row>
    <row r="269" spans="1:2" x14ac:dyDescent="0.5">
      <c r="A269">
        <v>526.114990234375</v>
      </c>
      <c r="B269">
        <v>86.25</v>
      </c>
    </row>
    <row r="270" spans="1:2" x14ac:dyDescent="0.5">
      <c r="A270">
        <v>526.125</v>
      </c>
      <c r="B270">
        <v>109.69999694824219</v>
      </c>
    </row>
    <row r="271" spans="1:2" x14ac:dyDescent="0.5">
      <c r="A271">
        <v>526.135009765625</v>
      </c>
      <c r="B271">
        <v>136.5</v>
      </c>
    </row>
    <row r="272" spans="1:2" x14ac:dyDescent="0.5">
      <c r="A272">
        <v>526.14501953125</v>
      </c>
      <c r="B272">
        <v>100.19999694824219</v>
      </c>
    </row>
    <row r="273" spans="1:2" x14ac:dyDescent="0.5">
      <c r="A273">
        <v>526.155029296875</v>
      </c>
      <c r="B273">
        <v>100.80000305175781</v>
      </c>
    </row>
    <row r="274" spans="1:2" x14ac:dyDescent="0.5">
      <c r="A274">
        <v>526.16497802734375</v>
      </c>
      <c r="B274">
        <v>141.80000305175781</v>
      </c>
    </row>
    <row r="275" spans="1:2" x14ac:dyDescent="0.5">
      <c r="A275">
        <v>526.17498779296875</v>
      </c>
      <c r="B275">
        <v>158.30000305175781</v>
      </c>
    </row>
    <row r="276" spans="1:2" x14ac:dyDescent="0.5">
      <c r="A276">
        <v>526.18499755859375</v>
      </c>
      <c r="B276">
        <v>180.80000305175781</v>
      </c>
    </row>
    <row r="277" spans="1:2" x14ac:dyDescent="0.5">
      <c r="A277">
        <v>526.19500732421875</v>
      </c>
      <c r="B277">
        <v>186.69999694824219</v>
      </c>
    </row>
    <row r="278" spans="1:2" x14ac:dyDescent="0.5">
      <c r="A278">
        <v>526.20501708984375</v>
      </c>
      <c r="B278">
        <v>150.19999694824219</v>
      </c>
    </row>
    <row r="279" spans="1:2" x14ac:dyDescent="0.5">
      <c r="A279">
        <v>526.21502685546875</v>
      </c>
      <c r="B279">
        <v>129</v>
      </c>
    </row>
    <row r="280" spans="1:2" x14ac:dyDescent="0.5">
      <c r="A280">
        <v>526.2249755859375</v>
      </c>
      <c r="B280">
        <v>149</v>
      </c>
    </row>
    <row r="281" spans="1:2" x14ac:dyDescent="0.5">
      <c r="A281">
        <v>526.2349853515625</v>
      </c>
      <c r="B281">
        <v>227.69999694824219</v>
      </c>
    </row>
    <row r="282" spans="1:2" x14ac:dyDescent="0.5">
      <c r="A282">
        <v>526.2449951171875</v>
      </c>
      <c r="B282">
        <v>540.20001220703125</v>
      </c>
    </row>
    <row r="283" spans="1:2" x14ac:dyDescent="0.5">
      <c r="A283">
        <v>526.2550048828125</v>
      </c>
      <c r="B283">
        <v>2550</v>
      </c>
    </row>
    <row r="284" spans="1:2" x14ac:dyDescent="0.5">
      <c r="A284">
        <v>526.2659912109375</v>
      </c>
      <c r="B284">
        <v>12160</v>
      </c>
    </row>
    <row r="285" spans="1:2" x14ac:dyDescent="0.5">
      <c r="A285">
        <v>526.2760009765625</v>
      </c>
      <c r="B285">
        <v>32080</v>
      </c>
    </row>
    <row r="286" spans="1:2" x14ac:dyDescent="0.5">
      <c r="A286">
        <v>526.2860107421875</v>
      </c>
      <c r="B286">
        <v>43550</v>
      </c>
    </row>
    <row r="287" spans="1:2" x14ac:dyDescent="0.5">
      <c r="A287">
        <v>526.2960205078125</v>
      </c>
      <c r="B287">
        <v>30840</v>
      </c>
    </row>
    <row r="288" spans="1:2" x14ac:dyDescent="0.5">
      <c r="A288">
        <v>526.3060302734375</v>
      </c>
      <c r="B288">
        <v>11490</v>
      </c>
    </row>
    <row r="289" spans="1:2" x14ac:dyDescent="0.5">
      <c r="A289">
        <v>526.31597900390625</v>
      </c>
      <c r="B289">
        <v>2575</v>
      </c>
    </row>
    <row r="290" spans="1:2" x14ac:dyDescent="0.5">
      <c r="A290">
        <v>526.32598876953125</v>
      </c>
      <c r="B290">
        <v>695.20001220703125</v>
      </c>
    </row>
    <row r="291" spans="1:2" x14ac:dyDescent="0.5">
      <c r="A291">
        <v>526.33599853515625</v>
      </c>
      <c r="B291">
        <v>390.5</v>
      </c>
    </row>
    <row r="292" spans="1:2" x14ac:dyDescent="0.5">
      <c r="A292">
        <v>526.34600830078125</v>
      </c>
      <c r="B292">
        <v>304</v>
      </c>
    </row>
    <row r="293" spans="1:2" x14ac:dyDescent="0.5">
      <c r="A293">
        <v>526.35601806640625</v>
      </c>
      <c r="B293">
        <v>230.30000305175781</v>
      </c>
    </row>
    <row r="294" spans="1:2" x14ac:dyDescent="0.5">
      <c r="A294">
        <v>526.36602783203125</v>
      </c>
      <c r="B294">
        <v>129.80000305175781</v>
      </c>
    </row>
    <row r="295" spans="1:2" x14ac:dyDescent="0.5">
      <c r="A295">
        <v>526.3759765625</v>
      </c>
      <c r="B295">
        <v>120.19999694824219</v>
      </c>
    </row>
    <row r="296" spans="1:2" x14ac:dyDescent="0.5">
      <c r="A296">
        <v>526.385986328125</v>
      </c>
      <c r="B296">
        <v>143.30000305175781</v>
      </c>
    </row>
    <row r="297" spans="1:2" x14ac:dyDescent="0.5">
      <c r="A297">
        <v>526.39599609375</v>
      </c>
      <c r="B297">
        <v>144.80000305175781</v>
      </c>
    </row>
    <row r="298" spans="1:2" x14ac:dyDescent="0.5">
      <c r="A298">
        <v>526.406005859375</v>
      </c>
      <c r="B298">
        <v>131.30000305175781</v>
      </c>
    </row>
    <row r="299" spans="1:2" x14ac:dyDescent="0.5">
      <c r="A299">
        <v>526.416015625</v>
      </c>
      <c r="B299">
        <v>91.75</v>
      </c>
    </row>
    <row r="300" spans="1:2" x14ac:dyDescent="0.5">
      <c r="A300">
        <v>526.426025390625</v>
      </c>
      <c r="B300">
        <v>73.25</v>
      </c>
    </row>
    <row r="301" spans="1:2" x14ac:dyDescent="0.5">
      <c r="A301">
        <v>526.43597412109375</v>
      </c>
      <c r="B301">
        <v>85</v>
      </c>
    </row>
    <row r="302" spans="1:2" x14ac:dyDescent="0.5">
      <c r="A302">
        <v>526.44598388671875</v>
      </c>
      <c r="B302">
        <v>93</v>
      </c>
    </row>
    <row r="303" spans="1:2" x14ac:dyDescent="0.5">
      <c r="A303">
        <v>526.45599365234375</v>
      </c>
      <c r="B303">
        <v>88.5</v>
      </c>
    </row>
    <row r="304" spans="1:2" x14ac:dyDescent="0.5">
      <c r="A304">
        <v>526.46600341796875</v>
      </c>
      <c r="B304">
        <v>94.25</v>
      </c>
    </row>
    <row r="305" spans="1:2" x14ac:dyDescent="0.5">
      <c r="A305">
        <v>526.47601318359375</v>
      </c>
      <c r="B305">
        <v>114.30000305175781</v>
      </c>
    </row>
    <row r="306" spans="1:2" x14ac:dyDescent="0.5">
      <c r="A306">
        <v>526.48602294921875</v>
      </c>
      <c r="B306">
        <v>103.80000305175781</v>
      </c>
    </row>
    <row r="307" spans="1:2" x14ac:dyDescent="0.5">
      <c r="A307">
        <v>526.4959716796875</v>
      </c>
      <c r="B307">
        <v>78.75</v>
      </c>
    </row>
    <row r="308" spans="1:2" x14ac:dyDescent="0.5">
      <c r="A308">
        <v>526.5059814453125</v>
      </c>
      <c r="B308">
        <v>67.75</v>
      </c>
    </row>
    <row r="309" spans="1:2" x14ac:dyDescent="0.5">
      <c r="A309">
        <v>526.5159912109375</v>
      </c>
      <c r="B309">
        <v>62.5</v>
      </c>
    </row>
    <row r="310" spans="1:2" x14ac:dyDescent="0.5">
      <c r="A310">
        <v>526.5260009765625</v>
      </c>
      <c r="B310">
        <v>63.5</v>
      </c>
    </row>
    <row r="311" spans="1:2" x14ac:dyDescent="0.5">
      <c r="A311">
        <v>526.5360107421875</v>
      </c>
      <c r="B311">
        <v>57.25</v>
      </c>
    </row>
    <row r="312" spans="1:2" x14ac:dyDescent="0.5">
      <c r="A312">
        <v>526.5460205078125</v>
      </c>
      <c r="B312">
        <v>36.25</v>
      </c>
    </row>
    <row r="313" spans="1:2" x14ac:dyDescent="0.5">
      <c r="A313">
        <v>526.5560302734375</v>
      </c>
      <c r="B313">
        <v>39</v>
      </c>
    </row>
    <row r="314" spans="1:2" x14ac:dyDescent="0.5">
      <c r="A314">
        <v>526.56597900390625</v>
      </c>
      <c r="B314">
        <v>63.75</v>
      </c>
    </row>
    <row r="315" spans="1:2" x14ac:dyDescent="0.5">
      <c r="A315">
        <v>526.57598876953125</v>
      </c>
      <c r="B315">
        <v>67.75</v>
      </c>
    </row>
    <row r="316" spans="1:2" x14ac:dyDescent="0.5">
      <c r="A316">
        <v>526.58599853515625</v>
      </c>
      <c r="B316">
        <v>71</v>
      </c>
    </row>
    <row r="317" spans="1:2" x14ac:dyDescent="0.5">
      <c r="A317">
        <v>526.59600830078125</v>
      </c>
      <c r="B317">
        <v>79.75</v>
      </c>
    </row>
    <row r="318" spans="1:2" x14ac:dyDescent="0.5">
      <c r="A318">
        <v>526.60601806640625</v>
      </c>
      <c r="B318">
        <v>73.75</v>
      </c>
    </row>
    <row r="319" spans="1:2" x14ac:dyDescent="0.5">
      <c r="A319">
        <v>526.61602783203125</v>
      </c>
      <c r="B319">
        <v>63.75</v>
      </c>
    </row>
    <row r="320" spans="1:2" x14ac:dyDescent="0.5">
      <c r="A320">
        <v>526.6259765625</v>
      </c>
      <c r="B320">
        <v>80.5</v>
      </c>
    </row>
    <row r="321" spans="1:2" x14ac:dyDescent="0.5">
      <c r="A321">
        <v>526.635986328125</v>
      </c>
      <c r="B321">
        <v>117.80000305175781</v>
      </c>
    </row>
    <row r="322" spans="1:2" x14ac:dyDescent="0.5">
      <c r="A322">
        <v>526.64599609375</v>
      </c>
      <c r="B322">
        <v>120</v>
      </c>
    </row>
    <row r="323" spans="1:2" x14ac:dyDescent="0.5">
      <c r="A323">
        <v>526.656005859375</v>
      </c>
      <c r="B323">
        <v>120.19999694824219</v>
      </c>
    </row>
    <row r="324" spans="1:2" x14ac:dyDescent="0.5">
      <c r="A324">
        <v>526.666015625</v>
      </c>
      <c r="B324">
        <v>193.30000305175781</v>
      </c>
    </row>
    <row r="325" spans="1:2" x14ac:dyDescent="0.5">
      <c r="A325">
        <v>526.676025390625</v>
      </c>
      <c r="B325">
        <v>232.5</v>
      </c>
    </row>
    <row r="326" spans="1:2" x14ac:dyDescent="0.5">
      <c r="A326">
        <v>526.68597412109375</v>
      </c>
      <c r="B326">
        <v>171.80000305175781</v>
      </c>
    </row>
    <row r="327" spans="1:2" x14ac:dyDescent="0.5">
      <c r="A327">
        <v>526.69598388671875</v>
      </c>
      <c r="B327">
        <v>124</v>
      </c>
    </row>
    <row r="328" spans="1:2" x14ac:dyDescent="0.5">
      <c r="A328">
        <v>526.70599365234375</v>
      </c>
      <c r="B328">
        <v>114.5</v>
      </c>
    </row>
    <row r="329" spans="1:2" x14ac:dyDescent="0.5">
      <c r="A329">
        <v>526.71600341796875</v>
      </c>
      <c r="B329">
        <v>142.5</v>
      </c>
    </row>
    <row r="330" spans="1:2" x14ac:dyDescent="0.5">
      <c r="A330">
        <v>526.72601318359375</v>
      </c>
      <c r="B330">
        <v>205.5</v>
      </c>
    </row>
    <row r="331" spans="1:2" x14ac:dyDescent="0.5">
      <c r="A331">
        <v>526.73602294921875</v>
      </c>
      <c r="B331">
        <v>306</v>
      </c>
    </row>
    <row r="332" spans="1:2" x14ac:dyDescent="0.5">
      <c r="A332">
        <v>526.7459716796875</v>
      </c>
      <c r="B332">
        <v>541</v>
      </c>
    </row>
    <row r="333" spans="1:2" x14ac:dyDescent="0.5">
      <c r="A333">
        <v>526.7559814453125</v>
      </c>
      <c r="B333">
        <v>1189</v>
      </c>
    </row>
    <row r="334" spans="1:2" x14ac:dyDescent="0.5">
      <c r="A334">
        <v>526.7659912109375</v>
      </c>
      <c r="B334">
        <v>3592</v>
      </c>
    </row>
    <row r="335" spans="1:2" x14ac:dyDescent="0.5">
      <c r="A335">
        <v>526.7760009765625</v>
      </c>
      <c r="B335">
        <v>8770</v>
      </c>
    </row>
    <row r="336" spans="1:2" x14ac:dyDescent="0.5">
      <c r="A336">
        <v>526.7860107421875</v>
      </c>
      <c r="B336">
        <v>12540</v>
      </c>
    </row>
    <row r="337" spans="1:2" x14ac:dyDescent="0.5">
      <c r="A337">
        <v>526.7960205078125</v>
      </c>
      <c r="B337">
        <v>10090</v>
      </c>
    </row>
    <row r="338" spans="1:2" x14ac:dyDescent="0.5">
      <c r="A338">
        <v>526.8060302734375</v>
      </c>
      <c r="B338">
        <v>4742</v>
      </c>
    </row>
    <row r="339" spans="1:2" x14ac:dyDescent="0.5">
      <c r="A339">
        <v>526.81597900390625</v>
      </c>
      <c r="B339">
        <v>1549</v>
      </c>
    </row>
    <row r="340" spans="1:2" x14ac:dyDescent="0.5">
      <c r="A340">
        <v>526.8270263671875</v>
      </c>
      <c r="B340">
        <v>564.5</v>
      </c>
    </row>
    <row r="341" spans="1:2" x14ac:dyDescent="0.5">
      <c r="A341">
        <v>526.83697509765625</v>
      </c>
      <c r="B341">
        <v>354.29998779296875</v>
      </c>
    </row>
    <row r="342" spans="1:2" x14ac:dyDescent="0.5">
      <c r="A342">
        <v>526.84698486328125</v>
      </c>
      <c r="B342">
        <v>314.79998779296875</v>
      </c>
    </row>
    <row r="343" spans="1:2" x14ac:dyDescent="0.5">
      <c r="A343">
        <v>526.85699462890625</v>
      </c>
      <c r="B343">
        <v>271.70001220703125</v>
      </c>
    </row>
    <row r="344" spans="1:2" x14ac:dyDescent="0.5">
      <c r="A344">
        <v>526.86700439453125</v>
      </c>
      <c r="B344">
        <v>219.5</v>
      </c>
    </row>
    <row r="345" spans="1:2" x14ac:dyDescent="0.5">
      <c r="A345">
        <v>526.87701416015625</v>
      </c>
      <c r="B345">
        <v>180.80000305175781</v>
      </c>
    </row>
    <row r="346" spans="1:2" x14ac:dyDescent="0.5">
      <c r="A346">
        <v>526.88702392578125</v>
      </c>
      <c r="B346">
        <v>178.80000305175781</v>
      </c>
    </row>
    <row r="347" spans="1:2" x14ac:dyDescent="0.5">
      <c r="A347">
        <v>526.89697265625</v>
      </c>
      <c r="B347">
        <v>176.5</v>
      </c>
    </row>
    <row r="348" spans="1:2" x14ac:dyDescent="0.5">
      <c r="A348">
        <v>526.906982421875</v>
      </c>
      <c r="B348">
        <v>125</v>
      </c>
    </row>
    <row r="349" spans="1:2" x14ac:dyDescent="0.5">
      <c r="A349">
        <v>526.9169921875</v>
      </c>
      <c r="B349">
        <v>94.5</v>
      </c>
    </row>
    <row r="350" spans="1:2" x14ac:dyDescent="0.5">
      <c r="A350">
        <v>526.927001953125</v>
      </c>
      <c r="B350">
        <v>110.69999694824219</v>
      </c>
    </row>
    <row r="351" spans="1:2" x14ac:dyDescent="0.5">
      <c r="A351">
        <v>526.93701171875</v>
      </c>
      <c r="B351">
        <v>104.30000305175781</v>
      </c>
    </row>
    <row r="352" spans="1:2" x14ac:dyDescent="0.5">
      <c r="A352">
        <v>526.947021484375</v>
      </c>
      <c r="B352">
        <v>98.75</v>
      </c>
    </row>
    <row r="353" spans="1:2" x14ac:dyDescent="0.5">
      <c r="A353">
        <v>526.95697021484375</v>
      </c>
      <c r="B353">
        <v>107.30000305175781</v>
      </c>
    </row>
    <row r="354" spans="1:2" x14ac:dyDescent="0.5">
      <c r="A354">
        <v>526.96697998046875</v>
      </c>
      <c r="B354">
        <v>103.30000305175781</v>
      </c>
    </row>
    <row r="355" spans="1:2" x14ac:dyDescent="0.5">
      <c r="A355">
        <v>526.97698974609375</v>
      </c>
      <c r="B355">
        <v>133</v>
      </c>
    </row>
    <row r="356" spans="1:2" x14ac:dyDescent="0.5">
      <c r="A356">
        <v>526.98699951171875</v>
      </c>
      <c r="B356">
        <v>171</v>
      </c>
    </row>
    <row r="357" spans="1:2" x14ac:dyDescent="0.5">
      <c r="A357">
        <v>526.99700927734375</v>
      </c>
      <c r="B357">
        <v>197</v>
      </c>
    </row>
    <row r="358" spans="1:2" x14ac:dyDescent="0.5">
      <c r="A358">
        <v>527.00701904296875</v>
      </c>
      <c r="B358">
        <v>224.30000305175781</v>
      </c>
    </row>
    <row r="359" spans="1:2" x14ac:dyDescent="0.5">
      <c r="A359">
        <v>527.01702880859375</v>
      </c>
      <c r="B359">
        <v>180.80000305175781</v>
      </c>
    </row>
    <row r="360" spans="1:2" x14ac:dyDescent="0.5">
      <c r="A360">
        <v>527.0269775390625</v>
      </c>
      <c r="B360">
        <v>98</v>
      </c>
    </row>
    <row r="361" spans="1:2" x14ac:dyDescent="0.5">
      <c r="A361">
        <v>527.0369873046875</v>
      </c>
      <c r="B361">
        <v>50.25</v>
      </c>
    </row>
    <row r="362" spans="1:2" x14ac:dyDescent="0.5">
      <c r="A362">
        <v>527.0469970703125</v>
      </c>
      <c r="B362">
        <v>31</v>
      </c>
    </row>
    <row r="363" spans="1:2" x14ac:dyDescent="0.5">
      <c r="A363">
        <v>527.0570068359375</v>
      </c>
      <c r="B363">
        <v>33.5</v>
      </c>
    </row>
    <row r="364" spans="1:2" x14ac:dyDescent="0.5">
      <c r="A364">
        <v>527.0670166015625</v>
      </c>
      <c r="B364">
        <v>54.25</v>
      </c>
    </row>
    <row r="365" spans="1:2" x14ac:dyDescent="0.5">
      <c r="A365">
        <v>527.0770263671875</v>
      </c>
      <c r="B365">
        <v>68.5</v>
      </c>
    </row>
    <row r="366" spans="1:2" x14ac:dyDescent="0.5">
      <c r="A366">
        <v>527.08697509765625</v>
      </c>
      <c r="B366">
        <v>50.5</v>
      </c>
    </row>
    <row r="367" spans="1:2" x14ac:dyDescent="0.5">
      <c r="A367">
        <v>527.09698486328125</v>
      </c>
      <c r="B367">
        <v>41.75</v>
      </c>
    </row>
    <row r="368" spans="1:2" x14ac:dyDescent="0.5">
      <c r="A368">
        <v>527.10699462890625</v>
      </c>
      <c r="B368">
        <v>49.5</v>
      </c>
    </row>
    <row r="369" spans="1:2" x14ac:dyDescent="0.5">
      <c r="A369">
        <v>527.11700439453125</v>
      </c>
      <c r="B369">
        <v>36.75</v>
      </c>
    </row>
    <row r="370" spans="1:2" x14ac:dyDescent="0.5">
      <c r="A370">
        <v>527.12701416015625</v>
      </c>
      <c r="B370">
        <v>31</v>
      </c>
    </row>
    <row r="371" spans="1:2" x14ac:dyDescent="0.5">
      <c r="A371">
        <v>527.13702392578125</v>
      </c>
      <c r="B371">
        <v>34</v>
      </c>
    </row>
    <row r="372" spans="1:2" x14ac:dyDescent="0.5">
      <c r="A372">
        <v>527.14697265625</v>
      </c>
      <c r="B372">
        <v>34.5</v>
      </c>
    </row>
    <row r="373" spans="1:2" x14ac:dyDescent="0.5">
      <c r="A373">
        <v>527.156982421875</v>
      </c>
      <c r="B373">
        <v>51.75</v>
      </c>
    </row>
    <row r="374" spans="1:2" x14ac:dyDescent="0.5">
      <c r="A374">
        <v>527.1669921875</v>
      </c>
      <c r="B374">
        <v>67.75</v>
      </c>
    </row>
    <row r="375" spans="1:2" x14ac:dyDescent="0.5">
      <c r="A375">
        <v>527.177001953125</v>
      </c>
      <c r="B375">
        <v>58.5</v>
      </c>
    </row>
    <row r="376" spans="1:2" x14ac:dyDescent="0.5">
      <c r="A376">
        <v>527.18701171875</v>
      </c>
      <c r="B376">
        <v>59.75</v>
      </c>
    </row>
    <row r="377" spans="1:2" x14ac:dyDescent="0.5">
      <c r="A377">
        <v>527.197021484375</v>
      </c>
      <c r="B377">
        <v>80.25</v>
      </c>
    </row>
    <row r="378" spans="1:2" x14ac:dyDescent="0.5">
      <c r="A378">
        <v>527.20697021484375</v>
      </c>
      <c r="B378">
        <v>94.5</v>
      </c>
    </row>
    <row r="379" spans="1:2" x14ac:dyDescent="0.5">
      <c r="A379">
        <v>527.21697998046875</v>
      </c>
      <c r="B379">
        <v>112.69999694824219</v>
      </c>
    </row>
    <row r="380" spans="1:2" x14ac:dyDescent="0.5">
      <c r="A380">
        <v>527.22698974609375</v>
      </c>
      <c r="B380">
        <v>154.5</v>
      </c>
    </row>
    <row r="381" spans="1:2" x14ac:dyDescent="0.5">
      <c r="A381">
        <v>527.23699951171875</v>
      </c>
      <c r="B381">
        <v>178.30000305175781</v>
      </c>
    </row>
    <row r="382" spans="1:2" x14ac:dyDescent="0.5">
      <c r="A382">
        <v>527.24700927734375</v>
      </c>
      <c r="B382">
        <v>197.80000305175781</v>
      </c>
    </row>
    <row r="383" spans="1:2" x14ac:dyDescent="0.5">
      <c r="A383">
        <v>527.25799560546875</v>
      </c>
      <c r="B383">
        <v>449</v>
      </c>
    </row>
    <row r="384" spans="1:2" x14ac:dyDescent="0.5">
      <c r="A384">
        <v>527.26800537109375</v>
      </c>
      <c r="B384">
        <v>1094</v>
      </c>
    </row>
    <row r="385" spans="1:2" x14ac:dyDescent="0.5">
      <c r="A385">
        <v>527.27801513671875</v>
      </c>
      <c r="B385">
        <v>2383</v>
      </c>
    </row>
    <row r="386" spans="1:2" x14ac:dyDescent="0.5">
      <c r="A386">
        <v>527.28802490234375</v>
      </c>
      <c r="B386">
        <v>3514</v>
      </c>
    </row>
    <row r="387" spans="1:2" x14ac:dyDescent="0.5">
      <c r="A387">
        <v>527.2979736328125</v>
      </c>
      <c r="B387">
        <v>2980</v>
      </c>
    </row>
    <row r="388" spans="1:2" x14ac:dyDescent="0.5">
      <c r="A388">
        <v>527.3079833984375</v>
      </c>
      <c r="B388">
        <v>1487</v>
      </c>
    </row>
    <row r="389" spans="1:2" x14ac:dyDescent="0.5">
      <c r="A389">
        <v>527.3179931640625</v>
      </c>
      <c r="B389">
        <v>496</v>
      </c>
    </row>
    <row r="390" spans="1:2" x14ac:dyDescent="0.5">
      <c r="A390">
        <v>527.3280029296875</v>
      </c>
      <c r="B390">
        <v>227.69999694824219</v>
      </c>
    </row>
    <row r="391" spans="1:2" x14ac:dyDescent="0.5">
      <c r="A391">
        <v>527.3380126953125</v>
      </c>
      <c r="B391">
        <v>284.79998779296875</v>
      </c>
    </row>
    <row r="392" spans="1:2" x14ac:dyDescent="0.5">
      <c r="A392">
        <v>527.3480224609375</v>
      </c>
      <c r="B392">
        <v>290.20001220703125</v>
      </c>
    </row>
    <row r="393" spans="1:2" x14ac:dyDescent="0.5">
      <c r="A393">
        <v>527.35797119140625</v>
      </c>
      <c r="B393">
        <v>222</v>
      </c>
    </row>
    <row r="394" spans="1:2" x14ac:dyDescent="0.5">
      <c r="A394">
        <v>527.36798095703125</v>
      </c>
      <c r="B394">
        <v>136.5</v>
      </c>
    </row>
    <row r="395" spans="1:2" x14ac:dyDescent="0.5">
      <c r="A395">
        <v>527.37799072265625</v>
      </c>
      <c r="B395">
        <v>62.5</v>
      </c>
    </row>
    <row r="396" spans="1:2" x14ac:dyDescent="0.5">
      <c r="A396">
        <v>527.38800048828125</v>
      </c>
      <c r="B396">
        <v>18.5</v>
      </c>
    </row>
    <row r="397" spans="1:2" x14ac:dyDescent="0.5">
      <c r="A397">
        <v>527.39801025390625</v>
      </c>
      <c r="B397">
        <v>4</v>
      </c>
    </row>
    <row r="398" spans="1:2" x14ac:dyDescent="0.5">
      <c r="A398">
        <v>527.40802001953125</v>
      </c>
      <c r="B398">
        <v>20.75</v>
      </c>
    </row>
    <row r="399" spans="1:2" x14ac:dyDescent="0.5">
      <c r="A399">
        <v>527.41802978515625</v>
      </c>
      <c r="B399">
        <v>47.5</v>
      </c>
    </row>
    <row r="400" spans="1:2" x14ac:dyDescent="0.5">
      <c r="A400">
        <v>527.427978515625</v>
      </c>
      <c r="B400">
        <v>79</v>
      </c>
    </row>
    <row r="401" spans="1:2" x14ac:dyDescent="0.5">
      <c r="A401">
        <v>527.43798828125</v>
      </c>
      <c r="B401">
        <v>113.30000305175781</v>
      </c>
    </row>
    <row r="402" spans="1:2" x14ac:dyDescent="0.5">
      <c r="A402">
        <v>527.447998046875</v>
      </c>
      <c r="B402">
        <v>109.30000305175781</v>
      </c>
    </row>
    <row r="403" spans="1:2" x14ac:dyDescent="0.5">
      <c r="A403">
        <v>527.4580078125</v>
      </c>
      <c r="B403">
        <v>73.75</v>
      </c>
    </row>
    <row r="404" spans="1:2" x14ac:dyDescent="0.5">
      <c r="A404">
        <v>527.468017578125</v>
      </c>
      <c r="B404">
        <v>44.5</v>
      </c>
    </row>
    <row r="405" spans="1:2" x14ac:dyDescent="0.5">
      <c r="A405">
        <v>527.47802734375</v>
      </c>
      <c r="B405">
        <v>27.25</v>
      </c>
    </row>
    <row r="406" spans="1:2" x14ac:dyDescent="0.5">
      <c r="A406">
        <v>527.48797607421875</v>
      </c>
      <c r="B406">
        <v>17</v>
      </c>
    </row>
    <row r="407" spans="1:2" x14ac:dyDescent="0.5">
      <c r="A407">
        <v>527.49798583984375</v>
      </c>
      <c r="B407">
        <v>12.75</v>
      </c>
    </row>
    <row r="408" spans="1:2" x14ac:dyDescent="0.5">
      <c r="A408">
        <v>527.50799560546875</v>
      </c>
      <c r="B408">
        <v>19.25</v>
      </c>
    </row>
    <row r="409" spans="1:2" x14ac:dyDescent="0.5">
      <c r="A409">
        <v>527.51800537109375</v>
      </c>
      <c r="B409">
        <v>28.5</v>
      </c>
    </row>
    <row r="410" spans="1:2" x14ac:dyDescent="0.5">
      <c r="A410">
        <v>527.52801513671875</v>
      </c>
      <c r="B410">
        <v>38.75</v>
      </c>
    </row>
    <row r="411" spans="1:2" x14ac:dyDescent="0.5">
      <c r="A411">
        <v>527.53802490234375</v>
      </c>
      <c r="B411">
        <v>81.25</v>
      </c>
    </row>
    <row r="412" spans="1:2" x14ac:dyDescent="0.5">
      <c r="A412">
        <v>527.5479736328125</v>
      </c>
      <c r="B412">
        <v>126</v>
      </c>
    </row>
    <row r="413" spans="1:2" x14ac:dyDescent="0.5">
      <c r="A413">
        <v>527.5579833984375</v>
      </c>
      <c r="B413">
        <v>118</v>
      </c>
    </row>
    <row r="414" spans="1:2" x14ac:dyDescent="0.5">
      <c r="A414">
        <v>527.5679931640625</v>
      </c>
      <c r="B414">
        <v>83.25</v>
      </c>
    </row>
    <row r="415" spans="1:2" x14ac:dyDescent="0.5">
      <c r="A415">
        <v>527.5780029296875</v>
      </c>
      <c r="B415">
        <v>55.5</v>
      </c>
    </row>
    <row r="416" spans="1:2" x14ac:dyDescent="0.5">
      <c r="A416">
        <v>527.5880126953125</v>
      </c>
      <c r="B416">
        <v>72.25</v>
      </c>
    </row>
    <row r="417" spans="1:2" x14ac:dyDescent="0.5">
      <c r="A417">
        <v>527.5980224609375</v>
      </c>
      <c r="B417">
        <v>118.80000305175781</v>
      </c>
    </row>
    <row r="418" spans="1:2" x14ac:dyDescent="0.5">
      <c r="A418">
        <v>527.60797119140625</v>
      </c>
      <c r="B418">
        <v>124.19999694824219</v>
      </c>
    </row>
    <row r="419" spans="1:2" x14ac:dyDescent="0.5">
      <c r="A419">
        <v>527.61798095703125</v>
      </c>
      <c r="B419">
        <v>88.75</v>
      </c>
    </row>
    <row r="420" spans="1:2" x14ac:dyDescent="0.5">
      <c r="A420">
        <v>527.62799072265625</v>
      </c>
      <c r="B420">
        <v>103.5</v>
      </c>
    </row>
    <row r="421" spans="1:2" x14ac:dyDescent="0.5">
      <c r="A421">
        <v>527.63800048828125</v>
      </c>
      <c r="B421">
        <v>158.69999694824219</v>
      </c>
    </row>
    <row r="422" spans="1:2" x14ac:dyDescent="0.5">
      <c r="A422">
        <v>527.64801025390625</v>
      </c>
      <c r="B422">
        <v>178.30000305175781</v>
      </c>
    </row>
    <row r="423" spans="1:2" x14ac:dyDescent="0.5">
      <c r="A423">
        <v>527.65899658203125</v>
      </c>
      <c r="B423">
        <v>165.30000305175781</v>
      </c>
    </row>
    <row r="424" spans="1:2" x14ac:dyDescent="0.5">
      <c r="A424">
        <v>527.66900634765625</v>
      </c>
      <c r="B424">
        <v>125.19999694824219</v>
      </c>
    </row>
    <row r="425" spans="1:2" x14ac:dyDescent="0.5">
      <c r="A425">
        <v>527.67901611328125</v>
      </c>
      <c r="B425">
        <v>127.30000305175781</v>
      </c>
    </row>
    <row r="426" spans="1:2" x14ac:dyDescent="0.5">
      <c r="A426">
        <v>527.68902587890625</v>
      </c>
      <c r="B426">
        <v>143.5</v>
      </c>
    </row>
    <row r="427" spans="1:2" x14ac:dyDescent="0.5">
      <c r="A427">
        <v>527.698974609375</v>
      </c>
      <c r="B427">
        <v>96</v>
      </c>
    </row>
    <row r="428" spans="1:2" x14ac:dyDescent="0.5">
      <c r="A428">
        <v>527.708984375</v>
      </c>
      <c r="B428">
        <v>66</v>
      </c>
    </row>
    <row r="429" spans="1:2" x14ac:dyDescent="0.5">
      <c r="A429">
        <v>527.718994140625</v>
      </c>
      <c r="B429">
        <v>99</v>
      </c>
    </row>
    <row r="430" spans="1:2" x14ac:dyDescent="0.5">
      <c r="A430">
        <v>527.72900390625</v>
      </c>
      <c r="B430">
        <v>153.30000305175781</v>
      </c>
    </row>
    <row r="431" spans="1:2" x14ac:dyDescent="0.5">
      <c r="A431">
        <v>527.739013671875</v>
      </c>
      <c r="B431">
        <v>238.80000305175781</v>
      </c>
    </row>
    <row r="432" spans="1:2" x14ac:dyDescent="0.5">
      <c r="A432">
        <v>527.7490234375</v>
      </c>
      <c r="B432">
        <v>346.20001220703125</v>
      </c>
    </row>
    <row r="433" spans="1:2" x14ac:dyDescent="0.5">
      <c r="A433">
        <v>527.75897216796875</v>
      </c>
      <c r="B433">
        <v>401.79998779296875</v>
      </c>
    </row>
    <row r="434" spans="1:2" x14ac:dyDescent="0.5">
      <c r="A434">
        <v>527.76898193359375</v>
      </c>
      <c r="B434">
        <v>500.29998779296875</v>
      </c>
    </row>
    <row r="435" spans="1:2" x14ac:dyDescent="0.5">
      <c r="A435">
        <v>527.77899169921875</v>
      </c>
      <c r="B435">
        <v>831.5</v>
      </c>
    </row>
    <row r="436" spans="1:2" x14ac:dyDescent="0.5">
      <c r="A436">
        <v>527.78900146484375</v>
      </c>
      <c r="B436">
        <v>1132</v>
      </c>
    </row>
    <row r="437" spans="1:2" x14ac:dyDescent="0.5">
      <c r="A437">
        <v>527.79901123046875</v>
      </c>
      <c r="B437">
        <v>1020</v>
      </c>
    </row>
    <row r="438" spans="1:2" x14ac:dyDescent="0.5">
      <c r="A438">
        <v>527.80902099609375</v>
      </c>
      <c r="B438">
        <v>728.5</v>
      </c>
    </row>
    <row r="439" spans="1:2" x14ac:dyDescent="0.5">
      <c r="A439">
        <v>527.8189697265625</v>
      </c>
      <c r="B439">
        <v>548.70001220703125</v>
      </c>
    </row>
    <row r="440" spans="1:2" x14ac:dyDescent="0.5">
      <c r="A440">
        <v>527.8289794921875</v>
      </c>
      <c r="B440">
        <v>434</v>
      </c>
    </row>
    <row r="441" spans="1:2" x14ac:dyDescent="0.5">
      <c r="A441">
        <v>527.8389892578125</v>
      </c>
      <c r="B441">
        <v>310.5</v>
      </c>
    </row>
    <row r="442" spans="1:2" x14ac:dyDescent="0.5">
      <c r="A442">
        <v>527.8489990234375</v>
      </c>
      <c r="B442">
        <v>211.19999694824219</v>
      </c>
    </row>
    <row r="443" spans="1:2" x14ac:dyDescent="0.5">
      <c r="A443">
        <v>527.8590087890625</v>
      </c>
      <c r="B443">
        <v>217.80000305175781</v>
      </c>
    </row>
    <row r="444" spans="1:2" x14ac:dyDescent="0.5">
      <c r="A444">
        <v>527.8690185546875</v>
      </c>
      <c r="B444">
        <v>244.19999694824219</v>
      </c>
    </row>
    <row r="445" spans="1:2" x14ac:dyDescent="0.5">
      <c r="A445">
        <v>527.8790283203125</v>
      </c>
      <c r="B445">
        <v>209.5</v>
      </c>
    </row>
    <row r="446" spans="1:2" x14ac:dyDescent="0.5">
      <c r="A446">
        <v>527.88897705078125</v>
      </c>
      <c r="B446">
        <v>199</v>
      </c>
    </row>
    <row r="447" spans="1:2" x14ac:dyDescent="0.5">
      <c r="A447">
        <v>527.89898681640625</v>
      </c>
      <c r="B447">
        <v>167.5</v>
      </c>
    </row>
    <row r="448" spans="1:2" x14ac:dyDescent="0.5">
      <c r="A448">
        <v>527.90899658203125</v>
      </c>
      <c r="B448">
        <v>101</v>
      </c>
    </row>
    <row r="449" spans="1:2" x14ac:dyDescent="0.5">
      <c r="A449">
        <v>527.91900634765625</v>
      </c>
      <c r="B449">
        <v>85.75</v>
      </c>
    </row>
    <row r="450" spans="1:2" x14ac:dyDescent="0.5">
      <c r="A450">
        <v>527.92901611328125</v>
      </c>
      <c r="B450">
        <v>85.25</v>
      </c>
    </row>
    <row r="451" spans="1:2" x14ac:dyDescent="0.5">
      <c r="A451">
        <v>527.93902587890625</v>
      </c>
      <c r="B451">
        <v>63</v>
      </c>
    </row>
    <row r="452" spans="1:2" x14ac:dyDescent="0.5">
      <c r="A452">
        <v>527.948974609375</v>
      </c>
      <c r="B452">
        <v>41.25</v>
      </c>
    </row>
    <row r="453" spans="1:2" x14ac:dyDescent="0.5">
      <c r="A453">
        <v>527.958984375</v>
      </c>
      <c r="B453">
        <v>68.5</v>
      </c>
    </row>
    <row r="454" spans="1:2" x14ac:dyDescent="0.5">
      <c r="A454">
        <v>527.969970703125</v>
      </c>
      <c r="B454">
        <v>91</v>
      </c>
    </row>
    <row r="455" spans="1:2" x14ac:dyDescent="0.5">
      <c r="A455">
        <v>527.97998046875</v>
      </c>
      <c r="B455">
        <v>71.25</v>
      </c>
    </row>
    <row r="456" spans="1:2" x14ac:dyDescent="0.5">
      <c r="A456">
        <v>527.989990234375</v>
      </c>
      <c r="B456">
        <v>106.69999694824219</v>
      </c>
    </row>
    <row r="457" spans="1:2" x14ac:dyDescent="0.5">
      <c r="A457">
        <v>528</v>
      </c>
      <c r="B457">
        <v>187.69999694824219</v>
      </c>
    </row>
    <row r="458" spans="1:2" x14ac:dyDescent="0.5">
      <c r="A458">
        <v>528.010009765625</v>
      </c>
      <c r="B458">
        <v>182</v>
      </c>
    </row>
    <row r="459" spans="1:2" x14ac:dyDescent="0.5">
      <c r="A459">
        <v>528.02001953125</v>
      </c>
      <c r="B459">
        <v>94.25</v>
      </c>
    </row>
    <row r="460" spans="1:2" x14ac:dyDescent="0.5">
      <c r="A460">
        <v>528.030029296875</v>
      </c>
      <c r="B460">
        <v>77.5</v>
      </c>
    </row>
    <row r="461" spans="1:2" x14ac:dyDescent="0.5">
      <c r="A461">
        <v>528.03997802734375</v>
      </c>
      <c r="B461">
        <v>101.5</v>
      </c>
    </row>
    <row r="462" spans="1:2" x14ac:dyDescent="0.5">
      <c r="A462">
        <v>528.04998779296875</v>
      </c>
      <c r="B462">
        <v>85</v>
      </c>
    </row>
    <row r="463" spans="1:2" x14ac:dyDescent="0.5">
      <c r="A463">
        <v>528.05999755859375</v>
      </c>
      <c r="B463">
        <v>87.5</v>
      </c>
    </row>
    <row r="464" spans="1:2" x14ac:dyDescent="0.5">
      <c r="A464">
        <v>528.07000732421875</v>
      </c>
      <c r="B464">
        <v>119</v>
      </c>
    </row>
    <row r="465" spans="1:2" x14ac:dyDescent="0.5">
      <c r="A465">
        <v>528.08001708984375</v>
      </c>
      <c r="B465">
        <v>119.19999694824219</v>
      </c>
    </row>
    <row r="466" spans="1:2" x14ac:dyDescent="0.5">
      <c r="A466">
        <v>528.09002685546875</v>
      </c>
      <c r="B466">
        <v>71.5</v>
      </c>
    </row>
    <row r="467" spans="1:2" x14ac:dyDescent="0.5">
      <c r="A467">
        <v>528.0999755859375</v>
      </c>
      <c r="B467">
        <v>32</v>
      </c>
    </row>
    <row r="468" spans="1:2" x14ac:dyDescent="0.5">
      <c r="A468">
        <v>528.1099853515625</v>
      </c>
      <c r="B468">
        <v>18.5</v>
      </c>
    </row>
    <row r="469" spans="1:2" x14ac:dyDescent="0.5">
      <c r="A469">
        <v>528.1199951171875</v>
      </c>
      <c r="B469">
        <v>15.75</v>
      </c>
    </row>
    <row r="470" spans="1:2" x14ac:dyDescent="0.5">
      <c r="A470">
        <v>528.1300048828125</v>
      </c>
      <c r="B470">
        <v>24.25</v>
      </c>
    </row>
    <row r="471" spans="1:2" x14ac:dyDescent="0.5">
      <c r="A471">
        <v>528.1400146484375</v>
      </c>
      <c r="B471">
        <v>53.25</v>
      </c>
    </row>
    <row r="472" spans="1:2" x14ac:dyDescent="0.5">
      <c r="A472">
        <v>528.1500244140625</v>
      </c>
      <c r="B472">
        <v>79.25</v>
      </c>
    </row>
    <row r="473" spans="1:2" x14ac:dyDescent="0.5">
      <c r="A473">
        <v>528.15997314453125</v>
      </c>
      <c r="B473">
        <v>92.75</v>
      </c>
    </row>
    <row r="474" spans="1:2" x14ac:dyDescent="0.5">
      <c r="A474">
        <v>528.16998291015625</v>
      </c>
      <c r="B474">
        <v>90.5</v>
      </c>
    </row>
    <row r="475" spans="1:2" x14ac:dyDescent="0.5">
      <c r="A475">
        <v>528.17999267578125</v>
      </c>
      <c r="B475">
        <v>51.75</v>
      </c>
    </row>
    <row r="476" spans="1:2" x14ac:dyDescent="0.5">
      <c r="A476">
        <v>528.19000244140625</v>
      </c>
      <c r="B476">
        <v>30.5</v>
      </c>
    </row>
    <row r="477" spans="1:2" x14ac:dyDescent="0.5">
      <c r="A477">
        <v>528.20001220703125</v>
      </c>
      <c r="B477">
        <v>48.5</v>
      </c>
    </row>
    <row r="478" spans="1:2" x14ac:dyDescent="0.5">
      <c r="A478">
        <v>528.21002197265625</v>
      </c>
      <c r="B478">
        <v>89.25</v>
      </c>
    </row>
    <row r="479" spans="1:2" x14ac:dyDescent="0.5">
      <c r="A479">
        <v>528.219970703125</v>
      </c>
      <c r="B479">
        <v>108</v>
      </c>
    </row>
    <row r="480" spans="1:2" x14ac:dyDescent="0.5">
      <c r="A480">
        <v>528.22998046875</v>
      </c>
      <c r="B480">
        <v>94</v>
      </c>
    </row>
    <row r="481" spans="1:2" x14ac:dyDescent="0.5">
      <c r="A481">
        <v>528.239990234375</v>
      </c>
      <c r="B481">
        <v>117.5</v>
      </c>
    </row>
    <row r="482" spans="1:2" x14ac:dyDescent="0.5">
      <c r="A482">
        <v>528.25</v>
      </c>
      <c r="B482">
        <v>158.30000305175781</v>
      </c>
    </row>
    <row r="483" spans="1:2" x14ac:dyDescent="0.5">
      <c r="A483">
        <v>528.260009765625</v>
      </c>
      <c r="B483">
        <v>197.80000305175781</v>
      </c>
    </row>
    <row r="484" spans="1:2" x14ac:dyDescent="0.5">
      <c r="A484">
        <v>528.27099609375</v>
      </c>
      <c r="B484">
        <v>301</v>
      </c>
    </row>
    <row r="485" spans="1:2" x14ac:dyDescent="0.5">
      <c r="A485">
        <v>528.281005859375</v>
      </c>
      <c r="B485">
        <v>414.5</v>
      </c>
    </row>
    <row r="486" spans="1:2" x14ac:dyDescent="0.5">
      <c r="A486">
        <v>528.291015625</v>
      </c>
      <c r="B486">
        <v>510</v>
      </c>
    </row>
    <row r="487" spans="1:2" x14ac:dyDescent="0.5">
      <c r="A487">
        <v>528.301025390625</v>
      </c>
      <c r="B487">
        <v>623.20001220703125</v>
      </c>
    </row>
    <row r="488" spans="1:2" x14ac:dyDescent="0.5">
      <c r="A488">
        <v>528.31097412109375</v>
      </c>
      <c r="B488">
        <v>579.79998779296875</v>
      </c>
    </row>
    <row r="489" spans="1:2" x14ac:dyDescent="0.5">
      <c r="A489">
        <v>528.32098388671875</v>
      </c>
      <c r="B489">
        <v>407.5</v>
      </c>
    </row>
    <row r="490" spans="1:2" x14ac:dyDescent="0.5">
      <c r="A490">
        <v>528.33099365234375</v>
      </c>
      <c r="B490">
        <v>372</v>
      </c>
    </row>
    <row r="491" spans="1:2" x14ac:dyDescent="0.5">
      <c r="A491">
        <v>528.34100341796875</v>
      </c>
      <c r="B491">
        <v>354.5</v>
      </c>
    </row>
    <row r="492" spans="1:2" x14ac:dyDescent="0.5">
      <c r="A492">
        <v>528.35101318359375</v>
      </c>
      <c r="B492">
        <v>223.19999694824219</v>
      </c>
    </row>
    <row r="493" spans="1:2" x14ac:dyDescent="0.5">
      <c r="A493">
        <v>528.36102294921875</v>
      </c>
      <c r="B493">
        <v>129</v>
      </c>
    </row>
    <row r="494" spans="1:2" x14ac:dyDescent="0.5">
      <c r="A494">
        <v>528.3709716796875</v>
      </c>
      <c r="B494">
        <v>80.5</v>
      </c>
    </row>
    <row r="495" spans="1:2" x14ac:dyDescent="0.5">
      <c r="A495">
        <v>528.3809814453125</v>
      </c>
      <c r="B495">
        <v>45.5</v>
      </c>
    </row>
    <row r="496" spans="1:2" x14ac:dyDescent="0.5">
      <c r="A496">
        <v>528.3909912109375</v>
      </c>
      <c r="B496">
        <v>45</v>
      </c>
    </row>
    <row r="497" spans="1:2" x14ac:dyDescent="0.5">
      <c r="A497">
        <v>528.4010009765625</v>
      </c>
      <c r="B497">
        <v>42.25</v>
      </c>
    </row>
    <row r="498" spans="1:2" x14ac:dyDescent="0.5">
      <c r="A498">
        <v>528.4110107421875</v>
      </c>
      <c r="B498">
        <v>39.5</v>
      </c>
    </row>
    <row r="499" spans="1:2" x14ac:dyDescent="0.5">
      <c r="A499">
        <v>528.4210205078125</v>
      </c>
      <c r="B499">
        <v>51.75</v>
      </c>
    </row>
    <row r="500" spans="1:2" x14ac:dyDescent="0.5">
      <c r="A500">
        <v>528.4310302734375</v>
      </c>
      <c r="B500">
        <v>44.25</v>
      </c>
    </row>
    <row r="501" spans="1:2" x14ac:dyDescent="0.5">
      <c r="A501">
        <v>528.44097900390625</v>
      </c>
      <c r="B501">
        <v>20</v>
      </c>
    </row>
    <row r="502" spans="1:2" x14ac:dyDescent="0.5">
      <c r="A502">
        <v>528.45098876953125</v>
      </c>
      <c r="B502">
        <v>21.25</v>
      </c>
    </row>
    <row r="503" spans="1:2" x14ac:dyDescent="0.5">
      <c r="A503">
        <v>528.46099853515625</v>
      </c>
      <c r="B503">
        <v>38.5</v>
      </c>
    </row>
    <row r="504" spans="1:2" x14ac:dyDescent="0.5">
      <c r="A504">
        <v>528.47100830078125</v>
      </c>
      <c r="B504">
        <v>38.25</v>
      </c>
    </row>
    <row r="505" spans="1:2" x14ac:dyDescent="0.5">
      <c r="A505">
        <v>528.48101806640625</v>
      </c>
      <c r="B505">
        <v>23.75</v>
      </c>
    </row>
    <row r="506" spans="1:2" x14ac:dyDescent="0.5">
      <c r="A506">
        <v>528.49102783203125</v>
      </c>
      <c r="B506">
        <v>12.25</v>
      </c>
    </row>
    <row r="507" spans="1:2" x14ac:dyDescent="0.5">
      <c r="A507">
        <v>528.5009765625</v>
      </c>
      <c r="B507">
        <v>7.25</v>
      </c>
    </row>
    <row r="508" spans="1:2" x14ac:dyDescent="0.5">
      <c r="A508">
        <v>528.510986328125</v>
      </c>
      <c r="B508">
        <v>7.75</v>
      </c>
    </row>
    <row r="509" spans="1:2" x14ac:dyDescent="0.5">
      <c r="A509">
        <v>528.52099609375</v>
      </c>
      <c r="B509">
        <v>16</v>
      </c>
    </row>
    <row r="510" spans="1:2" x14ac:dyDescent="0.5">
      <c r="A510">
        <v>528.531005859375</v>
      </c>
      <c r="B510">
        <v>21.25</v>
      </c>
    </row>
    <row r="511" spans="1:2" x14ac:dyDescent="0.5">
      <c r="A511">
        <v>528.541015625</v>
      </c>
      <c r="B511">
        <v>27</v>
      </c>
    </row>
    <row r="512" spans="1:2" x14ac:dyDescent="0.5">
      <c r="A512">
        <v>528.552001953125</v>
      </c>
      <c r="B512">
        <v>73.25</v>
      </c>
    </row>
    <row r="513" spans="1:2" x14ac:dyDescent="0.5">
      <c r="A513">
        <v>528.56201171875</v>
      </c>
      <c r="B513">
        <v>107</v>
      </c>
    </row>
    <row r="514" spans="1:2" x14ac:dyDescent="0.5">
      <c r="A514">
        <v>528.572021484375</v>
      </c>
      <c r="B514">
        <v>74</v>
      </c>
    </row>
    <row r="515" spans="1:2" x14ac:dyDescent="0.5">
      <c r="A515">
        <v>528.58197021484375</v>
      </c>
      <c r="B515">
        <v>49</v>
      </c>
    </row>
    <row r="516" spans="1:2" x14ac:dyDescent="0.5">
      <c r="A516">
        <v>528.59197998046875</v>
      </c>
      <c r="B516">
        <v>48.75</v>
      </c>
    </row>
    <row r="517" spans="1:2" x14ac:dyDescent="0.5">
      <c r="A517">
        <v>528.60198974609375</v>
      </c>
      <c r="B517">
        <v>31.5</v>
      </c>
    </row>
    <row r="518" spans="1:2" x14ac:dyDescent="0.5">
      <c r="A518">
        <v>528.61199951171875</v>
      </c>
      <c r="B518">
        <v>12</v>
      </c>
    </row>
    <row r="519" spans="1:2" x14ac:dyDescent="0.5">
      <c r="A519">
        <v>528.62200927734375</v>
      </c>
      <c r="B519">
        <v>14.75</v>
      </c>
    </row>
    <row r="520" spans="1:2" x14ac:dyDescent="0.5">
      <c r="A520">
        <v>528.63201904296875</v>
      </c>
      <c r="B520">
        <v>28.5</v>
      </c>
    </row>
    <row r="521" spans="1:2" x14ac:dyDescent="0.5">
      <c r="A521">
        <v>528.64202880859375</v>
      </c>
      <c r="B521">
        <v>38.75</v>
      </c>
    </row>
    <row r="522" spans="1:2" x14ac:dyDescent="0.5">
      <c r="A522">
        <v>528.6519775390625</v>
      </c>
      <c r="B522">
        <v>84.5</v>
      </c>
    </row>
    <row r="523" spans="1:2" x14ac:dyDescent="0.5">
      <c r="A523">
        <v>528.6619873046875</v>
      </c>
      <c r="B523">
        <v>156</v>
      </c>
    </row>
    <row r="524" spans="1:2" x14ac:dyDescent="0.5">
      <c r="A524">
        <v>528.6719970703125</v>
      </c>
      <c r="B524">
        <v>155.80000305175781</v>
      </c>
    </row>
    <row r="525" spans="1:2" x14ac:dyDescent="0.5">
      <c r="A525">
        <v>528.6820068359375</v>
      </c>
      <c r="B525">
        <v>87</v>
      </c>
    </row>
    <row r="526" spans="1:2" x14ac:dyDescent="0.5">
      <c r="A526">
        <v>528.6920166015625</v>
      </c>
      <c r="B526">
        <v>42.5</v>
      </c>
    </row>
    <row r="527" spans="1:2" x14ac:dyDescent="0.5">
      <c r="A527">
        <v>528.7020263671875</v>
      </c>
      <c r="B527">
        <v>79.75</v>
      </c>
    </row>
    <row r="528" spans="1:2" x14ac:dyDescent="0.5">
      <c r="A528">
        <v>528.71197509765625</v>
      </c>
      <c r="B528">
        <v>185.30000305175781</v>
      </c>
    </row>
    <row r="529" spans="1:2" x14ac:dyDescent="0.5">
      <c r="A529">
        <v>528.72198486328125</v>
      </c>
      <c r="B529">
        <v>261</v>
      </c>
    </row>
    <row r="530" spans="1:2" x14ac:dyDescent="0.5">
      <c r="A530">
        <v>528.73199462890625</v>
      </c>
      <c r="B530">
        <v>261.5</v>
      </c>
    </row>
    <row r="531" spans="1:2" x14ac:dyDescent="0.5">
      <c r="A531">
        <v>528.74200439453125</v>
      </c>
      <c r="B531">
        <v>231</v>
      </c>
    </row>
    <row r="532" spans="1:2" x14ac:dyDescent="0.5">
      <c r="A532">
        <v>528.75201416015625</v>
      </c>
      <c r="B532">
        <v>216</v>
      </c>
    </row>
    <row r="533" spans="1:2" x14ac:dyDescent="0.5">
      <c r="A533">
        <v>528.76202392578125</v>
      </c>
      <c r="B533">
        <v>305.79998779296875</v>
      </c>
    </row>
    <row r="534" spans="1:2" x14ac:dyDescent="0.5">
      <c r="A534">
        <v>528.77197265625</v>
      </c>
      <c r="B534">
        <v>502</v>
      </c>
    </row>
    <row r="535" spans="1:2" x14ac:dyDescent="0.5">
      <c r="A535">
        <v>528.781982421875</v>
      </c>
      <c r="B535">
        <v>625.5</v>
      </c>
    </row>
    <row r="536" spans="1:2" x14ac:dyDescent="0.5">
      <c r="A536">
        <v>528.7919921875</v>
      </c>
      <c r="B536">
        <v>631.5</v>
      </c>
    </row>
    <row r="537" spans="1:2" x14ac:dyDescent="0.5">
      <c r="A537">
        <v>528.802001953125</v>
      </c>
      <c r="B537">
        <v>651.79998779296875</v>
      </c>
    </row>
    <row r="538" spans="1:2" x14ac:dyDescent="0.5">
      <c r="A538">
        <v>528.81201171875</v>
      </c>
      <c r="B538">
        <v>642.29998779296875</v>
      </c>
    </row>
    <row r="539" spans="1:2" x14ac:dyDescent="0.5">
      <c r="A539">
        <v>528.822998046875</v>
      </c>
      <c r="B539">
        <v>561.5</v>
      </c>
    </row>
    <row r="540" spans="1:2" x14ac:dyDescent="0.5">
      <c r="A540">
        <v>528.8330078125</v>
      </c>
      <c r="B540">
        <v>514.29998779296875</v>
      </c>
    </row>
    <row r="541" spans="1:2" x14ac:dyDescent="0.5">
      <c r="A541">
        <v>528.843017578125</v>
      </c>
      <c r="B541">
        <v>463.5</v>
      </c>
    </row>
    <row r="542" spans="1:2" x14ac:dyDescent="0.5">
      <c r="A542">
        <v>528.85302734375</v>
      </c>
      <c r="B542">
        <v>401.79998779296875</v>
      </c>
    </row>
    <row r="543" spans="1:2" x14ac:dyDescent="0.5">
      <c r="A543">
        <v>528.86297607421875</v>
      </c>
      <c r="B543">
        <v>341.79998779296875</v>
      </c>
    </row>
    <row r="544" spans="1:2" x14ac:dyDescent="0.5">
      <c r="A544">
        <v>528.87298583984375</v>
      </c>
      <c r="B544">
        <v>244.69999694824219</v>
      </c>
    </row>
    <row r="545" spans="1:2" x14ac:dyDescent="0.5">
      <c r="A545">
        <v>528.88299560546875</v>
      </c>
      <c r="B545">
        <v>209.5</v>
      </c>
    </row>
    <row r="546" spans="1:2" x14ac:dyDescent="0.5">
      <c r="A546">
        <v>528.89300537109375</v>
      </c>
      <c r="B546">
        <v>199.19999694824219</v>
      </c>
    </row>
    <row r="547" spans="1:2" x14ac:dyDescent="0.5">
      <c r="A547">
        <v>528.90301513671875</v>
      </c>
      <c r="B547">
        <v>146</v>
      </c>
    </row>
    <row r="548" spans="1:2" x14ac:dyDescent="0.5">
      <c r="A548">
        <v>528.91302490234375</v>
      </c>
      <c r="B548">
        <v>116.30000305175781</v>
      </c>
    </row>
    <row r="549" spans="1:2" x14ac:dyDescent="0.5">
      <c r="A549">
        <v>528.9229736328125</v>
      </c>
      <c r="B549">
        <v>90.75</v>
      </c>
    </row>
    <row r="550" spans="1:2" x14ac:dyDescent="0.5">
      <c r="A550">
        <v>528.9329833984375</v>
      </c>
      <c r="B550">
        <v>68.5</v>
      </c>
    </row>
    <row r="551" spans="1:2" x14ac:dyDescent="0.5">
      <c r="A551">
        <v>528.9429931640625</v>
      </c>
      <c r="B551">
        <v>68.75</v>
      </c>
    </row>
    <row r="552" spans="1:2" x14ac:dyDescent="0.5">
      <c r="A552">
        <v>528.9530029296875</v>
      </c>
      <c r="B552">
        <v>73.5</v>
      </c>
    </row>
    <row r="553" spans="1:2" x14ac:dyDescent="0.5">
      <c r="A553">
        <v>528.9630126953125</v>
      </c>
      <c r="B553">
        <v>56.25</v>
      </c>
    </row>
    <row r="554" spans="1:2" x14ac:dyDescent="0.5">
      <c r="A554">
        <v>528.9730224609375</v>
      </c>
      <c r="B554">
        <v>20.5</v>
      </c>
    </row>
    <row r="555" spans="1:2" x14ac:dyDescent="0.5">
      <c r="A555">
        <v>528.98297119140625</v>
      </c>
      <c r="B555">
        <v>10.75</v>
      </c>
    </row>
    <row r="556" spans="1:2" x14ac:dyDescent="0.5">
      <c r="A556">
        <v>528.99298095703125</v>
      </c>
      <c r="B556">
        <v>36</v>
      </c>
    </row>
    <row r="557" spans="1:2" x14ac:dyDescent="0.5">
      <c r="A557">
        <v>529.00299072265625</v>
      </c>
      <c r="B557">
        <v>64.5</v>
      </c>
    </row>
    <row r="558" spans="1:2" x14ac:dyDescent="0.5">
      <c r="A558">
        <v>529.01300048828125</v>
      </c>
      <c r="B558">
        <v>70.25</v>
      </c>
    </row>
    <row r="559" spans="1:2" x14ac:dyDescent="0.5">
      <c r="A559">
        <v>529.02301025390625</v>
      </c>
      <c r="B559">
        <v>65.25</v>
      </c>
    </row>
    <row r="560" spans="1:2" x14ac:dyDescent="0.5">
      <c r="A560">
        <v>529.03302001953125</v>
      </c>
      <c r="B560">
        <v>62.5</v>
      </c>
    </row>
    <row r="561" spans="1:2" x14ac:dyDescent="0.5">
      <c r="A561">
        <v>529.04302978515625</v>
      </c>
      <c r="B561">
        <v>56.5</v>
      </c>
    </row>
    <row r="562" spans="1:2" x14ac:dyDescent="0.5">
      <c r="A562">
        <v>529.052978515625</v>
      </c>
      <c r="B562">
        <v>48.25</v>
      </c>
    </row>
    <row r="563" spans="1:2" x14ac:dyDescent="0.5">
      <c r="A563">
        <v>529.06298828125</v>
      </c>
      <c r="B563">
        <v>46</v>
      </c>
    </row>
    <row r="564" spans="1:2" x14ac:dyDescent="0.5">
      <c r="A564">
        <v>529.072998046875</v>
      </c>
      <c r="B564">
        <v>37</v>
      </c>
    </row>
    <row r="565" spans="1:2" x14ac:dyDescent="0.5">
      <c r="A565">
        <v>529.0830078125</v>
      </c>
      <c r="B565">
        <v>18.25</v>
      </c>
    </row>
    <row r="566" spans="1:2" x14ac:dyDescent="0.5">
      <c r="A566">
        <v>529.093994140625</v>
      </c>
      <c r="B566">
        <v>5.75</v>
      </c>
    </row>
    <row r="567" spans="1:2" x14ac:dyDescent="0.5">
      <c r="A567">
        <v>529.10400390625</v>
      </c>
      <c r="B567">
        <v>3</v>
      </c>
    </row>
    <row r="568" spans="1:2" x14ac:dyDescent="0.5">
      <c r="A568">
        <v>529.114013671875</v>
      </c>
      <c r="B568">
        <v>25.75</v>
      </c>
    </row>
    <row r="569" spans="1:2" x14ac:dyDescent="0.5">
      <c r="A569">
        <v>529.1240234375</v>
      </c>
      <c r="B569">
        <v>45.5</v>
      </c>
    </row>
    <row r="570" spans="1:2" x14ac:dyDescent="0.5">
      <c r="A570">
        <v>529.13397216796875</v>
      </c>
      <c r="B570">
        <v>29.75</v>
      </c>
    </row>
    <row r="571" spans="1:2" x14ac:dyDescent="0.5">
      <c r="A571">
        <v>529.14398193359375</v>
      </c>
      <c r="B571">
        <v>21.25</v>
      </c>
    </row>
    <row r="572" spans="1:2" x14ac:dyDescent="0.5">
      <c r="A572">
        <v>529.15399169921875</v>
      </c>
      <c r="B572">
        <v>37.5</v>
      </c>
    </row>
    <row r="573" spans="1:2" x14ac:dyDescent="0.5">
      <c r="A573">
        <v>529.16400146484375</v>
      </c>
      <c r="B573">
        <v>65.75</v>
      </c>
    </row>
    <row r="574" spans="1:2" x14ac:dyDescent="0.5">
      <c r="A574">
        <v>529.17401123046875</v>
      </c>
      <c r="B574">
        <v>67.25</v>
      </c>
    </row>
    <row r="575" spans="1:2" x14ac:dyDescent="0.5">
      <c r="A575">
        <v>529.18402099609375</v>
      </c>
      <c r="B575">
        <v>43.25</v>
      </c>
    </row>
    <row r="576" spans="1:2" x14ac:dyDescent="0.5">
      <c r="A576">
        <v>529.1939697265625</v>
      </c>
      <c r="B576">
        <v>46</v>
      </c>
    </row>
    <row r="577" spans="1:2" x14ac:dyDescent="0.5">
      <c r="A577">
        <v>529.2039794921875</v>
      </c>
      <c r="B577">
        <v>66.75</v>
      </c>
    </row>
    <row r="578" spans="1:2" x14ac:dyDescent="0.5">
      <c r="A578">
        <v>529.2139892578125</v>
      </c>
      <c r="B578">
        <v>106.5</v>
      </c>
    </row>
    <row r="579" spans="1:2" x14ac:dyDescent="0.5">
      <c r="A579">
        <v>529.2239990234375</v>
      </c>
      <c r="B579">
        <v>156.30000305175781</v>
      </c>
    </row>
    <row r="580" spans="1:2" x14ac:dyDescent="0.5">
      <c r="A580">
        <v>529.2340087890625</v>
      </c>
      <c r="B580">
        <v>179.30000305175781</v>
      </c>
    </row>
    <row r="581" spans="1:2" x14ac:dyDescent="0.5">
      <c r="A581">
        <v>529.2440185546875</v>
      </c>
      <c r="B581">
        <v>208.69999694824219</v>
      </c>
    </row>
    <row r="582" spans="1:2" x14ac:dyDescent="0.5">
      <c r="A582">
        <v>529.2540283203125</v>
      </c>
      <c r="B582">
        <v>219.19999694824219</v>
      </c>
    </row>
    <row r="583" spans="1:2" x14ac:dyDescent="0.5">
      <c r="A583">
        <v>529.26397705078125</v>
      </c>
      <c r="B583">
        <v>180.80000305175781</v>
      </c>
    </row>
    <row r="584" spans="1:2" x14ac:dyDescent="0.5">
      <c r="A584">
        <v>529.27398681640625</v>
      </c>
      <c r="B584">
        <v>159.5</v>
      </c>
    </row>
    <row r="585" spans="1:2" x14ac:dyDescent="0.5">
      <c r="A585">
        <v>529.28399658203125</v>
      </c>
      <c r="B585">
        <v>139.5</v>
      </c>
    </row>
    <row r="586" spans="1:2" x14ac:dyDescent="0.5">
      <c r="A586">
        <v>529.29400634765625</v>
      </c>
      <c r="B586">
        <v>127.5</v>
      </c>
    </row>
  </sheetData>
  <sheetProtection sheet="1" objects="1" scenarios="1"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T586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21.25</v>
      </c>
      <c r="C1" s="2" t="s">
        <v>18</v>
      </c>
      <c r="D1">
        <f>D2 - (1/$G$6)</f>
        <v>523.77398681640625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1.1483148484729179E-2</v>
      </c>
      <c r="M1">
        <f>I$7*(L$1*J1) + $I$4</f>
        <v>5999.7914850670286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5999.7914850670286</v>
      </c>
      <c r="Q1">
        <f>IF(ISNUMBER(P1),P1-E1,"")</f>
        <v>5999.7914850670286</v>
      </c>
      <c r="R1">
        <f>IF(ISNUMBER(P1),Q1*Q1,"")</f>
        <v>35997497.864282817</v>
      </c>
      <c r="S1">
        <f>IF(ISNUMBER(P1),((IF(P1&gt;E1,I$5*(P1-E1),P1-E1)))^2,"")</f>
        <v>35997497.864282817</v>
      </c>
      <c r="T1">
        <f>IF(ISNUMBER(P1),(M1*D1),"")</f>
        <v>3142534.7062006844</v>
      </c>
    </row>
    <row r="2" spans="1:20" ht="14.7" thickTop="1" x14ac:dyDescent="0.5">
      <c r="A2">
        <v>523.44500732421875</v>
      </c>
      <c r="B2">
        <v>6</v>
      </c>
      <c r="C2" s="2" t="s">
        <v>19</v>
      </c>
      <c r="D2">
        <v>524.27398681640625</v>
      </c>
      <c r="E2">
        <v>45600</v>
      </c>
      <c r="F2" s="3" t="s">
        <v>22</v>
      </c>
      <c r="G2" s="4">
        <v>3.052001953125</v>
      </c>
      <c r="H2" t="s">
        <v>431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7.6837360648806072E-2</v>
      </c>
      <c r="M2">
        <f>I$7*((L$1*J2)+(L$2*J1)) + $I$4</f>
        <v>43752.10219187622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43752.10219187622</v>
      </c>
      <c r="Q2">
        <f t="shared" ref="Q2:Q30" si="4">IF(ISNUMBER(P2),P2-E2,"")</f>
        <v>-1847.8978081237801</v>
      </c>
      <c r="R2">
        <f t="shared" ref="R2:R30" si="5">IF(ISNUMBER(P2),Q2*Q2,"")</f>
        <v>3414726.3092686711</v>
      </c>
      <c r="S2">
        <f t="shared" ref="S2:S30" si="6">IF(ISNUMBER(P2),((IF(P2&gt;E2,I$5*(P2-E2),P2-E2)))^2,"")</f>
        <v>3414726.3092686711</v>
      </c>
      <c r="T2">
        <f t="shared" ref="T2:T30" si="7">IF(ISNUMBER(P2),(M2*D2),"")</f>
        <v>22938089.047733773</v>
      </c>
    </row>
    <row r="3" spans="1:20" x14ac:dyDescent="0.5">
      <c r="A3">
        <v>523.45501708984375</v>
      </c>
      <c r="B3">
        <v>10</v>
      </c>
      <c r="D3">
        <v>524.77398681640625</v>
      </c>
      <c r="E3">
        <v>135600</v>
      </c>
      <c r="F3" s="7" t="s">
        <v>16</v>
      </c>
      <c r="G3" s="8">
        <f>IF(ISBLANK(G2),"",$G$2*$G$6)</f>
        <v>6.10400390625</v>
      </c>
      <c r="H3" t="s">
        <v>432</v>
      </c>
      <c r="I3">
        <v>5.8751380163200038</v>
      </c>
      <c r="J3">
        <f>'hidden params'!J3</f>
        <v>0.20220994369181175</v>
      </c>
      <c r="K3">
        <f t="shared" si="0"/>
        <v>2</v>
      </c>
      <c r="L3">
        <f t="shared" si="1"/>
        <v>0.21331566168240135</v>
      </c>
      <c r="M3">
        <f>I$7*((L$1*J3)+(L$2*J2)+(L$3*J1)) + $I$4</f>
        <v>136794.06223051422</v>
      </c>
      <c r="N3">
        <f t="shared" si="2"/>
        <v>0</v>
      </c>
      <c r="O3">
        <f>I$10*((N$1*J3)+(N$2*J2)+(N$3*J1)) + $I$4</f>
        <v>0</v>
      </c>
      <c r="P3">
        <f t="shared" si="3"/>
        <v>136794.06223051422</v>
      </c>
      <c r="Q3">
        <f t="shared" si="4"/>
        <v>1194.0622305142169</v>
      </c>
      <c r="R3">
        <f t="shared" si="5"/>
        <v>1425784.6103405869</v>
      </c>
      <c r="S3">
        <f t="shared" si="6"/>
        <v>1425784.6103405869</v>
      </c>
      <c r="T3">
        <f t="shared" si="7"/>
        <v>71785965.409518525</v>
      </c>
    </row>
    <row r="4" spans="1:20" x14ac:dyDescent="0.5">
      <c r="A4">
        <v>523.46502685546875</v>
      </c>
      <c r="B4">
        <v>20.25</v>
      </c>
      <c r="D4">
        <v>525.28497314453125</v>
      </c>
      <c r="E4">
        <v>240000</v>
      </c>
      <c r="F4" s="5" t="s">
        <v>23</v>
      </c>
      <c r="G4" s="6">
        <v>525.67010498046875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0.31382103281186025</v>
      </c>
      <c r="M4">
        <f>I$7*((L$1*J4)+(L$2*J3)+(L$3*J2)+(L$4*J1)) + $I$4</f>
        <v>239359.74497540452</v>
      </c>
      <c r="N4">
        <f t="shared" si="2"/>
        <v>0</v>
      </c>
      <c r="O4">
        <f>I$10*((N$1*J4)+(N$2*J3)+(N$3*J2)+(N$4*J1)) + $I$4</f>
        <v>0</v>
      </c>
      <c r="P4">
        <f t="shared" si="3"/>
        <v>239359.74497540452</v>
      </c>
      <c r="Q4">
        <f t="shared" si="4"/>
        <v>-640.25502459547715</v>
      </c>
      <c r="R4">
        <f t="shared" si="5"/>
        <v>409926.49651975505</v>
      </c>
      <c r="S4">
        <f t="shared" si="6"/>
        <v>409926.49651975505</v>
      </c>
      <c r="T4">
        <f t="shared" si="7"/>
        <v>125732077.21128722</v>
      </c>
    </row>
    <row r="5" spans="1:20" ht="14.7" thickBot="1" x14ac:dyDescent="0.55000000000000004">
      <c r="A5">
        <v>523.4749755859375</v>
      </c>
      <c r="B5">
        <v>36</v>
      </c>
      <c r="D5">
        <v>525.78497314453125</v>
      </c>
      <c r="E5">
        <v>258000</v>
      </c>
      <c r="F5" s="9" t="s">
        <v>24</v>
      </c>
      <c r="G5" s="10">
        <f>($G$4-1.00794)*$G$6</f>
        <v>1049.3243299609376</v>
      </c>
      <c r="H5" t="s">
        <v>433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0.25690593522233907</v>
      </c>
      <c r="M5">
        <f>I$7*((L$1*J5)+(L$2*J4)+(L$3*J3)+(L$4*J2)+(L$5*J1)) + $I$4</f>
        <v>257336.63982047854</v>
      </c>
      <c r="N5">
        <f t="shared" si="2"/>
        <v>0</v>
      </c>
      <c r="O5">
        <f>I$10*((N$1*J5)+(N$2*J4)+(N$3*J3)+(N$4*J2)+(N$5*J1)) + $I$4</f>
        <v>0</v>
      </c>
      <c r="P5">
        <f t="shared" si="3"/>
        <v>257336.63982047854</v>
      </c>
      <c r="Q5">
        <f t="shared" si="4"/>
        <v>-663.36017952146358</v>
      </c>
      <c r="R5">
        <f t="shared" si="5"/>
        <v>440046.7277747484</v>
      </c>
      <c r="S5">
        <f t="shared" si="6"/>
        <v>440046.7277747484</v>
      </c>
      <c r="T5">
        <f t="shared" si="7"/>
        <v>135303738.25711423</v>
      </c>
    </row>
    <row r="6" spans="1:20" ht="14.7" thickTop="1" x14ac:dyDescent="0.5">
      <c r="A6">
        <v>523.4849853515625</v>
      </c>
      <c r="B6">
        <v>49.5</v>
      </c>
      <c r="D6">
        <v>526.2860107421875</v>
      </c>
      <c r="E6">
        <v>175200</v>
      </c>
      <c r="F6" t="s">
        <v>25</v>
      </c>
      <c r="G6">
        <v>2</v>
      </c>
      <c r="H6" t="s">
        <v>434</v>
      </c>
      <c r="I6">
        <f>SUM(S1:S30)</f>
        <v>51369214.824208505</v>
      </c>
      <c r="J6">
        <f>'hidden params'!J6</f>
        <v>1.5654537401586068E-3</v>
      </c>
      <c r="K6">
        <f t="shared" si="0"/>
        <v>5</v>
      </c>
      <c r="L6">
        <f t="shared" si="1"/>
        <v>0.10973135871630307</v>
      </c>
      <c r="M6">
        <f>I$7*((L$1*J6)+(L$2*J5)+(L$3*J4)+(L$4*J3)+(L$5*J2)+(L$6*J1)) + $I$4</f>
        <v>177031.6340469766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177031.6340469766</v>
      </c>
      <c r="Q6">
        <f t="shared" si="4"/>
        <v>1831.6340469766001</v>
      </c>
      <c r="R6">
        <f t="shared" si="5"/>
        <v>3354883.282043878</v>
      </c>
      <c r="S6">
        <f t="shared" si="6"/>
        <v>3354883.282043878</v>
      </c>
      <c r="T6">
        <f t="shared" si="7"/>
        <v>93169272.457754135</v>
      </c>
    </row>
    <row r="7" spans="1:20" x14ac:dyDescent="0.5">
      <c r="A7">
        <v>523.4949951171875</v>
      </c>
      <c r="B7">
        <v>47</v>
      </c>
      <c r="D7">
        <v>526.7860107421875</v>
      </c>
      <c r="E7">
        <v>81350</v>
      </c>
      <c r="F7" t="s">
        <v>26</v>
      </c>
      <c r="G7" s="11">
        <v>0.10000000149011612</v>
      </c>
      <c r="H7" t="s">
        <v>435</v>
      </c>
      <c r="I7">
        <v>522486.6240339771</v>
      </c>
      <c r="J7">
        <f>'hidden params'!J7</f>
        <v>2.2288478874357397E-4</v>
      </c>
      <c r="K7">
        <f t="shared" si="0"/>
        <v>6</v>
      </c>
      <c r="L7">
        <f t="shared" si="1"/>
        <v>1.8228437399655288E-2</v>
      </c>
      <c r="M7">
        <f>I$7*((L$1*J7)+(L$2*J6)+(L$3*J5)+(L$4*J4)+(L$5*J3)+(L$6*J2)+(L$7*J1)) + $I$4</f>
        <v>80317.953884603499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80317.953884603499</v>
      </c>
      <c r="Q7">
        <f t="shared" si="4"/>
        <v>-1032.0461153965007</v>
      </c>
      <c r="R7">
        <f t="shared" si="5"/>
        <v>1065119.1843050071</v>
      </c>
      <c r="S7">
        <f t="shared" si="6"/>
        <v>1065119.1843050071</v>
      </c>
      <c r="T7">
        <f t="shared" si="7"/>
        <v>42310374.517845258</v>
      </c>
    </row>
    <row r="8" spans="1:20" x14ac:dyDescent="0.5">
      <c r="A8">
        <v>523.5050048828125</v>
      </c>
      <c r="B8">
        <v>34.25</v>
      </c>
      <c r="D8">
        <v>527.28802490234375</v>
      </c>
      <c r="E8">
        <v>26750</v>
      </c>
      <c r="F8" t="s">
        <v>27</v>
      </c>
      <c r="G8" s="11">
        <v>2.9999999329447746E-2</v>
      </c>
      <c r="H8" t="s">
        <v>436</v>
      </c>
      <c r="I8">
        <v>0.5324744275061144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25672.047217310639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25672.047217310639</v>
      </c>
      <c r="Q8">
        <f t="shared" si="4"/>
        <v>-1077.9527826893609</v>
      </c>
      <c r="R8">
        <f t="shared" si="5"/>
        <v>1161982.2017077366</v>
      </c>
      <c r="S8">
        <f t="shared" si="6"/>
        <v>1161982.2017077366</v>
      </c>
      <c r="T8">
        <f t="shared" si="7"/>
        <v>13536563.072415438</v>
      </c>
    </row>
    <row r="9" spans="1:20" x14ac:dyDescent="0.5">
      <c r="A9">
        <v>523.5150146484375</v>
      </c>
      <c r="B9">
        <v>38.75</v>
      </c>
      <c r="D9">
        <v>527.79901123046875</v>
      </c>
      <c r="E9">
        <v>7877</v>
      </c>
      <c r="F9" t="s">
        <v>28</v>
      </c>
      <c r="G9">
        <v>6</v>
      </c>
      <c r="H9" t="s">
        <v>441</v>
      </c>
      <c r="I9">
        <f>I3*I8</f>
        <v>3.1283607517594025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6312.7142954663141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6312.7142954663141</v>
      </c>
      <c r="Q9">
        <f t="shared" si="4"/>
        <v>-1564.2857045336859</v>
      </c>
      <c r="R9">
        <f t="shared" si="5"/>
        <v>2446989.7654084503</v>
      </c>
      <c r="S9">
        <f t="shared" si="6"/>
        <v>2446989.7654084503</v>
      </c>
      <c r="T9">
        <f t="shared" si="7"/>
        <v>3331844.3633275656</v>
      </c>
    </row>
    <row r="10" spans="1:20" x14ac:dyDescent="0.5">
      <c r="A10">
        <v>523.5250244140625</v>
      </c>
      <c r="B10">
        <v>56.75</v>
      </c>
      <c r="D10">
        <f>D9 + (1/$G$6)</f>
        <v>528.29901123046875</v>
      </c>
      <c r="E10">
        <v>0</v>
      </c>
      <c r="F10" s="2" t="s">
        <v>19</v>
      </c>
      <c r="G10">
        <v>524.26171875</v>
      </c>
      <c r="H10" t="s">
        <v>446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1266.7622642681445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1266.7622642681445</v>
      </c>
      <c r="Q10">
        <f t="shared" si="4"/>
        <v>1266.7622642681445</v>
      </c>
      <c r="R10">
        <f t="shared" si="5"/>
        <v>1604686.6341737562</v>
      </c>
      <c r="S10">
        <f t="shared" si="6"/>
        <v>1604686.6341737562</v>
      </c>
      <c r="T10">
        <f t="shared" si="7"/>
        <v>669229.25167693046</v>
      </c>
    </row>
    <row r="11" spans="1:20" x14ac:dyDescent="0.5">
      <c r="A11">
        <v>523.53497314453125</v>
      </c>
      <c r="B11">
        <v>75.5</v>
      </c>
      <c r="D11">
        <f>D10 + (1/$G$6)</f>
        <v>528.79901123046875</v>
      </c>
      <c r="E11">
        <v>0</v>
      </c>
      <c r="F11" s="2" t="s">
        <v>29</v>
      </c>
      <c r="G11">
        <v>527.313720703125</v>
      </c>
      <c r="H11" t="s">
        <v>447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215.74348288081546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215.74348288081546</v>
      </c>
      <c r="Q11">
        <f t="shared" si="4"/>
        <v>215.74348288081546</v>
      </c>
      <c r="R11">
        <f t="shared" si="5"/>
        <v>46545.250405544713</v>
      </c>
      <c r="S11">
        <f t="shared" si="6"/>
        <v>46545.250405544713</v>
      </c>
      <c r="T11">
        <f t="shared" si="7"/>
        <v>114084.94042679277</v>
      </c>
    </row>
    <row r="12" spans="1:20" x14ac:dyDescent="0.5">
      <c r="A12">
        <v>523.54498291015625</v>
      </c>
      <c r="B12">
        <v>97.75</v>
      </c>
      <c r="D12">
        <f>D11 + (1/$G$6)</f>
        <v>529.29901123046875</v>
      </c>
      <c r="E12">
        <v>0</v>
      </c>
      <c r="F12" t="s">
        <v>30</v>
      </c>
      <c r="G12" t="s">
        <v>31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32.039007125046716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32.039007125046716</v>
      </c>
      <c r="Q12">
        <f t="shared" si="4"/>
        <v>32.039007125046716</v>
      </c>
      <c r="R12">
        <f t="shared" si="5"/>
        <v>1026.4979775587942</v>
      </c>
      <c r="S12">
        <f t="shared" si="6"/>
        <v>1026.4979775587942</v>
      </c>
      <c r="T12">
        <f t="shared" si="7"/>
        <v>16958.214792093171</v>
      </c>
    </row>
    <row r="13" spans="1:20" x14ac:dyDescent="0.5">
      <c r="A13">
        <v>523.55499267578125</v>
      </c>
      <c r="B13">
        <v>83.25</v>
      </c>
      <c r="E13">
        <v>0</v>
      </c>
      <c r="F13">
        <v>25800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4.2268512243813499</v>
      </c>
      <c r="N13">
        <f t="shared" si="2"/>
        <v>0</v>
      </c>
      <c r="O13">
        <f>I$10*((N$4*J10)+(N$5*J9)+(N$6*J8)+(N$7*J7)+(N$8*J6)+(N$9*J5)+(N$10*J4)+(N$11*J3)+(N$12*J2)+(N$13*J1)) + $I$4</f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523.56500244140625</v>
      </c>
      <c r="B14">
        <v>36.25</v>
      </c>
      <c r="E14">
        <v>0</v>
      </c>
      <c r="F14">
        <v>25800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0.4982366610766259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18.5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4.9905135118895591E-2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27</v>
      </c>
      <c r="E16">
        <v>0</v>
      </c>
      <c r="F16">
        <v>51369214.8242293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3.1958706320445673E-3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39</v>
      </c>
      <c r="E17">
        <v>0</v>
      </c>
      <c r="F17">
        <v>44469099.482771039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65.5</v>
      </c>
      <c r="E18">
        <v>0</v>
      </c>
      <c r="F18">
        <v>45335199.627189592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106.5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105.80000305175781</v>
      </c>
      <c r="E20">
        <v>0</v>
      </c>
      <c r="F20">
        <v>0.71968509355555155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69.25</v>
      </c>
      <c r="E21">
        <v>0</v>
      </c>
      <c r="F21">
        <v>0.50665085125363196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59.75</v>
      </c>
      <c r="E22">
        <v>0</v>
      </c>
      <c r="F22">
        <v>52442.291271955663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59</v>
      </c>
      <c r="E23">
        <v>0</v>
      </c>
      <c r="F23">
        <v>4.094705472077945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75</v>
      </c>
      <c r="E24">
        <v>0</v>
      </c>
      <c r="F24">
        <v>6.2350271621298141</v>
      </c>
      <c r="H24" t="s">
        <v>442</v>
      </c>
      <c r="I24">
        <v>51369214.824208505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130.30000305175781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144.80000305175781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104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98.25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118.80000305175781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161.69999694824219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396.20001220703125</v>
      </c>
      <c r="J31">
        <f>'hidden params'!J31</f>
        <v>0</v>
      </c>
    </row>
    <row r="32" spans="1:20" x14ac:dyDescent="0.5">
      <c r="A32">
        <v>523.7449951171875</v>
      </c>
      <c r="B32">
        <v>1262</v>
      </c>
      <c r="J32">
        <f>'hidden params'!J32</f>
        <v>0</v>
      </c>
    </row>
    <row r="33" spans="1:20" x14ac:dyDescent="0.5">
      <c r="A33">
        <v>523.7550048828125</v>
      </c>
      <c r="B33">
        <v>3709</v>
      </c>
    </row>
    <row r="34" spans="1:20" x14ac:dyDescent="0.5">
      <c r="A34">
        <v>523.7650146484375</v>
      </c>
      <c r="B34">
        <v>6902</v>
      </c>
      <c r="L34" t="s">
        <v>467</v>
      </c>
      <c r="M34" t="s">
        <v>468</v>
      </c>
      <c r="N34" t="s">
        <v>469</v>
      </c>
      <c r="O34" t="s">
        <v>470</v>
      </c>
      <c r="P34" t="s">
        <v>471</v>
      </c>
    </row>
    <row r="35" spans="1:20" x14ac:dyDescent="0.5">
      <c r="A35">
        <v>523.7750244140625</v>
      </c>
      <c r="B35">
        <v>7545</v>
      </c>
      <c r="L35">
        <v>0.99978670513564749</v>
      </c>
      <c r="M35">
        <v>0.99875931354095793</v>
      </c>
      <c r="N35">
        <v>0.99996334662767605</v>
      </c>
      <c r="O35">
        <v>0.9995734557659941</v>
      </c>
      <c r="P35">
        <v>0.99921800223765589</v>
      </c>
    </row>
    <row r="36" spans="1:20" x14ac:dyDescent="0.5">
      <c r="A36">
        <v>523.78497314453125</v>
      </c>
      <c r="B36">
        <v>5066</v>
      </c>
      <c r="J36" t="s">
        <v>473</v>
      </c>
      <c r="K36" t="s">
        <v>474</v>
      </c>
      <c r="L36" t="s">
        <v>475</v>
      </c>
      <c r="M36" t="s">
        <v>476</v>
      </c>
      <c r="N36" t="s">
        <v>468</v>
      </c>
      <c r="O36" t="s">
        <v>469</v>
      </c>
      <c r="P36" t="s">
        <v>464</v>
      </c>
      <c r="Q36" t="s">
        <v>465</v>
      </c>
      <c r="R36" t="s">
        <v>477</v>
      </c>
      <c r="S36" t="s">
        <v>464</v>
      </c>
      <c r="T36" t="s">
        <v>465</v>
      </c>
    </row>
    <row r="37" spans="1:20" x14ac:dyDescent="0.5">
      <c r="A37">
        <v>523.79498291015625</v>
      </c>
      <c r="B37">
        <v>2340</v>
      </c>
      <c r="J37">
        <v>4.0000030129765358</v>
      </c>
      <c r="K37">
        <v>5.5287094338542033</v>
      </c>
      <c r="L37">
        <v>0.72349669680289785</v>
      </c>
      <c r="M37">
        <v>2.4469118511449697</v>
      </c>
      <c r="N37">
        <v>-9.5282616222583094</v>
      </c>
      <c r="O37">
        <v>17.528267648211383</v>
      </c>
      <c r="P37">
        <v>0.49660014090203364</v>
      </c>
      <c r="Q37" s="12" t="s">
        <v>472</v>
      </c>
      <c r="R37">
        <v>138.21763173473477</v>
      </c>
      <c r="S37">
        <v>0.99543547875481597</v>
      </c>
      <c r="T37" s="12" t="s">
        <v>472</v>
      </c>
    </row>
    <row r="38" spans="1:20" x14ac:dyDescent="0.5">
      <c r="A38">
        <v>523.80499267578125</v>
      </c>
      <c r="B38">
        <v>1072</v>
      </c>
      <c r="J38">
        <v>0.73486502028790046</v>
      </c>
      <c r="K38">
        <v>0.90296730478101128</v>
      </c>
      <c r="L38">
        <v>0.81383347591541066</v>
      </c>
      <c r="M38">
        <v>2.4469118511449697</v>
      </c>
      <c r="N38">
        <v>-1.4746163789771878</v>
      </c>
      <c r="O38">
        <v>2.9443464195529887</v>
      </c>
      <c r="P38">
        <v>0.44682698150426803</v>
      </c>
      <c r="Q38" s="12" t="s">
        <v>472</v>
      </c>
      <c r="R38">
        <v>122.8752600616713</v>
      </c>
      <c r="S38">
        <v>0.99158178149062448</v>
      </c>
      <c r="T38" s="12" t="s">
        <v>472</v>
      </c>
    </row>
    <row r="39" spans="1:20" x14ac:dyDescent="0.5">
      <c r="A39">
        <v>523.81500244140625</v>
      </c>
      <c r="B39">
        <v>754</v>
      </c>
      <c r="J39">
        <v>45103.445653109316</v>
      </c>
      <c r="K39">
        <v>342169.12811173743</v>
      </c>
      <c r="L39">
        <v>0.13181623339900059</v>
      </c>
      <c r="M39">
        <v>2.4469118511449697</v>
      </c>
      <c r="N39">
        <v>-792154.24901944236</v>
      </c>
      <c r="O39">
        <v>882361.14032566105</v>
      </c>
      <c r="P39">
        <v>0.89943878808787736</v>
      </c>
      <c r="Q39" s="12" t="s">
        <v>472</v>
      </c>
      <c r="R39">
        <v>758.6319030775627</v>
      </c>
      <c r="S39">
        <v>0.99999976027735415</v>
      </c>
      <c r="T39" s="12" t="s">
        <v>472</v>
      </c>
    </row>
    <row r="40" spans="1:20" x14ac:dyDescent="0.5">
      <c r="A40">
        <v>523.82501220703125</v>
      </c>
      <c r="B40">
        <v>727.5</v>
      </c>
      <c r="J40">
        <v>6.2159290914779506</v>
      </c>
      <c r="K40">
        <v>0.95462280846346026</v>
      </c>
      <c r="L40">
        <v>6.5113980478666464</v>
      </c>
      <c r="M40">
        <v>2.4469118511449697</v>
      </c>
      <c r="N40">
        <v>3.8800512280754154</v>
      </c>
      <c r="O40">
        <v>8.5518069548804867</v>
      </c>
      <c r="P40">
        <v>6.253405815686776E-4</v>
      </c>
      <c r="Q40" t="s">
        <v>466</v>
      </c>
      <c r="R40">
        <v>15.357684980226846</v>
      </c>
      <c r="S40">
        <v>1.5685654447124747E-2</v>
      </c>
      <c r="T40" t="s">
        <v>466</v>
      </c>
    </row>
    <row r="41" spans="1:20" x14ac:dyDescent="0.5">
      <c r="A41">
        <v>523.83502197265625</v>
      </c>
      <c r="B41">
        <v>872</v>
      </c>
      <c r="I41" t="s">
        <v>462</v>
      </c>
      <c r="J41">
        <v>0.50790166840495732</v>
      </c>
      <c r="K41">
        <v>6.3341763715180063E-2</v>
      </c>
      <c r="L41">
        <v>8.0184326835098378</v>
      </c>
      <c r="M41">
        <v>2.4469118511449697</v>
      </c>
      <c r="N41">
        <v>0.3529099560978588</v>
      </c>
      <c r="O41">
        <v>0.66289338071205584</v>
      </c>
      <c r="P41">
        <v>2.0088221615617815E-4</v>
      </c>
      <c r="Q41" t="s">
        <v>466</v>
      </c>
      <c r="R41">
        <v>12.471265139589335</v>
      </c>
      <c r="S41">
        <v>5.4493929251843284E-3</v>
      </c>
      <c r="T41" t="s">
        <v>466</v>
      </c>
    </row>
    <row r="42" spans="1:20" x14ac:dyDescent="0.5">
      <c r="A42">
        <v>523.844970703125</v>
      </c>
      <c r="B42">
        <v>896.70001220703125</v>
      </c>
      <c r="I42" t="s">
        <v>463</v>
      </c>
      <c r="J42">
        <v>478348.97815091204</v>
      </c>
      <c r="K42">
        <v>343226.02337129216</v>
      </c>
      <c r="L42">
        <v>1.3936850517696546</v>
      </c>
      <c r="M42">
        <v>2.4469118511449697</v>
      </c>
      <c r="N42">
        <v>-361494.84605766309</v>
      </c>
      <c r="O42">
        <v>1318192.8023594872</v>
      </c>
      <c r="P42">
        <v>0.21284574221512065</v>
      </c>
      <c r="Q42" s="12" t="s">
        <v>472</v>
      </c>
      <c r="R42">
        <v>71.752222550585117</v>
      </c>
      <c r="S42">
        <v>0.9021416785510401</v>
      </c>
      <c r="T42" s="12" t="s">
        <v>472</v>
      </c>
    </row>
    <row r="43" spans="1:20" x14ac:dyDescent="0.5">
      <c r="A43">
        <v>523.85498046875</v>
      </c>
      <c r="B43">
        <v>646</v>
      </c>
      <c r="F43">
        <v>76.953234777917388</v>
      </c>
    </row>
    <row r="44" spans="1:20" x14ac:dyDescent="0.5">
      <c r="A44">
        <v>523.864990234375</v>
      </c>
      <c r="B44">
        <v>371.20001220703125</v>
      </c>
      <c r="F44">
        <f xml:space="preserve"> $F$51 / 2</f>
        <v>76.953234777917388</v>
      </c>
    </row>
    <row r="45" spans="1:20" x14ac:dyDescent="0.5">
      <c r="A45">
        <v>523.875</v>
      </c>
      <c r="B45">
        <v>264</v>
      </c>
    </row>
    <row r="46" spans="1:20" x14ac:dyDescent="0.5">
      <c r="A46">
        <v>523.885009765625</v>
      </c>
      <c r="B46">
        <v>215.5</v>
      </c>
    </row>
    <row r="47" spans="1:20" x14ac:dyDescent="0.5">
      <c r="A47">
        <v>523.89501953125</v>
      </c>
      <c r="B47">
        <v>154.80000305175781</v>
      </c>
      <c r="I47" t="s">
        <v>478</v>
      </c>
      <c r="J47" t="s">
        <v>479</v>
      </c>
      <c r="K47" t="s">
        <v>461</v>
      </c>
    </row>
    <row r="48" spans="1:20" x14ac:dyDescent="0.5">
      <c r="A48">
        <v>523.905029296875</v>
      </c>
      <c r="B48">
        <v>133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523.91497802734375</v>
      </c>
      <c r="B49">
        <v>131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523.92498779296875</v>
      </c>
      <c r="B50">
        <v>144</v>
      </c>
      <c r="E50" t="s">
        <v>437</v>
      </c>
      <c r="F50">
        <f>MEDIAN(F54:F67)</f>
        <v>128.35909201882103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523.93499755859375</v>
      </c>
      <c r="B51">
        <v>135.30000305175781</v>
      </c>
      <c r="E51" t="s">
        <v>438</v>
      </c>
      <c r="F51">
        <f>AVERAGE(F54:F67)</f>
        <v>153.90646955583478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523.94500732421875</v>
      </c>
      <c r="B52">
        <v>106</v>
      </c>
      <c r="E52" t="s">
        <v>439</v>
      </c>
      <c r="F52">
        <f>SUM(E$1:E$11)</f>
        <v>970377</v>
      </c>
    </row>
    <row r="53" spans="1:11" x14ac:dyDescent="0.5">
      <c r="A53">
        <v>523.95501708984375</v>
      </c>
      <c r="B53">
        <v>87</v>
      </c>
      <c r="E53" t="s">
        <v>440</v>
      </c>
      <c r="F53">
        <f>ABS(F52/F50)</f>
        <v>7559.8618277676478</v>
      </c>
    </row>
    <row r="54" spans="1:11" x14ac:dyDescent="0.5">
      <c r="A54">
        <v>523.96502685546875</v>
      </c>
      <c r="B54">
        <v>67.75</v>
      </c>
      <c r="F54">
        <f>AVERAGE(B1:B10)</f>
        <v>31.975000000000001</v>
      </c>
    </row>
    <row r="55" spans="1:11" x14ac:dyDescent="0.5">
      <c r="A55">
        <v>523.9749755859375</v>
      </c>
      <c r="B55">
        <v>72</v>
      </c>
      <c r="F55">
        <v>206</v>
      </c>
    </row>
    <row r="56" spans="1:11" x14ac:dyDescent="0.5">
      <c r="A56">
        <v>523.9849853515625</v>
      </c>
      <c r="B56">
        <v>183.30000305175781</v>
      </c>
      <c r="F56">
        <v>119.19999694824219</v>
      </c>
    </row>
    <row r="57" spans="1:11" x14ac:dyDescent="0.5">
      <c r="A57">
        <v>523.9949951171875</v>
      </c>
      <c r="B57">
        <v>346</v>
      </c>
      <c r="F57">
        <v>258.70001220703125</v>
      </c>
    </row>
    <row r="58" spans="1:11" x14ac:dyDescent="0.5">
      <c r="A58">
        <v>524.0050048828125</v>
      </c>
      <c r="B58">
        <v>339</v>
      </c>
      <c r="F58">
        <v>340.5</v>
      </c>
    </row>
    <row r="59" spans="1:11" x14ac:dyDescent="0.5">
      <c r="A59">
        <v>524.0150146484375</v>
      </c>
      <c r="B59">
        <v>206</v>
      </c>
      <c r="F59">
        <v>308.5</v>
      </c>
    </row>
    <row r="60" spans="1:11" x14ac:dyDescent="0.5">
      <c r="A60">
        <v>524.0250244140625</v>
      </c>
      <c r="B60">
        <v>139.30000305175781</v>
      </c>
      <c r="F60">
        <v>214</v>
      </c>
    </row>
    <row r="61" spans="1:11" x14ac:dyDescent="0.5">
      <c r="A61">
        <v>524.03497314453125</v>
      </c>
      <c r="B61">
        <v>132</v>
      </c>
      <c r="F61">
        <v>138.30000305175781</v>
      </c>
    </row>
    <row r="62" spans="1:11" x14ac:dyDescent="0.5">
      <c r="A62">
        <v>524.04498291015625</v>
      </c>
      <c r="B62">
        <v>124.19999694824219</v>
      </c>
      <c r="F62">
        <v>77.25</v>
      </c>
    </row>
    <row r="63" spans="1:11" x14ac:dyDescent="0.5">
      <c r="A63">
        <v>524.05499267578125</v>
      </c>
      <c r="B63">
        <v>101</v>
      </c>
      <c r="F63">
        <v>76.25</v>
      </c>
    </row>
    <row r="64" spans="1:11" x14ac:dyDescent="0.5">
      <c r="A64">
        <v>524.06500244140625</v>
      </c>
      <c r="B64">
        <v>83.25</v>
      </c>
      <c r="F64">
        <v>43</v>
      </c>
    </row>
    <row r="65" spans="1:6" x14ac:dyDescent="0.5">
      <c r="A65">
        <v>524.07501220703125</v>
      </c>
      <c r="B65">
        <v>89.25</v>
      </c>
      <c r="F65">
        <v>58.75</v>
      </c>
    </row>
    <row r="66" spans="1:6" x14ac:dyDescent="0.5">
      <c r="A66">
        <v>524.08502197265625</v>
      </c>
      <c r="B66">
        <v>89.5</v>
      </c>
      <c r="F66">
        <f>AVERAGE(B$576:B$586)</f>
        <v>128.35909201882103</v>
      </c>
    </row>
    <row r="67" spans="1:6" x14ac:dyDescent="0.5">
      <c r="A67">
        <v>524.094970703125</v>
      </c>
      <c r="B67">
        <v>75.25</v>
      </c>
    </row>
    <row r="68" spans="1:6" x14ac:dyDescent="0.5">
      <c r="A68">
        <v>524.10400390625</v>
      </c>
      <c r="B68">
        <v>64.5</v>
      </c>
    </row>
    <row r="69" spans="1:6" x14ac:dyDescent="0.5">
      <c r="A69">
        <v>524.114990234375</v>
      </c>
      <c r="B69">
        <v>62.5</v>
      </c>
    </row>
    <row r="70" spans="1:6" x14ac:dyDescent="0.5">
      <c r="A70">
        <v>524.125</v>
      </c>
      <c r="B70">
        <v>47.25</v>
      </c>
    </row>
    <row r="71" spans="1:6" x14ac:dyDescent="0.5">
      <c r="A71">
        <v>524.135009765625</v>
      </c>
      <c r="B71">
        <v>33</v>
      </c>
    </row>
    <row r="72" spans="1:6" x14ac:dyDescent="0.5">
      <c r="A72">
        <v>524.14398193359375</v>
      </c>
      <c r="B72">
        <v>59.25</v>
      </c>
    </row>
    <row r="73" spans="1:6" x14ac:dyDescent="0.5">
      <c r="A73">
        <v>524.15399169921875</v>
      </c>
      <c r="B73">
        <v>104</v>
      </c>
    </row>
    <row r="74" spans="1:6" x14ac:dyDescent="0.5">
      <c r="A74">
        <v>524.16400146484375</v>
      </c>
      <c r="B74">
        <v>127.30000305175781</v>
      </c>
    </row>
    <row r="75" spans="1:6" x14ac:dyDescent="0.5">
      <c r="A75">
        <v>524.17401123046875</v>
      </c>
      <c r="B75">
        <v>146.5</v>
      </c>
    </row>
    <row r="76" spans="1:6" x14ac:dyDescent="0.5">
      <c r="A76">
        <v>524.18402099609375</v>
      </c>
      <c r="B76">
        <v>149.80000305175781</v>
      </c>
    </row>
    <row r="77" spans="1:6" x14ac:dyDescent="0.5">
      <c r="A77">
        <v>524.1939697265625</v>
      </c>
      <c r="B77">
        <v>154.80000305175781</v>
      </c>
    </row>
    <row r="78" spans="1:6" x14ac:dyDescent="0.5">
      <c r="A78">
        <v>524.2039794921875</v>
      </c>
      <c r="B78">
        <v>197.5</v>
      </c>
    </row>
    <row r="79" spans="1:6" x14ac:dyDescent="0.5">
      <c r="A79">
        <v>524.2139892578125</v>
      </c>
      <c r="B79">
        <v>176.30000305175781</v>
      </c>
    </row>
    <row r="80" spans="1:6" x14ac:dyDescent="0.5">
      <c r="A80">
        <v>524.2239990234375</v>
      </c>
      <c r="B80">
        <v>146</v>
      </c>
    </row>
    <row r="81" spans="1:2" x14ac:dyDescent="0.5">
      <c r="A81">
        <v>524.2340087890625</v>
      </c>
      <c r="B81">
        <v>331.29998779296875</v>
      </c>
    </row>
    <row r="82" spans="1:2" x14ac:dyDescent="0.5">
      <c r="A82">
        <v>524.2440185546875</v>
      </c>
      <c r="B82">
        <v>1803</v>
      </c>
    </row>
    <row r="83" spans="1:2" x14ac:dyDescent="0.5">
      <c r="A83">
        <v>524.2540283203125</v>
      </c>
      <c r="B83">
        <v>9575</v>
      </c>
    </row>
    <row r="84" spans="1:2" x14ac:dyDescent="0.5">
      <c r="A84">
        <v>524.26397705078125</v>
      </c>
      <c r="B84">
        <v>29410</v>
      </c>
    </row>
    <row r="85" spans="1:2" x14ac:dyDescent="0.5">
      <c r="A85">
        <v>524.27398681640625</v>
      </c>
      <c r="B85">
        <v>45600</v>
      </c>
    </row>
    <row r="86" spans="1:2" x14ac:dyDescent="0.5">
      <c r="A86">
        <v>524.28399658203125</v>
      </c>
      <c r="B86">
        <v>35750</v>
      </c>
    </row>
    <row r="87" spans="1:2" x14ac:dyDescent="0.5">
      <c r="A87">
        <v>524.29400634765625</v>
      </c>
      <c r="B87">
        <v>13960</v>
      </c>
    </row>
    <row r="88" spans="1:2" x14ac:dyDescent="0.5">
      <c r="A88">
        <v>524.30401611328125</v>
      </c>
      <c r="B88">
        <v>2886</v>
      </c>
    </row>
    <row r="89" spans="1:2" x14ac:dyDescent="0.5">
      <c r="A89">
        <v>524.31402587890625</v>
      </c>
      <c r="B89">
        <v>674.5</v>
      </c>
    </row>
    <row r="90" spans="1:2" x14ac:dyDescent="0.5">
      <c r="A90">
        <v>524.323974609375</v>
      </c>
      <c r="B90">
        <v>489.5</v>
      </c>
    </row>
    <row r="91" spans="1:2" x14ac:dyDescent="0.5">
      <c r="A91">
        <v>524.333984375</v>
      </c>
      <c r="B91">
        <v>602.29998779296875</v>
      </c>
    </row>
    <row r="92" spans="1:2" x14ac:dyDescent="0.5">
      <c r="A92">
        <v>524.343994140625</v>
      </c>
      <c r="B92">
        <v>630.5</v>
      </c>
    </row>
    <row r="93" spans="1:2" x14ac:dyDescent="0.5">
      <c r="A93">
        <v>524.35400390625</v>
      </c>
      <c r="B93">
        <v>626.79998779296875</v>
      </c>
    </row>
    <row r="94" spans="1:2" x14ac:dyDescent="0.5">
      <c r="A94">
        <v>524.364013671875</v>
      </c>
      <c r="B94">
        <v>520.20001220703125</v>
      </c>
    </row>
    <row r="95" spans="1:2" x14ac:dyDescent="0.5">
      <c r="A95">
        <v>524.3740234375</v>
      </c>
      <c r="B95">
        <v>300</v>
      </c>
    </row>
    <row r="96" spans="1:2" x14ac:dyDescent="0.5">
      <c r="A96">
        <v>524.38397216796875</v>
      </c>
      <c r="B96">
        <v>157</v>
      </c>
    </row>
    <row r="97" spans="1:19" x14ac:dyDescent="0.5">
      <c r="A97">
        <v>524.39398193359375</v>
      </c>
      <c r="B97">
        <v>135.69999694824219</v>
      </c>
      <c r="J97" t="s">
        <v>456</v>
      </c>
      <c r="K97">
        <f>AVERAGE(K101:K120)</f>
        <v>2.5729391493731666</v>
      </c>
      <c r="L97">
        <f t="shared" ref="L97:P97" si="9">AVERAGE(L101:L120)</f>
        <v>283881.52097532124</v>
      </c>
      <c r="M97">
        <f t="shared" si="9"/>
        <v>3.5953617571187677</v>
      </c>
      <c r="N97">
        <f t="shared" si="9"/>
        <v>234734.28712945263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524.40399169921875</v>
      </c>
      <c r="B98">
        <v>169.19999694824219</v>
      </c>
      <c r="J98" t="s">
        <v>457</v>
      </c>
      <c r="K98">
        <f>K99/AVERAGE(K101:K120)</f>
        <v>0.22397078413801283</v>
      </c>
      <c r="L98">
        <f t="shared" ref="L98:P98" si="10">L99/AVERAGE(L101:L120)</f>
        <v>0.55375467228257258</v>
      </c>
      <c r="M98">
        <f t="shared" si="10"/>
        <v>0.1076144995606117</v>
      </c>
      <c r="N98">
        <f t="shared" si="10"/>
        <v>0.67514065253835975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524.41400146484375</v>
      </c>
      <c r="B99">
        <v>166</v>
      </c>
      <c r="J99" t="s">
        <v>448</v>
      </c>
      <c r="K99">
        <f>STDEV(K101:K120)</f>
        <v>0.57626319882449983</v>
      </c>
      <c r="L99">
        <f t="shared" ref="L99:P99" si="11">STDEV(L101:L120)</f>
        <v>157200.71861476728</v>
      </c>
      <c r="M99">
        <f t="shared" si="11"/>
        <v>0.38691305623169775</v>
      </c>
      <c r="N99">
        <f t="shared" si="11"/>
        <v>158478.65978570536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524.42401123046875</v>
      </c>
      <c r="B100">
        <v>153.30000305175781</v>
      </c>
      <c r="J100" t="s">
        <v>449</v>
      </c>
      <c r="K100" t="s">
        <v>450</v>
      </c>
      <c r="L100" t="s">
        <v>451</v>
      </c>
      <c r="M100" t="s">
        <v>452</v>
      </c>
      <c r="N100" t="s">
        <v>453</v>
      </c>
      <c r="O100" t="s">
        <v>454</v>
      </c>
      <c r="P100" t="s">
        <v>455</v>
      </c>
      <c r="Q100" t="s">
        <v>458</v>
      </c>
      <c r="R100" t="s">
        <v>459</v>
      </c>
      <c r="S100" t="s">
        <v>460</v>
      </c>
    </row>
    <row r="101" spans="1:19" x14ac:dyDescent="0.5">
      <c r="A101">
        <v>524.43402099609375</v>
      </c>
      <c r="B101">
        <v>174.80000305175781</v>
      </c>
      <c r="J101">
        <v>1</v>
      </c>
      <c r="K101">
        <v>2.5949637121349092</v>
      </c>
      <c r="L101">
        <v>340374.62081323069</v>
      </c>
      <c r="M101">
        <v>4.0459709527396157</v>
      </c>
      <c r="N101">
        <v>178996.69031569757</v>
      </c>
      <c r="Q101">
        <f>L101/SUM(P101,N101,L101)</f>
        <v>0.65535891859983075</v>
      </c>
      <c r="R101">
        <f>N101/SUM(P101,N101,L101)</f>
        <v>0.34464108140016919</v>
      </c>
      <c r="S101">
        <f>P101/SUM(P101,N101,L101)</f>
        <v>0</v>
      </c>
    </row>
    <row r="102" spans="1:19" x14ac:dyDescent="0.5">
      <c r="A102">
        <v>524.4439697265625</v>
      </c>
      <c r="B102">
        <v>159.30000305175781</v>
      </c>
      <c r="J102">
        <v>2</v>
      </c>
      <c r="K102">
        <v>1.6456798178456147</v>
      </c>
      <c r="L102">
        <v>60142.219957817775</v>
      </c>
      <c r="M102">
        <v>3.3654682753341501</v>
      </c>
      <c r="N102">
        <v>459464.4363696237</v>
      </c>
      <c r="Q102">
        <f t="shared" ref="Q102:Q110" si="12">L102/SUM(P102,N102,L102)</f>
        <v>0.11574566881590879</v>
      </c>
      <c r="R102">
        <f t="shared" ref="R102:R110" si="13">N102/SUM(P102,N102,L102)</f>
        <v>0.88425433118409125</v>
      </c>
      <c r="S102">
        <f t="shared" ref="S102:S110" si="14">P102/SUM(P102,N102,L102)</f>
        <v>0</v>
      </c>
    </row>
    <row r="103" spans="1:19" x14ac:dyDescent="0.5">
      <c r="A103">
        <v>524.4539794921875</v>
      </c>
      <c r="B103">
        <v>114.5</v>
      </c>
      <c r="J103">
        <v>3</v>
      </c>
      <c r="K103">
        <v>3.1076636691870148</v>
      </c>
      <c r="L103">
        <v>468110.12472713448</v>
      </c>
      <c r="M103">
        <v>3.3224798458548443</v>
      </c>
      <c r="N103">
        <v>32612.502169255058</v>
      </c>
      <c r="Q103">
        <f t="shared" si="12"/>
        <v>0.93486912630372643</v>
      </c>
      <c r="R103">
        <f t="shared" si="13"/>
        <v>6.5130873696273558E-2</v>
      </c>
      <c r="S103">
        <f t="shared" si="14"/>
        <v>0</v>
      </c>
    </row>
    <row r="104" spans="1:19" x14ac:dyDescent="0.5">
      <c r="A104">
        <v>524.4639892578125</v>
      </c>
      <c r="B104">
        <v>93.25</v>
      </c>
      <c r="J104">
        <v>4</v>
      </c>
      <c r="K104">
        <v>1.5048760221888595</v>
      </c>
      <c r="L104">
        <v>96715.431197316648</v>
      </c>
      <c r="M104">
        <v>3.4412867708726882</v>
      </c>
      <c r="N104">
        <v>407381.70314063021</v>
      </c>
      <c r="Q104">
        <f t="shared" si="12"/>
        <v>0.19185872049111588</v>
      </c>
      <c r="R104">
        <f t="shared" si="13"/>
        <v>0.80814127950888404</v>
      </c>
      <c r="S104">
        <f t="shared" si="14"/>
        <v>0</v>
      </c>
    </row>
    <row r="105" spans="1:19" x14ac:dyDescent="0.5">
      <c r="A105">
        <v>524.4739990234375</v>
      </c>
      <c r="B105">
        <v>123</v>
      </c>
      <c r="J105">
        <v>5</v>
      </c>
      <c r="K105">
        <v>2.9970085136573816</v>
      </c>
      <c r="L105">
        <v>365775.03794299293</v>
      </c>
      <c r="M105">
        <v>3.3207227427109447</v>
      </c>
      <c r="N105">
        <v>145092.42336448279</v>
      </c>
      <c r="Q105">
        <f t="shared" si="12"/>
        <v>0.71598812930237499</v>
      </c>
      <c r="R105">
        <f t="shared" si="13"/>
        <v>0.28401187069762512</v>
      </c>
      <c r="S105">
        <f t="shared" si="14"/>
        <v>0</v>
      </c>
    </row>
    <row r="106" spans="1:19" x14ac:dyDescent="0.5">
      <c r="A106">
        <v>524.4840087890625</v>
      </c>
      <c r="B106">
        <v>233.69999694824219</v>
      </c>
      <c r="J106">
        <v>6</v>
      </c>
      <c r="K106">
        <v>2.7141229038313925</v>
      </c>
      <c r="L106">
        <v>351766.91946869966</v>
      </c>
      <c r="M106">
        <v>3.8327095103327404</v>
      </c>
      <c r="N106">
        <v>189772.55139208605</v>
      </c>
      <c r="Q106">
        <f t="shared" si="12"/>
        <v>0.64956838494073288</v>
      </c>
      <c r="R106">
        <f t="shared" si="13"/>
        <v>0.35043161505926712</v>
      </c>
      <c r="S106">
        <f t="shared" si="14"/>
        <v>0</v>
      </c>
    </row>
    <row r="107" spans="1:19" x14ac:dyDescent="0.5">
      <c r="A107">
        <v>524.4940185546875</v>
      </c>
      <c r="B107">
        <v>281.70001220703125</v>
      </c>
      <c r="J107">
        <v>7</v>
      </c>
      <c r="K107">
        <v>3.1640184931226703</v>
      </c>
      <c r="L107">
        <v>460409.95302842173</v>
      </c>
      <c r="M107">
        <v>3.2899379827090023</v>
      </c>
      <c r="N107">
        <v>58556.618398633444</v>
      </c>
      <c r="Q107">
        <f t="shared" si="12"/>
        <v>0.8871668781331824</v>
      </c>
      <c r="R107">
        <f t="shared" si="13"/>
        <v>0.11283312186681765</v>
      </c>
      <c r="S107">
        <f t="shared" si="14"/>
        <v>0</v>
      </c>
    </row>
    <row r="108" spans="1:19" x14ac:dyDescent="0.5">
      <c r="A108">
        <v>524.5040283203125</v>
      </c>
      <c r="B108">
        <v>178.5</v>
      </c>
      <c r="J108">
        <v>8</v>
      </c>
      <c r="K108">
        <v>2.5924066949899993</v>
      </c>
      <c r="L108">
        <v>347121.79313364712</v>
      </c>
      <c r="M108">
        <v>4.3028515887025458</v>
      </c>
      <c r="N108">
        <v>164695.27731866325</v>
      </c>
      <c r="Q108">
        <f t="shared" si="12"/>
        <v>0.67821456761276766</v>
      </c>
      <c r="R108">
        <f t="shared" si="13"/>
        <v>0.32178543238723234</v>
      </c>
      <c r="S108">
        <f t="shared" si="14"/>
        <v>0</v>
      </c>
    </row>
    <row r="109" spans="1:19" x14ac:dyDescent="0.5">
      <c r="A109">
        <v>524.51397705078125</v>
      </c>
      <c r="B109">
        <v>106</v>
      </c>
      <c r="J109">
        <v>9</v>
      </c>
      <c r="K109">
        <v>2.4617531760189779</v>
      </c>
      <c r="L109">
        <v>295956.81821199536</v>
      </c>
      <c r="M109">
        <v>3.8732080826485609</v>
      </c>
      <c r="N109">
        <v>239942.49382751188</v>
      </c>
      <c r="Q109">
        <f t="shared" si="12"/>
        <v>0.55226198571827434</v>
      </c>
      <c r="R109">
        <f t="shared" si="13"/>
        <v>0.44773801428172572</v>
      </c>
      <c r="S109">
        <f t="shared" si="14"/>
        <v>0</v>
      </c>
    </row>
    <row r="110" spans="1:19" x14ac:dyDescent="0.5">
      <c r="A110">
        <v>524.52398681640625</v>
      </c>
      <c r="B110">
        <v>119.19999694824219</v>
      </c>
      <c r="J110">
        <v>10</v>
      </c>
      <c r="K110">
        <v>2.9468984907548448</v>
      </c>
      <c r="L110">
        <v>52442.291271955663</v>
      </c>
      <c r="M110">
        <v>3.1589818192825874</v>
      </c>
      <c r="N110">
        <v>470828.17499794229</v>
      </c>
      <c r="Q110">
        <f t="shared" si="12"/>
        <v>0.10022023915430844</v>
      </c>
      <c r="R110">
        <f t="shared" si="13"/>
        <v>0.89977976084569156</v>
      </c>
      <c r="S110">
        <f t="shared" si="14"/>
        <v>0</v>
      </c>
    </row>
    <row r="111" spans="1:19" x14ac:dyDescent="0.5">
      <c r="A111">
        <v>524.53399658203125</v>
      </c>
      <c r="B111">
        <v>125.5</v>
      </c>
      <c r="J111">
        <v>11</v>
      </c>
    </row>
    <row r="112" spans="1:19" x14ac:dyDescent="0.5">
      <c r="A112">
        <v>524.54400634765625</v>
      </c>
      <c r="B112">
        <v>133.69999694824219</v>
      </c>
      <c r="J112">
        <v>12</v>
      </c>
    </row>
    <row r="113" spans="1:10" x14ac:dyDescent="0.5">
      <c r="A113">
        <v>524.55401611328125</v>
      </c>
      <c r="B113">
        <v>142.5</v>
      </c>
      <c r="J113">
        <v>13</v>
      </c>
    </row>
    <row r="114" spans="1:10" x14ac:dyDescent="0.5">
      <c r="A114">
        <v>524.56402587890625</v>
      </c>
      <c r="B114">
        <v>154.5</v>
      </c>
      <c r="J114">
        <v>14</v>
      </c>
    </row>
    <row r="115" spans="1:10" x14ac:dyDescent="0.5">
      <c r="A115">
        <v>524.573974609375</v>
      </c>
      <c r="B115">
        <v>189</v>
      </c>
      <c r="J115">
        <v>15</v>
      </c>
    </row>
    <row r="116" spans="1:10" x14ac:dyDescent="0.5">
      <c r="A116">
        <v>524.583984375</v>
      </c>
      <c r="B116">
        <v>189.30000305175781</v>
      </c>
      <c r="J116">
        <v>16</v>
      </c>
    </row>
    <row r="117" spans="1:10" x14ac:dyDescent="0.5">
      <c r="A117">
        <v>524.593994140625</v>
      </c>
      <c r="B117">
        <v>161</v>
      </c>
      <c r="J117">
        <v>17</v>
      </c>
    </row>
    <row r="118" spans="1:10" x14ac:dyDescent="0.5">
      <c r="A118">
        <v>524.60400390625</v>
      </c>
      <c r="B118">
        <v>148.5</v>
      </c>
      <c r="J118">
        <v>18</v>
      </c>
    </row>
    <row r="119" spans="1:10" x14ac:dyDescent="0.5">
      <c r="A119">
        <v>524.614013671875</v>
      </c>
      <c r="B119">
        <v>163.30000305175781</v>
      </c>
      <c r="J119">
        <v>19</v>
      </c>
    </row>
    <row r="120" spans="1:10" x14ac:dyDescent="0.5">
      <c r="A120">
        <v>524.6240234375</v>
      </c>
      <c r="B120">
        <v>184.5</v>
      </c>
      <c r="J120">
        <v>20</v>
      </c>
    </row>
    <row r="121" spans="1:10" x14ac:dyDescent="0.5">
      <c r="A121">
        <v>524.63397216796875</v>
      </c>
      <c r="B121">
        <v>187</v>
      </c>
    </row>
    <row r="122" spans="1:10" x14ac:dyDescent="0.5">
      <c r="A122">
        <v>524.64398193359375</v>
      </c>
      <c r="B122">
        <v>173</v>
      </c>
    </row>
    <row r="123" spans="1:10" x14ac:dyDescent="0.5">
      <c r="A123">
        <v>524.65399169921875</v>
      </c>
      <c r="B123">
        <v>213.5</v>
      </c>
    </row>
    <row r="124" spans="1:10" x14ac:dyDescent="0.5">
      <c r="A124">
        <v>524.66400146484375</v>
      </c>
      <c r="B124">
        <v>343.29998779296875</v>
      </c>
    </row>
    <row r="125" spans="1:10" x14ac:dyDescent="0.5">
      <c r="A125">
        <v>524.67401123046875</v>
      </c>
      <c r="B125">
        <v>415.70001220703125</v>
      </c>
    </row>
    <row r="126" spans="1:10" x14ac:dyDescent="0.5">
      <c r="A126">
        <v>524.68402099609375</v>
      </c>
      <c r="B126">
        <v>377</v>
      </c>
    </row>
    <row r="127" spans="1:10" x14ac:dyDescent="0.5">
      <c r="A127">
        <v>524.6939697265625</v>
      </c>
      <c r="B127">
        <v>330</v>
      </c>
    </row>
    <row r="128" spans="1:10" x14ac:dyDescent="0.5">
      <c r="A128">
        <v>524.7039794921875</v>
      </c>
      <c r="B128">
        <v>378</v>
      </c>
    </row>
    <row r="129" spans="1:2" x14ac:dyDescent="0.5">
      <c r="A129">
        <v>524.7139892578125</v>
      </c>
      <c r="B129">
        <v>561.5</v>
      </c>
    </row>
    <row r="130" spans="1:2" x14ac:dyDescent="0.5">
      <c r="A130">
        <v>524.7239990234375</v>
      </c>
      <c r="B130">
        <v>713.79998779296875</v>
      </c>
    </row>
    <row r="131" spans="1:2" x14ac:dyDescent="0.5">
      <c r="A131">
        <v>524.7340087890625</v>
      </c>
      <c r="B131">
        <v>876</v>
      </c>
    </row>
    <row r="132" spans="1:2" x14ac:dyDescent="0.5">
      <c r="A132">
        <v>524.7440185546875</v>
      </c>
      <c r="B132">
        <v>2055</v>
      </c>
    </row>
    <row r="133" spans="1:2" x14ac:dyDescent="0.5">
      <c r="A133">
        <v>524.7540283203125</v>
      </c>
      <c r="B133">
        <v>11550</v>
      </c>
    </row>
    <row r="134" spans="1:2" x14ac:dyDescent="0.5">
      <c r="A134">
        <v>524.76397705078125</v>
      </c>
      <c r="B134">
        <v>62370</v>
      </c>
    </row>
    <row r="135" spans="1:2" x14ac:dyDescent="0.5">
      <c r="A135">
        <v>524.77398681640625</v>
      </c>
      <c r="B135">
        <v>135600</v>
      </c>
    </row>
    <row r="136" spans="1:2" x14ac:dyDescent="0.5">
      <c r="A136">
        <v>524.78399658203125</v>
      </c>
      <c r="B136">
        <v>130600</v>
      </c>
    </row>
    <row r="137" spans="1:2" x14ac:dyDescent="0.5">
      <c r="A137">
        <v>524.79400634765625</v>
      </c>
      <c r="B137">
        <v>56170</v>
      </c>
    </row>
    <row r="138" spans="1:2" x14ac:dyDescent="0.5">
      <c r="A138">
        <v>524.80401611328125</v>
      </c>
      <c r="B138">
        <v>10030</v>
      </c>
    </row>
    <row r="139" spans="1:2" x14ac:dyDescent="0.5">
      <c r="A139">
        <v>524.81402587890625</v>
      </c>
      <c r="B139">
        <v>1665</v>
      </c>
    </row>
    <row r="140" spans="1:2" x14ac:dyDescent="0.5">
      <c r="A140">
        <v>524.823974609375</v>
      </c>
      <c r="B140">
        <v>996.29998779296875</v>
      </c>
    </row>
    <row r="141" spans="1:2" x14ac:dyDescent="0.5">
      <c r="A141">
        <v>524.833984375</v>
      </c>
      <c r="B141">
        <v>1603</v>
      </c>
    </row>
    <row r="142" spans="1:2" x14ac:dyDescent="0.5">
      <c r="A142">
        <v>524.843994140625</v>
      </c>
      <c r="B142">
        <v>1950</v>
      </c>
    </row>
    <row r="143" spans="1:2" x14ac:dyDescent="0.5">
      <c r="A143">
        <v>524.85400390625</v>
      </c>
      <c r="B143">
        <v>1359</v>
      </c>
    </row>
    <row r="144" spans="1:2" x14ac:dyDescent="0.5">
      <c r="A144">
        <v>524.864013671875</v>
      </c>
      <c r="B144">
        <v>642.5</v>
      </c>
    </row>
    <row r="145" spans="1:2" x14ac:dyDescent="0.5">
      <c r="A145">
        <v>524.8740234375</v>
      </c>
      <c r="B145">
        <v>375.70001220703125</v>
      </c>
    </row>
    <row r="146" spans="1:2" x14ac:dyDescent="0.5">
      <c r="A146">
        <v>524.88397216796875</v>
      </c>
      <c r="B146">
        <v>406.70001220703125</v>
      </c>
    </row>
    <row r="147" spans="1:2" x14ac:dyDescent="0.5">
      <c r="A147">
        <v>524.89398193359375</v>
      </c>
      <c r="B147">
        <v>597.5</v>
      </c>
    </row>
    <row r="148" spans="1:2" x14ac:dyDescent="0.5">
      <c r="A148">
        <v>524.90399169921875</v>
      </c>
      <c r="B148">
        <v>688</v>
      </c>
    </row>
    <row r="149" spans="1:2" x14ac:dyDescent="0.5">
      <c r="A149">
        <v>524.91400146484375</v>
      </c>
      <c r="B149">
        <v>532.20001220703125</v>
      </c>
    </row>
    <row r="150" spans="1:2" x14ac:dyDescent="0.5">
      <c r="A150">
        <v>524.92401123046875</v>
      </c>
      <c r="B150">
        <v>321.70001220703125</v>
      </c>
    </row>
    <row r="151" spans="1:2" x14ac:dyDescent="0.5">
      <c r="A151">
        <v>524.93402099609375</v>
      </c>
      <c r="B151">
        <v>227</v>
      </c>
    </row>
    <row r="152" spans="1:2" x14ac:dyDescent="0.5">
      <c r="A152">
        <v>524.9439697265625</v>
      </c>
      <c r="B152">
        <v>196</v>
      </c>
    </row>
    <row r="153" spans="1:2" x14ac:dyDescent="0.5">
      <c r="A153">
        <v>524.9539794921875</v>
      </c>
      <c r="B153">
        <v>321.5</v>
      </c>
    </row>
    <row r="154" spans="1:2" x14ac:dyDescent="0.5">
      <c r="A154">
        <v>524.9639892578125</v>
      </c>
      <c r="B154">
        <v>627</v>
      </c>
    </row>
    <row r="155" spans="1:2" x14ac:dyDescent="0.5">
      <c r="A155">
        <v>524.9739990234375</v>
      </c>
      <c r="B155">
        <v>727.29998779296875</v>
      </c>
    </row>
    <row r="156" spans="1:2" x14ac:dyDescent="0.5">
      <c r="A156">
        <v>524.9840087890625</v>
      </c>
      <c r="B156">
        <v>530.5</v>
      </c>
    </row>
    <row r="157" spans="1:2" x14ac:dyDescent="0.5">
      <c r="A157">
        <v>524.9940185546875</v>
      </c>
      <c r="B157">
        <v>357</v>
      </c>
    </row>
    <row r="158" spans="1:2" x14ac:dyDescent="0.5">
      <c r="A158">
        <v>525.0040283203125</v>
      </c>
      <c r="B158">
        <v>301.79998779296875</v>
      </c>
    </row>
    <row r="159" spans="1:2" x14ac:dyDescent="0.5">
      <c r="A159">
        <v>525.01397705078125</v>
      </c>
      <c r="B159">
        <v>278</v>
      </c>
    </row>
    <row r="160" spans="1:2" x14ac:dyDescent="0.5">
      <c r="A160">
        <v>525.02398681640625</v>
      </c>
      <c r="B160">
        <v>258.70001220703125</v>
      </c>
    </row>
    <row r="161" spans="1:2" x14ac:dyDescent="0.5">
      <c r="A161">
        <v>525.03399658203125</v>
      </c>
      <c r="B161">
        <v>292</v>
      </c>
    </row>
    <row r="162" spans="1:2" x14ac:dyDescent="0.5">
      <c r="A162">
        <v>525.04400634765625</v>
      </c>
      <c r="B162">
        <v>341</v>
      </c>
    </row>
    <row r="163" spans="1:2" x14ac:dyDescent="0.5">
      <c r="A163">
        <v>525.05401611328125</v>
      </c>
      <c r="B163">
        <v>314.5</v>
      </c>
    </row>
    <row r="164" spans="1:2" x14ac:dyDescent="0.5">
      <c r="A164">
        <v>525.06402587890625</v>
      </c>
      <c r="B164">
        <v>245</v>
      </c>
    </row>
    <row r="165" spans="1:2" x14ac:dyDescent="0.5">
      <c r="A165">
        <v>525.073974609375</v>
      </c>
      <c r="B165">
        <v>231.30000305175781</v>
      </c>
    </row>
    <row r="166" spans="1:2" x14ac:dyDescent="0.5">
      <c r="A166">
        <v>525.083984375</v>
      </c>
      <c r="B166">
        <v>279.70001220703125</v>
      </c>
    </row>
    <row r="167" spans="1:2" x14ac:dyDescent="0.5">
      <c r="A167">
        <v>525.093994140625</v>
      </c>
      <c r="B167">
        <v>286.20001220703125</v>
      </c>
    </row>
    <row r="168" spans="1:2" x14ac:dyDescent="0.5">
      <c r="A168">
        <v>525.10400390625</v>
      </c>
      <c r="B168">
        <v>224.30000305175781</v>
      </c>
    </row>
    <row r="169" spans="1:2" x14ac:dyDescent="0.5">
      <c r="A169">
        <v>525.114013671875</v>
      </c>
      <c r="B169">
        <v>193.5</v>
      </c>
    </row>
    <row r="170" spans="1:2" x14ac:dyDescent="0.5">
      <c r="A170">
        <v>525.1240234375</v>
      </c>
      <c r="B170">
        <v>229.69999694824219</v>
      </c>
    </row>
    <row r="171" spans="1:2" x14ac:dyDescent="0.5">
      <c r="A171">
        <v>525.13397216796875</v>
      </c>
      <c r="B171">
        <v>252</v>
      </c>
    </row>
    <row r="172" spans="1:2" x14ac:dyDescent="0.5">
      <c r="A172">
        <v>525.14398193359375</v>
      </c>
      <c r="B172">
        <v>221.5</v>
      </c>
    </row>
    <row r="173" spans="1:2" x14ac:dyDescent="0.5">
      <c r="A173">
        <v>525.15399169921875</v>
      </c>
      <c r="B173">
        <v>181.5</v>
      </c>
    </row>
    <row r="174" spans="1:2" x14ac:dyDescent="0.5">
      <c r="A174">
        <v>525.16400146484375</v>
      </c>
      <c r="B174">
        <v>189.5</v>
      </c>
    </row>
    <row r="175" spans="1:2" x14ac:dyDescent="0.5">
      <c r="A175">
        <v>525.17401123046875</v>
      </c>
      <c r="B175">
        <v>272</v>
      </c>
    </row>
    <row r="176" spans="1:2" x14ac:dyDescent="0.5">
      <c r="A176">
        <v>525.18499755859375</v>
      </c>
      <c r="B176">
        <v>338.20001220703125</v>
      </c>
    </row>
    <row r="177" spans="1:2" x14ac:dyDescent="0.5">
      <c r="A177">
        <v>525.19500732421875</v>
      </c>
      <c r="B177">
        <v>325</v>
      </c>
    </row>
    <row r="178" spans="1:2" x14ac:dyDescent="0.5">
      <c r="A178">
        <v>525.2039794921875</v>
      </c>
      <c r="B178">
        <v>346.20001220703125</v>
      </c>
    </row>
    <row r="179" spans="1:2" x14ac:dyDescent="0.5">
      <c r="A179">
        <v>525.2139892578125</v>
      </c>
      <c r="B179">
        <v>381.70001220703125</v>
      </c>
    </row>
    <row r="180" spans="1:2" x14ac:dyDescent="0.5">
      <c r="A180">
        <v>525.2239990234375</v>
      </c>
      <c r="B180">
        <v>358.5</v>
      </c>
    </row>
    <row r="181" spans="1:2" x14ac:dyDescent="0.5">
      <c r="A181">
        <v>525.2340087890625</v>
      </c>
      <c r="B181">
        <v>565.5</v>
      </c>
    </row>
    <row r="182" spans="1:2" x14ac:dyDescent="0.5">
      <c r="A182">
        <v>525.2449951171875</v>
      </c>
      <c r="B182">
        <v>1410</v>
      </c>
    </row>
    <row r="183" spans="1:2" x14ac:dyDescent="0.5">
      <c r="A183">
        <v>525.2550048828125</v>
      </c>
      <c r="B183">
        <v>8136</v>
      </c>
    </row>
    <row r="184" spans="1:2" x14ac:dyDescent="0.5">
      <c r="A184">
        <v>525.2650146484375</v>
      </c>
      <c r="B184">
        <v>68640</v>
      </c>
    </row>
    <row r="185" spans="1:2" x14ac:dyDescent="0.5">
      <c r="A185">
        <v>525.2750244140625</v>
      </c>
      <c r="B185">
        <v>199300</v>
      </c>
    </row>
    <row r="186" spans="1:2" x14ac:dyDescent="0.5">
      <c r="A186">
        <v>525.28497314453125</v>
      </c>
      <c r="B186">
        <v>240000</v>
      </c>
    </row>
    <row r="187" spans="1:2" x14ac:dyDescent="0.5">
      <c r="A187">
        <v>525.29400634765625</v>
      </c>
      <c r="B187">
        <v>124100</v>
      </c>
    </row>
    <row r="188" spans="1:2" x14ac:dyDescent="0.5">
      <c r="A188">
        <v>525.30499267578125</v>
      </c>
      <c r="B188">
        <v>24410</v>
      </c>
    </row>
    <row r="189" spans="1:2" x14ac:dyDescent="0.5">
      <c r="A189">
        <v>525.31500244140625</v>
      </c>
      <c r="B189">
        <v>2963</v>
      </c>
    </row>
    <row r="190" spans="1:2" x14ac:dyDescent="0.5">
      <c r="A190">
        <v>525.32501220703125</v>
      </c>
      <c r="B190">
        <v>781.70001220703125</v>
      </c>
    </row>
    <row r="191" spans="1:2" x14ac:dyDescent="0.5">
      <c r="A191">
        <v>525.33502197265625</v>
      </c>
      <c r="B191">
        <v>1108</v>
      </c>
    </row>
    <row r="192" spans="1:2" x14ac:dyDescent="0.5">
      <c r="A192">
        <v>525.344970703125</v>
      </c>
      <c r="B192">
        <v>1605</v>
      </c>
    </row>
    <row r="193" spans="1:2" x14ac:dyDescent="0.5">
      <c r="A193">
        <v>525.35498046875</v>
      </c>
      <c r="B193">
        <v>1360</v>
      </c>
    </row>
    <row r="194" spans="1:2" x14ac:dyDescent="0.5">
      <c r="A194">
        <v>525.364990234375</v>
      </c>
      <c r="B194">
        <v>715.5</v>
      </c>
    </row>
    <row r="195" spans="1:2" x14ac:dyDescent="0.5">
      <c r="A195">
        <v>525.375</v>
      </c>
      <c r="B195">
        <v>401.5</v>
      </c>
    </row>
    <row r="196" spans="1:2" x14ac:dyDescent="0.5">
      <c r="A196">
        <v>525.385009765625</v>
      </c>
      <c r="B196">
        <v>521.79998779296875</v>
      </c>
    </row>
    <row r="197" spans="1:2" x14ac:dyDescent="0.5">
      <c r="A197">
        <v>525.39501953125</v>
      </c>
      <c r="B197">
        <v>969.29998779296875</v>
      </c>
    </row>
    <row r="198" spans="1:2" x14ac:dyDescent="0.5">
      <c r="A198">
        <v>525.405029296875</v>
      </c>
      <c r="B198">
        <v>1294</v>
      </c>
    </row>
    <row r="199" spans="1:2" x14ac:dyDescent="0.5">
      <c r="A199">
        <v>525.41497802734375</v>
      </c>
      <c r="B199">
        <v>999</v>
      </c>
    </row>
    <row r="200" spans="1:2" x14ac:dyDescent="0.5">
      <c r="A200">
        <v>525.42498779296875</v>
      </c>
      <c r="B200">
        <v>463.5</v>
      </c>
    </row>
    <row r="201" spans="1:2" x14ac:dyDescent="0.5">
      <c r="A201">
        <v>525.43499755859375</v>
      </c>
      <c r="B201">
        <v>221.69999694824219</v>
      </c>
    </row>
    <row r="202" spans="1:2" x14ac:dyDescent="0.5">
      <c r="A202">
        <v>525.44500732421875</v>
      </c>
      <c r="B202">
        <v>232.80000305175781</v>
      </c>
    </row>
    <row r="203" spans="1:2" x14ac:dyDescent="0.5">
      <c r="A203">
        <v>525.45501708984375</v>
      </c>
      <c r="B203">
        <v>413.79998779296875</v>
      </c>
    </row>
    <row r="204" spans="1:2" x14ac:dyDescent="0.5">
      <c r="A204">
        <v>525.46502685546875</v>
      </c>
      <c r="B204">
        <v>906.5</v>
      </c>
    </row>
    <row r="205" spans="1:2" x14ac:dyDescent="0.5">
      <c r="A205">
        <v>525.4749755859375</v>
      </c>
      <c r="B205">
        <v>1332</v>
      </c>
    </row>
    <row r="206" spans="1:2" x14ac:dyDescent="0.5">
      <c r="A206">
        <v>525.4849853515625</v>
      </c>
      <c r="B206">
        <v>1078</v>
      </c>
    </row>
    <row r="207" spans="1:2" x14ac:dyDescent="0.5">
      <c r="A207">
        <v>525.4949951171875</v>
      </c>
      <c r="B207">
        <v>564.79998779296875</v>
      </c>
    </row>
    <row r="208" spans="1:2" x14ac:dyDescent="0.5">
      <c r="A208">
        <v>525.5050048828125</v>
      </c>
      <c r="B208">
        <v>349</v>
      </c>
    </row>
    <row r="209" spans="1:2" x14ac:dyDescent="0.5">
      <c r="A209">
        <v>525.5150146484375</v>
      </c>
      <c r="B209">
        <v>300</v>
      </c>
    </row>
    <row r="210" spans="1:2" x14ac:dyDescent="0.5">
      <c r="A210">
        <v>525.5250244140625</v>
      </c>
      <c r="B210">
        <v>309</v>
      </c>
    </row>
    <row r="211" spans="1:2" x14ac:dyDescent="0.5">
      <c r="A211">
        <v>525.53497314453125</v>
      </c>
      <c r="B211">
        <v>340.5</v>
      </c>
    </row>
    <row r="212" spans="1:2" x14ac:dyDescent="0.5">
      <c r="A212">
        <v>525.54498291015625</v>
      </c>
      <c r="B212">
        <v>315</v>
      </c>
    </row>
    <row r="213" spans="1:2" x14ac:dyDescent="0.5">
      <c r="A213">
        <v>525.55499267578125</v>
      </c>
      <c r="B213">
        <v>270.79998779296875</v>
      </c>
    </row>
    <row r="214" spans="1:2" x14ac:dyDescent="0.5">
      <c r="A214">
        <v>525.56500244140625</v>
      </c>
      <c r="B214">
        <v>256.70001220703125</v>
      </c>
    </row>
    <row r="215" spans="1:2" x14ac:dyDescent="0.5">
      <c r="A215">
        <v>525.57501220703125</v>
      </c>
      <c r="B215">
        <v>260.5</v>
      </c>
    </row>
    <row r="216" spans="1:2" x14ac:dyDescent="0.5">
      <c r="A216">
        <v>525.58502197265625</v>
      </c>
      <c r="B216">
        <v>340</v>
      </c>
    </row>
    <row r="217" spans="1:2" x14ac:dyDescent="0.5">
      <c r="A217">
        <v>525.594970703125</v>
      </c>
      <c r="B217">
        <v>409.79998779296875</v>
      </c>
    </row>
    <row r="218" spans="1:2" x14ac:dyDescent="0.5">
      <c r="A218">
        <v>525.60498046875</v>
      </c>
      <c r="B218">
        <v>369.20001220703125</v>
      </c>
    </row>
    <row r="219" spans="1:2" x14ac:dyDescent="0.5">
      <c r="A219">
        <v>525.614990234375</v>
      </c>
      <c r="B219">
        <v>320.29998779296875</v>
      </c>
    </row>
    <row r="220" spans="1:2" x14ac:dyDescent="0.5">
      <c r="A220">
        <v>525.625</v>
      </c>
      <c r="B220">
        <v>284.20001220703125</v>
      </c>
    </row>
    <row r="221" spans="1:2" x14ac:dyDescent="0.5">
      <c r="A221">
        <v>525.635009765625</v>
      </c>
      <c r="B221">
        <v>287</v>
      </c>
    </row>
    <row r="222" spans="1:2" x14ac:dyDescent="0.5">
      <c r="A222">
        <v>525.64501953125</v>
      </c>
      <c r="B222">
        <v>339.79998779296875</v>
      </c>
    </row>
    <row r="223" spans="1:2" x14ac:dyDescent="0.5">
      <c r="A223">
        <v>525.655029296875</v>
      </c>
      <c r="B223">
        <v>351.79998779296875</v>
      </c>
    </row>
    <row r="224" spans="1:2" x14ac:dyDescent="0.5">
      <c r="A224">
        <v>525.66497802734375</v>
      </c>
      <c r="B224">
        <v>374.5</v>
      </c>
    </row>
    <row r="225" spans="1:2" x14ac:dyDescent="0.5">
      <c r="A225">
        <v>525.67498779296875</v>
      </c>
      <c r="B225">
        <v>396.70001220703125</v>
      </c>
    </row>
    <row r="226" spans="1:2" x14ac:dyDescent="0.5">
      <c r="A226">
        <v>525.68499755859375</v>
      </c>
      <c r="B226">
        <v>369.20001220703125</v>
      </c>
    </row>
    <row r="227" spans="1:2" x14ac:dyDescent="0.5">
      <c r="A227">
        <v>525.69500732421875</v>
      </c>
      <c r="B227">
        <v>399.79998779296875</v>
      </c>
    </row>
    <row r="228" spans="1:2" x14ac:dyDescent="0.5">
      <c r="A228">
        <v>525.70501708984375</v>
      </c>
      <c r="B228">
        <v>415</v>
      </c>
    </row>
    <row r="229" spans="1:2" x14ac:dyDescent="0.5">
      <c r="A229">
        <v>525.71502685546875</v>
      </c>
      <c r="B229">
        <v>467</v>
      </c>
    </row>
    <row r="230" spans="1:2" x14ac:dyDescent="0.5">
      <c r="A230">
        <v>525.7249755859375</v>
      </c>
      <c r="B230">
        <v>649.70001220703125</v>
      </c>
    </row>
    <row r="231" spans="1:2" x14ac:dyDescent="0.5">
      <c r="A231">
        <v>525.7349853515625</v>
      </c>
      <c r="B231">
        <v>699.70001220703125</v>
      </c>
    </row>
    <row r="232" spans="1:2" x14ac:dyDescent="0.5">
      <c r="A232">
        <v>525.7449951171875</v>
      </c>
      <c r="B232">
        <v>1049</v>
      </c>
    </row>
    <row r="233" spans="1:2" x14ac:dyDescent="0.5">
      <c r="A233">
        <v>525.7550048828125</v>
      </c>
      <c r="B233">
        <v>4847</v>
      </c>
    </row>
    <row r="234" spans="1:2" x14ac:dyDescent="0.5">
      <c r="A234">
        <v>525.7650146484375</v>
      </c>
      <c r="B234">
        <v>48040</v>
      </c>
    </row>
    <row r="235" spans="1:2" x14ac:dyDescent="0.5">
      <c r="A235">
        <v>525.7750244140625</v>
      </c>
      <c r="B235">
        <v>176400</v>
      </c>
    </row>
    <row r="236" spans="1:2" x14ac:dyDescent="0.5">
      <c r="A236">
        <v>525.78497314453125</v>
      </c>
      <c r="B236">
        <v>258000</v>
      </c>
    </row>
    <row r="237" spans="1:2" x14ac:dyDescent="0.5">
      <c r="A237">
        <v>525.79498291015625</v>
      </c>
      <c r="B237">
        <v>162000</v>
      </c>
    </row>
    <row r="238" spans="1:2" x14ac:dyDescent="0.5">
      <c r="A238">
        <v>525.80499267578125</v>
      </c>
      <c r="B238">
        <v>39890</v>
      </c>
    </row>
    <row r="239" spans="1:2" x14ac:dyDescent="0.5">
      <c r="A239">
        <v>525.81500244140625</v>
      </c>
      <c r="B239">
        <v>3769</v>
      </c>
    </row>
    <row r="240" spans="1:2" x14ac:dyDescent="0.5">
      <c r="A240">
        <v>525.82501220703125</v>
      </c>
      <c r="B240">
        <v>866</v>
      </c>
    </row>
    <row r="241" spans="1:2" x14ac:dyDescent="0.5">
      <c r="A241">
        <v>525.83502197265625</v>
      </c>
      <c r="B241">
        <v>1242</v>
      </c>
    </row>
    <row r="242" spans="1:2" x14ac:dyDescent="0.5">
      <c r="A242">
        <v>525.844970703125</v>
      </c>
      <c r="B242">
        <v>1887</v>
      </c>
    </row>
    <row r="243" spans="1:2" x14ac:dyDescent="0.5">
      <c r="A243">
        <v>525.85498046875</v>
      </c>
      <c r="B243">
        <v>1869</v>
      </c>
    </row>
    <row r="244" spans="1:2" x14ac:dyDescent="0.5">
      <c r="A244">
        <v>525.864990234375</v>
      </c>
      <c r="B244">
        <v>1069</v>
      </c>
    </row>
    <row r="245" spans="1:2" x14ac:dyDescent="0.5">
      <c r="A245">
        <v>525.875</v>
      </c>
      <c r="B245">
        <v>500.29998779296875</v>
      </c>
    </row>
    <row r="246" spans="1:2" x14ac:dyDescent="0.5">
      <c r="A246">
        <v>525.885009765625</v>
      </c>
      <c r="B246">
        <v>495.20001220703125</v>
      </c>
    </row>
    <row r="247" spans="1:2" x14ac:dyDescent="0.5">
      <c r="A247">
        <v>525.89501953125</v>
      </c>
      <c r="B247">
        <v>1180</v>
      </c>
    </row>
    <row r="248" spans="1:2" x14ac:dyDescent="0.5">
      <c r="A248">
        <v>525.905029296875</v>
      </c>
      <c r="B248">
        <v>2096</v>
      </c>
    </row>
    <row r="249" spans="1:2" x14ac:dyDescent="0.5">
      <c r="A249">
        <v>525.91497802734375</v>
      </c>
      <c r="B249">
        <v>1837</v>
      </c>
    </row>
    <row r="250" spans="1:2" x14ac:dyDescent="0.5">
      <c r="A250">
        <v>525.92498779296875</v>
      </c>
      <c r="B250">
        <v>828.29998779296875</v>
      </c>
    </row>
    <row r="251" spans="1:2" x14ac:dyDescent="0.5">
      <c r="A251">
        <v>525.93499755859375</v>
      </c>
      <c r="B251">
        <v>363.5</v>
      </c>
    </row>
    <row r="252" spans="1:2" x14ac:dyDescent="0.5">
      <c r="A252">
        <v>525.94500732421875</v>
      </c>
      <c r="B252">
        <v>294</v>
      </c>
    </row>
    <row r="253" spans="1:2" x14ac:dyDescent="0.5">
      <c r="A253">
        <v>525.95501708984375</v>
      </c>
      <c r="B253">
        <v>320.79998779296875</v>
      </c>
    </row>
    <row r="254" spans="1:2" x14ac:dyDescent="0.5">
      <c r="A254">
        <v>525.96502685546875</v>
      </c>
      <c r="B254">
        <v>730</v>
      </c>
    </row>
    <row r="255" spans="1:2" x14ac:dyDescent="0.5">
      <c r="A255">
        <v>525.9749755859375</v>
      </c>
      <c r="B255">
        <v>1248</v>
      </c>
    </row>
    <row r="256" spans="1:2" x14ac:dyDescent="0.5">
      <c r="A256">
        <v>525.9849853515625</v>
      </c>
      <c r="B256">
        <v>1157</v>
      </c>
    </row>
    <row r="257" spans="1:2" x14ac:dyDescent="0.5">
      <c r="A257">
        <v>525.9949951171875</v>
      </c>
      <c r="B257">
        <v>630.5</v>
      </c>
    </row>
    <row r="258" spans="1:2" x14ac:dyDescent="0.5">
      <c r="A258">
        <v>526.0050048828125</v>
      </c>
      <c r="B258">
        <v>256.5</v>
      </c>
    </row>
    <row r="259" spans="1:2" x14ac:dyDescent="0.5">
      <c r="A259">
        <v>526.0150146484375</v>
      </c>
      <c r="B259">
        <v>157</v>
      </c>
    </row>
    <row r="260" spans="1:2" x14ac:dyDescent="0.5">
      <c r="A260">
        <v>526.0250244140625</v>
      </c>
      <c r="B260">
        <v>229.5</v>
      </c>
    </row>
    <row r="261" spans="1:2" x14ac:dyDescent="0.5">
      <c r="A261">
        <v>526.03497314453125</v>
      </c>
      <c r="B261">
        <v>308.5</v>
      </c>
    </row>
    <row r="262" spans="1:2" x14ac:dyDescent="0.5">
      <c r="A262">
        <v>526.04498291015625</v>
      </c>
      <c r="B262">
        <v>255</v>
      </c>
    </row>
    <row r="263" spans="1:2" x14ac:dyDescent="0.5">
      <c r="A263">
        <v>526.05499267578125</v>
      </c>
      <c r="B263">
        <v>140.80000305175781</v>
      </c>
    </row>
    <row r="264" spans="1:2" x14ac:dyDescent="0.5">
      <c r="A264">
        <v>526.06500244140625</v>
      </c>
      <c r="B264">
        <v>151.80000305175781</v>
      </c>
    </row>
    <row r="265" spans="1:2" x14ac:dyDescent="0.5">
      <c r="A265">
        <v>526.07501220703125</v>
      </c>
      <c r="B265">
        <v>264.5</v>
      </c>
    </row>
    <row r="266" spans="1:2" x14ac:dyDescent="0.5">
      <c r="A266">
        <v>526.08502197265625</v>
      </c>
      <c r="B266">
        <v>327.70001220703125</v>
      </c>
    </row>
    <row r="267" spans="1:2" x14ac:dyDescent="0.5">
      <c r="A267">
        <v>526.094970703125</v>
      </c>
      <c r="B267">
        <v>294.70001220703125</v>
      </c>
    </row>
    <row r="268" spans="1:2" x14ac:dyDescent="0.5">
      <c r="A268">
        <v>526.10498046875</v>
      </c>
      <c r="B268">
        <v>221.5</v>
      </c>
    </row>
    <row r="269" spans="1:2" x14ac:dyDescent="0.5">
      <c r="A269">
        <v>526.114990234375</v>
      </c>
      <c r="B269">
        <v>181.5</v>
      </c>
    </row>
    <row r="270" spans="1:2" x14ac:dyDescent="0.5">
      <c r="A270">
        <v>526.125</v>
      </c>
      <c r="B270">
        <v>163.80000305175781</v>
      </c>
    </row>
    <row r="271" spans="1:2" x14ac:dyDescent="0.5">
      <c r="A271">
        <v>526.135009765625</v>
      </c>
      <c r="B271">
        <v>162.30000305175781</v>
      </c>
    </row>
    <row r="272" spans="1:2" x14ac:dyDescent="0.5">
      <c r="A272">
        <v>526.14501953125</v>
      </c>
      <c r="B272">
        <v>197</v>
      </c>
    </row>
    <row r="273" spans="1:2" x14ac:dyDescent="0.5">
      <c r="A273">
        <v>526.155029296875</v>
      </c>
      <c r="B273">
        <v>211.5</v>
      </c>
    </row>
    <row r="274" spans="1:2" x14ac:dyDescent="0.5">
      <c r="A274">
        <v>526.16497802734375</v>
      </c>
      <c r="B274">
        <v>206.69999694824219</v>
      </c>
    </row>
    <row r="275" spans="1:2" x14ac:dyDescent="0.5">
      <c r="A275">
        <v>526.17498779296875</v>
      </c>
      <c r="B275">
        <v>202.30000305175781</v>
      </c>
    </row>
    <row r="276" spans="1:2" x14ac:dyDescent="0.5">
      <c r="A276">
        <v>526.18499755859375</v>
      </c>
      <c r="B276">
        <v>193.80000305175781</v>
      </c>
    </row>
    <row r="277" spans="1:2" x14ac:dyDescent="0.5">
      <c r="A277">
        <v>526.19500732421875</v>
      </c>
      <c r="B277">
        <v>241</v>
      </c>
    </row>
    <row r="278" spans="1:2" x14ac:dyDescent="0.5">
      <c r="A278">
        <v>526.20501708984375</v>
      </c>
      <c r="B278">
        <v>345.5</v>
      </c>
    </row>
    <row r="279" spans="1:2" x14ac:dyDescent="0.5">
      <c r="A279">
        <v>526.21502685546875</v>
      </c>
      <c r="B279">
        <v>421.5</v>
      </c>
    </row>
    <row r="280" spans="1:2" x14ac:dyDescent="0.5">
      <c r="A280">
        <v>526.2249755859375</v>
      </c>
      <c r="B280">
        <v>411.20001220703125</v>
      </c>
    </row>
    <row r="281" spans="1:2" x14ac:dyDescent="0.5">
      <c r="A281">
        <v>526.2349853515625</v>
      </c>
      <c r="B281">
        <v>463.79998779296875</v>
      </c>
    </row>
    <row r="282" spans="1:2" x14ac:dyDescent="0.5">
      <c r="A282">
        <v>526.2449951171875</v>
      </c>
      <c r="B282">
        <v>735.29998779296875</v>
      </c>
    </row>
    <row r="283" spans="1:2" x14ac:dyDescent="0.5">
      <c r="A283">
        <v>526.2550048828125</v>
      </c>
      <c r="B283">
        <v>2969</v>
      </c>
    </row>
    <row r="284" spans="1:2" x14ac:dyDescent="0.5">
      <c r="A284">
        <v>526.2659912109375</v>
      </c>
      <c r="B284">
        <v>24610</v>
      </c>
    </row>
    <row r="285" spans="1:2" x14ac:dyDescent="0.5">
      <c r="A285">
        <v>526.2760009765625</v>
      </c>
      <c r="B285">
        <v>102300</v>
      </c>
    </row>
    <row r="286" spans="1:2" x14ac:dyDescent="0.5">
      <c r="A286">
        <v>526.2860107421875</v>
      </c>
      <c r="B286">
        <v>175200</v>
      </c>
    </row>
    <row r="287" spans="1:2" x14ac:dyDescent="0.5">
      <c r="A287">
        <v>526.2960205078125</v>
      </c>
      <c r="B287">
        <v>134200</v>
      </c>
    </row>
    <row r="288" spans="1:2" x14ac:dyDescent="0.5">
      <c r="A288">
        <v>526.3060302734375</v>
      </c>
      <c r="B288">
        <v>44310</v>
      </c>
    </row>
    <row r="289" spans="1:2" x14ac:dyDescent="0.5">
      <c r="A289">
        <v>526.31597900390625</v>
      </c>
      <c r="B289">
        <v>5707</v>
      </c>
    </row>
    <row r="290" spans="1:2" x14ac:dyDescent="0.5">
      <c r="A290">
        <v>526.32598876953125</v>
      </c>
      <c r="B290">
        <v>968.20001220703125</v>
      </c>
    </row>
    <row r="291" spans="1:2" x14ac:dyDescent="0.5">
      <c r="A291">
        <v>526.33599853515625</v>
      </c>
      <c r="B291">
        <v>806.29998779296875</v>
      </c>
    </row>
    <row r="292" spans="1:2" x14ac:dyDescent="0.5">
      <c r="A292">
        <v>526.34600830078125</v>
      </c>
      <c r="B292">
        <v>1084</v>
      </c>
    </row>
    <row r="293" spans="1:2" x14ac:dyDescent="0.5">
      <c r="A293">
        <v>526.35601806640625</v>
      </c>
      <c r="B293">
        <v>1085</v>
      </c>
    </row>
    <row r="294" spans="1:2" x14ac:dyDescent="0.5">
      <c r="A294">
        <v>526.36602783203125</v>
      </c>
      <c r="B294">
        <v>726.5</v>
      </c>
    </row>
    <row r="295" spans="1:2" x14ac:dyDescent="0.5">
      <c r="A295">
        <v>526.3759765625</v>
      </c>
      <c r="B295">
        <v>410.29998779296875</v>
      </c>
    </row>
    <row r="296" spans="1:2" x14ac:dyDescent="0.5">
      <c r="A296">
        <v>526.385986328125</v>
      </c>
      <c r="B296">
        <v>306</v>
      </c>
    </row>
    <row r="297" spans="1:2" x14ac:dyDescent="0.5">
      <c r="A297">
        <v>526.39599609375</v>
      </c>
      <c r="B297">
        <v>666.20001220703125</v>
      </c>
    </row>
    <row r="298" spans="1:2" x14ac:dyDescent="0.5">
      <c r="A298">
        <v>526.406005859375</v>
      </c>
      <c r="B298">
        <v>1461</v>
      </c>
    </row>
    <row r="299" spans="1:2" x14ac:dyDescent="0.5">
      <c r="A299">
        <v>526.416015625</v>
      </c>
      <c r="B299">
        <v>1577</v>
      </c>
    </row>
    <row r="300" spans="1:2" x14ac:dyDescent="0.5">
      <c r="A300">
        <v>526.426025390625</v>
      </c>
      <c r="B300">
        <v>834.5</v>
      </c>
    </row>
    <row r="301" spans="1:2" x14ac:dyDescent="0.5">
      <c r="A301">
        <v>526.43597412109375</v>
      </c>
      <c r="B301">
        <v>279</v>
      </c>
    </row>
    <row r="302" spans="1:2" x14ac:dyDescent="0.5">
      <c r="A302">
        <v>526.44598388671875</v>
      </c>
      <c r="B302">
        <v>142.5</v>
      </c>
    </row>
    <row r="303" spans="1:2" x14ac:dyDescent="0.5">
      <c r="A303">
        <v>526.45599365234375</v>
      </c>
      <c r="B303">
        <v>121</v>
      </c>
    </row>
    <row r="304" spans="1:2" x14ac:dyDescent="0.5">
      <c r="A304">
        <v>526.46600341796875</v>
      </c>
      <c r="B304">
        <v>215.5</v>
      </c>
    </row>
    <row r="305" spans="1:2" x14ac:dyDescent="0.5">
      <c r="A305">
        <v>526.47601318359375</v>
      </c>
      <c r="B305">
        <v>444.70001220703125</v>
      </c>
    </row>
    <row r="306" spans="1:2" x14ac:dyDescent="0.5">
      <c r="A306">
        <v>526.48602294921875</v>
      </c>
      <c r="B306">
        <v>531</v>
      </c>
    </row>
    <row r="307" spans="1:2" x14ac:dyDescent="0.5">
      <c r="A307">
        <v>526.4959716796875</v>
      </c>
      <c r="B307">
        <v>353</v>
      </c>
    </row>
    <row r="308" spans="1:2" x14ac:dyDescent="0.5">
      <c r="A308">
        <v>526.5059814453125</v>
      </c>
      <c r="B308">
        <v>177.30000305175781</v>
      </c>
    </row>
    <row r="309" spans="1:2" x14ac:dyDescent="0.5">
      <c r="A309">
        <v>526.5159912109375</v>
      </c>
      <c r="B309">
        <v>141.30000305175781</v>
      </c>
    </row>
    <row r="310" spans="1:2" x14ac:dyDescent="0.5">
      <c r="A310">
        <v>526.5260009765625</v>
      </c>
      <c r="B310">
        <v>185</v>
      </c>
    </row>
    <row r="311" spans="1:2" x14ac:dyDescent="0.5">
      <c r="A311">
        <v>526.5360107421875</v>
      </c>
      <c r="B311">
        <v>214</v>
      </c>
    </row>
    <row r="312" spans="1:2" x14ac:dyDescent="0.5">
      <c r="A312">
        <v>526.5460205078125</v>
      </c>
      <c r="B312">
        <v>219</v>
      </c>
    </row>
    <row r="313" spans="1:2" x14ac:dyDescent="0.5">
      <c r="A313">
        <v>526.5560302734375</v>
      </c>
      <c r="B313">
        <v>231.5</v>
      </c>
    </row>
    <row r="314" spans="1:2" x14ac:dyDescent="0.5">
      <c r="A314">
        <v>526.56597900390625</v>
      </c>
      <c r="B314">
        <v>212.5</v>
      </c>
    </row>
    <row r="315" spans="1:2" x14ac:dyDescent="0.5">
      <c r="A315">
        <v>526.57598876953125</v>
      </c>
      <c r="B315">
        <v>221.19999694824219</v>
      </c>
    </row>
    <row r="316" spans="1:2" x14ac:dyDescent="0.5">
      <c r="A316">
        <v>526.58599853515625</v>
      </c>
      <c r="B316">
        <v>286.20001220703125</v>
      </c>
    </row>
    <row r="317" spans="1:2" x14ac:dyDescent="0.5">
      <c r="A317">
        <v>526.59600830078125</v>
      </c>
      <c r="B317">
        <v>276</v>
      </c>
    </row>
    <row r="318" spans="1:2" x14ac:dyDescent="0.5">
      <c r="A318">
        <v>526.60601806640625</v>
      </c>
      <c r="B318">
        <v>195.80000305175781</v>
      </c>
    </row>
    <row r="319" spans="1:2" x14ac:dyDescent="0.5">
      <c r="A319">
        <v>526.61602783203125</v>
      </c>
      <c r="B319">
        <v>139</v>
      </c>
    </row>
    <row r="320" spans="1:2" x14ac:dyDescent="0.5">
      <c r="A320">
        <v>526.6259765625</v>
      </c>
      <c r="B320">
        <v>114</v>
      </c>
    </row>
    <row r="321" spans="1:2" x14ac:dyDescent="0.5">
      <c r="A321">
        <v>526.635986328125</v>
      </c>
      <c r="B321">
        <v>102.5</v>
      </c>
    </row>
    <row r="322" spans="1:2" x14ac:dyDescent="0.5">
      <c r="A322">
        <v>526.64599609375</v>
      </c>
      <c r="B322">
        <v>89.25</v>
      </c>
    </row>
    <row r="323" spans="1:2" x14ac:dyDescent="0.5">
      <c r="A323">
        <v>526.656005859375</v>
      </c>
      <c r="B323">
        <v>87.75</v>
      </c>
    </row>
    <row r="324" spans="1:2" x14ac:dyDescent="0.5">
      <c r="A324">
        <v>526.666015625</v>
      </c>
      <c r="B324">
        <v>98</v>
      </c>
    </row>
    <row r="325" spans="1:2" x14ac:dyDescent="0.5">
      <c r="A325">
        <v>526.676025390625</v>
      </c>
      <c r="B325">
        <v>148</v>
      </c>
    </row>
    <row r="326" spans="1:2" x14ac:dyDescent="0.5">
      <c r="A326">
        <v>526.68597412109375</v>
      </c>
      <c r="B326">
        <v>236.5</v>
      </c>
    </row>
    <row r="327" spans="1:2" x14ac:dyDescent="0.5">
      <c r="A327">
        <v>526.69598388671875</v>
      </c>
      <c r="B327">
        <v>252.5</v>
      </c>
    </row>
    <row r="328" spans="1:2" x14ac:dyDescent="0.5">
      <c r="A328">
        <v>526.70599365234375</v>
      </c>
      <c r="B328">
        <v>240.5</v>
      </c>
    </row>
    <row r="329" spans="1:2" x14ac:dyDescent="0.5">
      <c r="A329">
        <v>526.71600341796875</v>
      </c>
      <c r="B329">
        <v>323.5</v>
      </c>
    </row>
    <row r="330" spans="1:2" x14ac:dyDescent="0.5">
      <c r="A330">
        <v>526.72601318359375</v>
      </c>
      <c r="B330">
        <v>427.70001220703125</v>
      </c>
    </row>
    <row r="331" spans="1:2" x14ac:dyDescent="0.5">
      <c r="A331">
        <v>526.73602294921875</v>
      </c>
      <c r="B331">
        <v>496.29998779296875</v>
      </c>
    </row>
    <row r="332" spans="1:2" x14ac:dyDescent="0.5">
      <c r="A332">
        <v>526.7459716796875</v>
      </c>
      <c r="B332">
        <v>692.5</v>
      </c>
    </row>
    <row r="333" spans="1:2" x14ac:dyDescent="0.5">
      <c r="A333">
        <v>526.7559814453125</v>
      </c>
      <c r="B333">
        <v>2140</v>
      </c>
    </row>
    <row r="334" spans="1:2" x14ac:dyDescent="0.5">
      <c r="A334">
        <v>526.7659912109375</v>
      </c>
      <c r="B334">
        <v>12220</v>
      </c>
    </row>
    <row r="335" spans="1:2" x14ac:dyDescent="0.5">
      <c r="A335">
        <v>526.7760009765625</v>
      </c>
      <c r="B335">
        <v>45990</v>
      </c>
    </row>
    <row r="336" spans="1:2" x14ac:dyDescent="0.5">
      <c r="A336">
        <v>526.7860107421875</v>
      </c>
      <c r="B336">
        <v>81350</v>
      </c>
    </row>
    <row r="337" spans="1:2" x14ac:dyDescent="0.5">
      <c r="A337">
        <v>526.7960205078125</v>
      </c>
      <c r="B337">
        <v>70360</v>
      </c>
    </row>
    <row r="338" spans="1:2" x14ac:dyDescent="0.5">
      <c r="A338">
        <v>526.8060302734375</v>
      </c>
      <c r="B338">
        <v>30210</v>
      </c>
    </row>
    <row r="339" spans="1:2" x14ac:dyDescent="0.5">
      <c r="A339">
        <v>526.81597900390625</v>
      </c>
      <c r="B339">
        <v>6633</v>
      </c>
    </row>
    <row r="340" spans="1:2" x14ac:dyDescent="0.5">
      <c r="A340">
        <v>526.8270263671875</v>
      </c>
      <c r="B340">
        <v>1343</v>
      </c>
    </row>
    <row r="341" spans="1:2" x14ac:dyDescent="0.5">
      <c r="A341">
        <v>526.83697509765625</v>
      </c>
      <c r="B341">
        <v>801</v>
      </c>
    </row>
    <row r="342" spans="1:2" x14ac:dyDescent="0.5">
      <c r="A342">
        <v>526.84698486328125</v>
      </c>
      <c r="B342">
        <v>801.20001220703125</v>
      </c>
    </row>
    <row r="343" spans="1:2" x14ac:dyDescent="0.5">
      <c r="A343">
        <v>526.85699462890625</v>
      </c>
      <c r="B343">
        <v>897.5</v>
      </c>
    </row>
    <row r="344" spans="1:2" x14ac:dyDescent="0.5">
      <c r="A344">
        <v>526.86700439453125</v>
      </c>
      <c r="B344">
        <v>829.29998779296875</v>
      </c>
    </row>
    <row r="345" spans="1:2" x14ac:dyDescent="0.5">
      <c r="A345">
        <v>526.87701416015625</v>
      </c>
      <c r="B345">
        <v>500.29998779296875</v>
      </c>
    </row>
    <row r="346" spans="1:2" x14ac:dyDescent="0.5">
      <c r="A346">
        <v>526.88702392578125</v>
      </c>
      <c r="B346">
        <v>222.5</v>
      </c>
    </row>
    <row r="347" spans="1:2" x14ac:dyDescent="0.5">
      <c r="A347">
        <v>526.89697265625</v>
      </c>
      <c r="B347">
        <v>240</v>
      </c>
    </row>
    <row r="348" spans="1:2" x14ac:dyDescent="0.5">
      <c r="A348">
        <v>526.906982421875</v>
      </c>
      <c r="B348">
        <v>454</v>
      </c>
    </row>
    <row r="349" spans="1:2" x14ac:dyDescent="0.5">
      <c r="A349">
        <v>526.9169921875</v>
      </c>
      <c r="B349">
        <v>560.5</v>
      </c>
    </row>
    <row r="350" spans="1:2" x14ac:dyDescent="0.5">
      <c r="A350">
        <v>526.927001953125</v>
      </c>
      <c r="B350">
        <v>419.20001220703125</v>
      </c>
    </row>
    <row r="351" spans="1:2" x14ac:dyDescent="0.5">
      <c r="A351">
        <v>526.93701171875</v>
      </c>
      <c r="B351">
        <v>203.30000305175781</v>
      </c>
    </row>
    <row r="352" spans="1:2" x14ac:dyDescent="0.5">
      <c r="A352">
        <v>526.947021484375</v>
      </c>
      <c r="B352">
        <v>72.75</v>
      </c>
    </row>
    <row r="353" spans="1:2" x14ac:dyDescent="0.5">
      <c r="A353">
        <v>526.95697021484375</v>
      </c>
      <c r="B353">
        <v>56.25</v>
      </c>
    </row>
    <row r="354" spans="1:2" x14ac:dyDescent="0.5">
      <c r="A354">
        <v>526.96697998046875</v>
      </c>
      <c r="B354">
        <v>101.5</v>
      </c>
    </row>
    <row r="355" spans="1:2" x14ac:dyDescent="0.5">
      <c r="A355">
        <v>526.97698974609375</v>
      </c>
      <c r="B355">
        <v>144.19999694824219</v>
      </c>
    </row>
    <row r="356" spans="1:2" x14ac:dyDescent="0.5">
      <c r="A356">
        <v>526.98699951171875</v>
      </c>
      <c r="B356">
        <v>165.5</v>
      </c>
    </row>
    <row r="357" spans="1:2" x14ac:dyDescent="0.5">
      <c r="A357">
        <v>526.99700927734375</v>
      </c>
      <c r="B357">
        <v>194.19999694824219</v>
      </c>
    </row>
    <row r="358" spans="1:2" x14ac:dyDescent="0.5">
      <c r="A358">
        <v>527.00701904296875</v>
      </c>
      <c r="B358">
        <v>192.30000305175781</v>
      </c>
    </row>
    <row r="359" spans="1:2" x14ac:dyDescent="0.5">
      <c r="A359">
        <v>527.01702880859375</v>
      </c>
      <c r="B359">
        <v>151</v>
      </c>
    </row>
    <row r="360" spans="1:2" x14ac:dyDescent="0.5">
      <c r="A360">
        <v>527.0269775390625</v>
      </c>
      <c r="B360">
        <v>138.30000305175781</v>
      </c>
    </row>
    <row r="361" spans="1:2" x14ac:dyDescent="0.5">
      <c r="A361">
        <v>527.0369873046875</v>
      </c>
      <c r="B361">
        <v>127</v>
      </c>
    </row>
    <row r="362" spans="1:2" x14ac:dyDescent="0.5">
      <c r="A362">
        <v>527.0469970703125</v>
      </c>
      <c r="B362">
        <v>127</v>
      </c>
    </row>
    <row r="363" spans="1:2" x14ac:dyDescent="0.5">
      <c r="A363">
        <v>527.0570068359375</v>
      </c>
      <c r="B363">
        <v>189.30000305175781</v>
      </c>
    </row>
    <row r="364" spans="1:2" x14ac:dyDescent="0.5">
      <c r="A364">
        <v>527.0670166015625</v>
      </c>
      <c r="B364">
        <v>239.30000305175781</v>
      </c>
    </row>
    <row r="365" spans="1:2" x14ac:dyDescent="0.5">
      <c r="A365">
        <v>527.0770263671875</v>
      </c>
      <c r="B365">
        <v>206.5</v>
      </c>
    </row>
    <row r="366" spans="1:2" x14ac:dyDescent="0.5">
      <c r="A366">
        <v>527.08697509765625</v>
      </c>
      <c r="B366">
        <v>162.5</v>
      </c>
    </row>
    <row r="367" spans="1:2" x14ac:dyDescent="0.5">
      <c r="A367">
        <v>527.09698486328125</v>
      </c>
      <c r="B367">
        <v>144.80000305175781</v>
      </c>
    </row>
    <row r="368" spans="1:2" x14ac:dyDescent="0.5">
      <c r="A368">
        <v>527.10699462890625</v>
      </c>
      <c r="B368">
        <v>123.19999694824219</v>
      </c>
    </row>
    <row r="369" spans="1:2" x14ac:dyDescent="0.5">
      <c r="A369">
        <v>527.11700439453125</v>
      </c>
      <c r="B369">
        <v>101</v>
      </c>
    </row>
    <row r="370" spans="1:2" x14ac:dyDescent="0.5">
      <c r="A370">
        <v>527.12701416015625</v>
      </c>
      <c r="B370">
        <v>72.75</v>
      </c>
    </row>
    <row r="371" spans="1:2" x14ac:dyDescent="0.5">
      <c r="A371">
        <v>527.13702392578125</v>
      </c>
      <c r="B371">
        <v>61.25</v>
      </c>
    </row>
    <row r="372" spans="1:2" x14ac:dyDescent="0.5">
      <c r="A372">
        <v>527.14697265625</v>
      </c>
      <c r="B372">
        <v>93</v>
      </c>
    </row>
    <row r="373" spans="1:2" x14ac:dyDescent="0.5">
      <c r="A373">
        <v>527.156982421875</v>
      </c>
      <c r="B373">
        <v>119.19999694824219</v>
      </c>
    </row>
    <row r="374" spans="1:2" x14ac:dyDescent="0.5">
      <c r="A374">
        <v>527.1669921875</v>
      </c>
      <c r="B374">
        <v>151.5</v>
      </c>
    </row>
    <row r="375" spans="1:2" x14ac:dyDescent="0.5">
      <c r="A375">
        <v>527.177001953125</v>
      </c>
      <c r="B375">
        <v>175.19999694824219</v>
      </c>
    </row>
    <row r="376" spans="1:2" x14ac:dyDescent="0.5">
      <c r="A376">
        <v>527.18701171875</v>
      </c>
      <c r="B376">
        <v>121.80000305175781</v>
      </c>
    </row>
    <row r="377" spans="1:2" x14ac:dyDescent="0.5">
      <c r="A377">
        <v>527.197021484375</v>
      </c>
      <c r="B377">
        <v>80.75</v>
      </c>
    </row>
    <row r="378" spans="1:2" x14ac:dyDescent="0.5">
      <c r="A378">
        <v>527.20697021484375</v>
      </c>
      <c r="B378">
        <v>74.25</v>
      </c>
    </row>
    <row r="379" spans="1:2" x14ac:dyDescent="0.5">
      <c r="A379">
        <v>527.21697998046875</v>
      </c>
      <c r="B379">
        <v>60</v>
      </c>
    </row>
    <row r="380" spans="1:2" x14ac:dyDescent="0.5">
      <c r="A380">
        <v>527.22698974609375</v>
      </c>
      <c r="B380">
        <v>73</v>
      </c>
    </row>
    <row r="381" spans="1:2" x14ac:dyDescent="0.5">
      <c r="A381">
        <v>527.23699951171875</v>
      </c>
      <c r="B381">
        <v>175.80000305175781</v>
      </c>
    </row>
    <row r="382" spans="1:2" x14ac:dyDescent="0.5">
      <c r="A382">
        <v>527.24700927734375</v>
      </c>
      <c r="B382">
        <v>406</v>
      </c>
    </row>
    <row r="383" spans="1:2" x14ac:dyDescent="0.5">
      <c r="A383">
        <v>527.25799560546875</v>
      </c>
      <c r="B383">
        <v>1154</v>
      </c>
    </row>
    <row r="384" spans="1:2" x14ac:dyDescent="0.5">
      <c r="A384">
        <v>527.26800537109375</v>
      </c>
      <c r="B384">
        <v>4466</v>
      </c>
    </row>
    <row r="385" spans="1:2" x14ac:dyDescent="0.5">
      <c r="A385">
        <v>527.27801513671875</v>
      </c>
      <c r="B385">
        <v>14750</v>
      </c>
    </row>
    <row r="386" spans="1:2" x14ac:dyDescent="0.5">
      <c r="A386">
        <v>527.28802490234375</v>
      </c>
      <c r="B386">
        <v>26750</v>
      </c>
    </row>
    <row r="387" spans="1:2" x14ac:dyDescent="0.5">
      <c r="A387">
        <v>527.2979736328125</v>
      </c>
      <c r="B387">
        <v>25340</v>
      </c>
    </row>
    <row r="388" spans="1:2" x14ac:dyDescent="0.5">
      <c r="A388">
        <v>527.3079833984375</v>
      </c>
      <c r="B388">
        <v>12740</v>
      </c>
    </row>
    <row r="389" spans="1:2" x14ac:dyDescent="0.5">
      <c r="A389">
        <v>527.3179931640625</v>
      </c>
      <c r="B389">
        <v>3610</v>
      </c>
    </row>
    <row r="390" spans="1:2" x14ac:dyDescent="0.5">
      <c r="A390">
        <v>527.3280029296875</v>
      </c>
      <c r="B390">
        <v>807.20001220703125</v>
      </c>
    </row>
    <row r="391" spans="1:2" x14ac:dyDescent="0.5">
      <c r="A391">
        <v>527.3380126953125</v>
      </c>
      <c r="B391">
        <v>264.5</v>
      </c>
    </row>
    <row r="392" spans="1:2" x14ac:dyDescent="0.5">
      <c r="A392">
        <v>527.3480224609375</v>
      </c>
      <c r="B392">
        <v>123.5</v>
      </c>
    </row>
    <row r="393" spans="1:2" x14ac:dyDescent="0.5">
      <c r="A393">
        <v>527.35797119140625</v>
      </c>
      <c r="B393">
        <v>78</v>
      </c>
    </row>
    <row r="394" spans="1:2" x14ac:dyDescent="0.5">
      <c r="A394">
        <v>527.36798095703125</v>
      </c>
      <c r="B394">
        <v>87.5</v>
      </c>
    </row>
    <row r="395" spans="1:2" x14ac:dyDescent="0.5">
      <c r="A395">
        <v>527.37799072265625</v>
      </c>
      <c r="B395">
        <v>95</v>
      </c>
    </row>
    <row r="396" spans="1:2" x14ac:dyDescent="0.5">
      <c r="A396">
        <v>527.38800048828125</v>
      </c>
      <c r="B396">
        <v>87.5</v>
      </c>
    </row>
    <row r="397" spans="1:2" x14ac:dyDescent="0.5">
      <c r="A397">
        <v>527.39801025390625</v>
      </c>
      <c r="B397">
        <v>90.75</v>
      </c>
    </row>
    <row r="398" spans="1:2" x14ac:dyDescent="0.5">
      <c r="A398">
        <v>527.40802001953125</v>
      </c>
      <c r="B398">
        <v>106</v>
      </c>
    </row>
    <row r="399" spans="1:2" x14ac:dyDescent="0.5">
      <c r="A399">
        <v>527.41802978515625</v>
      </c>
      <c r="B399">
        <v>96</v>
      </c>
    </row>
    <row r="400" spans="1:2" x14ac:dyDescent="0.5">
      <c r="A400">
        <v>527.427978515625</v>
      </c>
      <c r="B400">
        <v>91.5</v>
      </c>
    </row>
    <row r="401" spans="1:2" x14ac:dyDescent="0.5">
      <c r="A401">
        <v>527.43798828125</v>
      </c>
      <c r="B401">
        <v>98.75</v>
      </c>
    </row>
    <row r="402" spans="1:2" x14ac:dyDescent="0.5">
      <c r="A402">
        <v>527.447998046875</v>
      </c>
      <c r="B402">
        <v>71.25</v>
      </c>
    </row>
    <row r="403" spans="1:2" x14ac:dyDescent="0.5">
      <c r="A403">
        <v>527.4580078125</v>
      </c>
      <c r="B403">
        <v>71.25</v>
      </c>
    </row>
    <row r="404" spans="1:2" x14ac:dyDescent="0.5">
      <c r="A404">
        <v>527.468017578125</v>
      </c>
      <c r="B404">
        <v>109</v>
      </c>
    </row>
    <row r="405" spans="1:2" x14ac:dyDescent="0.5">
      <c r="A405">
        <v>527.47802734375</v>
      </c>
      <c r="B405">
        <v>97.75</v>
      </c>
    </row>
    <row r="406" spans="1:2" x14ac:dyDescent="0.5">
      <c r="A406">
        <v>527.48797607421875</v>
      </c>
      <c r="B406">
        <v>75.5</v>
      </c>
    </row>
    <row r="407" spans="1:2" x14ac:dyDescent="0.5">
      <c r="A407">
        <v>527.49798583984375</v>
      </c>
      <c r="B407">
        <v>87.25</v>
      </c>
    </row>
    <row r="408" spans="1:2" x14ac:dyDescent="0.5">
      <c r="A408">
        <v>527.50799560546875</v>
      </c>
      <c r="B408">
        <v>87.5</v>
      </c>
    </row>
    <row r="409" spans="1:2" x14ac:dyDescent="0.5">
      <c r="A409">
        <v>527.51800537109375</v>
      </c>
      <c r="B409">
        <v>62.25</v>
      </c>
    </row>
    <row r="410" spans="1:2" x14ac:dyDescent="0.5">
      <c r="A410">
        <v>527.52801513671875</v>
      </c>
      <c r="B410">
        <v>55.5</v>
      </c>
    </row>
    <row r="411" spans="1:2" x14ac:dyDescent="0.5">
      <c r="A411">
        <v>527.53802490234375</v>
      </c>
      <c r="B411">
        <v>77.25</v>
      </c>
    </row>
    <row r="412" spans="1:2" x14ac:dyDescent="0.5">
      <c r="A412">
        <v>527.5479736328125</v>
      </c>
      <c r="B412">
        <v>81.25</v>
      </c>
    </row>
    <row r="413" spans="1:2" x14ac:dyDescent="0.5">
      <c r="A413">
        <v>527.5579833984375</v>
      </c>
      <c r="B413">
        <v>84</v>
      </c>
    </row>
    <row r="414" spans="1:2" x14ac:dyDescent="0.5">
      <c r="A414">
        <v>527.5679931640625</v>
      </c>
      <c r="B414">
        <v>118.5</v>
      </c>
    </row>
    <row r="415" spans="1:2" x14ac:dyDescent="0.5">
      <c r="A415">
        <v>527.5780029296875</v>
      </c>
      <c r="B415">
        <v>138.80000305175781</v>
      </c>
    </row>
    <row r="416" spans="1:2" x14ac:dyDescent="0.5">
      <c r="A416">
        <v>527.5880126953125</v>
      </c>
      <c r="B416">
        <v>115</v>
      </c>
    </row>
    <row r="417" spans="1:2" x14ac:dyDescent="0.5">
      <c r="A417">
        <v>527.5980224609375</v>
      </c>
      <c r="B417">
        <v>113</v>
      </c>
    </row>
    <row r="418" spans="1:2" x14ac:dyDescent="0.5">
      <c r="A418">
        <v>527.60797119140625</v>
      </c>
      <c r="B418">
        <v>130.5</v>
      </c>
    </row>
    <row r="419" spans="1:2" x14ac:dyDescent="0.5">
      <c r="A419">
        <v>527.61798095703125</v>
      </c>
      <c r="B419">
        <v>102.30000305175781</v>
      </c>
    </row>
    <row r="420" spans="1:2" x14ac:dyDescent="0.5">
      <c r="A420">
        <v>527.62799072265625</v>
      </c>
      <c r="B420">
        <v>64.25</v>
      </c>
    </row>
    <row r="421" spans="1:2" x14ac:dyDescent="0.5">
      <c r="A421">
        <v>527.63800048828125</v>
      </c>
      <c r="B421">
        <v>82</v>
      </c>
    </row>
    <row r="422" spans="1:2" x14ac:dyDescent="0.5">
      <c r="A422">
        <v>527.64801025390625</v>
      </c>
      <c r="B422">
        <v>189.80000305175781</v>
      </c>
    </row>
    <row r="423" spans="1:2" x14ac:dyDescent="0.5">
      <c r="A423">
        <v>527.65899658203125</v>
      </c>
      <c r="B423">
        <v>245.30000305175781</v>
      </c>
    </row>
    <row r="424" spans="1:2" x14ac:dyDescent="0.5">
      <c r="A424">
        <v>527.66900634765625</v>
      </c>
      <c r="B424">
        <v>154.30000305175781</v>
      </c>
    </row>
    <row r="425" spans="1:2" x14ac:dyDescent="0.5">
      <c r="A425">
        <v>527.67901611328125</v>
      </c>
      <c r="B425">
        <v>70.25</v>
      </c>
    </row>
    <row r="426" spans="1:2" x14ac:dyDescent="0.5">
      <c r="A426">
        <v>527.68902587890625</v>
      </c>
      <c r="B426">
        <v>34.75</v>
      </c>
    </row>
    <row r="427" spans="1:2" x14ac:dyDescent="0.5">
      <c r="A427">
        <v>527.698974609375</v>
      </c>
      <c r="B427">
        <v>32.75</v>
      </c>
    </row>
    <row r="428" spans="1:2" x14ac:dyDescent="0.5">
      <c r="A428">
        <v>527.708984375</v>
      </c>
      <c r="B428">
        <v>79</v>
      </c>
    </row>
    <row r="429" spans="1:2" x14ac:dyDescent="0.5">
      <c r="A429">
        <v>527.718994140625</v>
      </c>
      <c r="B429">
        <v>148.80000305175781</v>
      </c>
    </row>
    <row r="430" spans="1:2" x14ac:dyDescent="0.5">
      <c r="A430">
        <v>527.72900390625</v>
      </c>
      <c r="B430">
        <v>222.30000305175781</v>
      </c>
    </row>
    <row r="431" spans="1:2" x14ac:dyDescent="0.5">
      <c r="A431">
        <v>527.739013671875</v>
      </c>
      <c r="B431">
        <v>237.69999694824219</v>
      </c>
    </row>
    <row r="432" spans="1:2" x14ac:dyDescent="0.5">
      <c r="A432">
        <v>527.7490234375</v>
      </c>
      <c r="B432">
        <v>253.80000305175781</v>
      </c>
    </row>
    <row r="433" spans="1:2" x14ac:dyDescent="0.5">
      <c r="A433">
        <v>527.75897216796875</v>
      </c>
      <c r="B433">
        <v>514.5</v>
      </c>
    </row>
    <row r="434" spans="1:2" x14ac:dyDescent="0.5">
      <c r="A434">
        <v>527.76898193359375</v>
      </c>
      <c r="B434">
        <v>1688</v>
      </c>
    </row>
    <row r="435" spans="1:2" x14ac:dyDescent="0.5">
      <c r="A435">
        <v>527.77899169921875</v>
      </c>
      <c r="B435">
        <v>4527</v>
      </c>
    </row>
    <row r="436" spans="1:2" x14ac:dyDescent="0.5">
      <c r="A436">
        <v>527.78900146484375</v>
      </c>
      <c r="B436">
        <v>7604</v>
      </c>
    </row>
    <row r="437" spans="1:2" x14ac:dyDescent="0.5">
      <c r="A437">
        <v>527.79901123046875</v>
      </c>
      <c r="B437">
        <v>7877</v>
      </c>
    </row>
    <row r="438" spans="1:2" x14ac:dyDescent="0.5">
      <c r="A438">
        <v>527.80902099609375</v>
      </c>
      <c r="B438">
        <v>5107</v>
      </c>
    </row>
    <row r="439" spans="1:2" x14ac:dyDescent="0.5">
      <c r="A439">
        <v>527.8189697265625</v>
      </c>
      <c r="B439">
        <v>2132</v>
      </c>
    </row>
    <row r="440" spans="1:2" x14ac:dyDescent="0.5">
      <c r="A440">
        <v>527.8289794921875</v>
      </c>
      <c r="B440">
        <v>757.20001220703125</v>
      </c>
    </row>
    <row r="441" spans="1:2" x14ac:dyDescent="0.5">
      <c r="A441">
        <v>527.8389892578125</v>
      </c>
      <c r="B441">
        <v>456.5</v>
      </c>
    </row>
    <row r="442" spans="1:2" x14ac:dyDescent="0.5">
      <c r="A442">
        <v>527.8489990234375</v>
      </c>
      <c r="B442">
        <v>326.29998779296875</v>
      </c>
    </row>
    <row r="443" spans="1:2" x14ac:dyDescent="0.5">
      <c r="A443">
        <v>527.8590087890625</v>
      </c>
      <c r="B443">
        <v>181.69999694824219</v>
      </c>
    </row>
    <row r="444" spans="1:2" x14ac:dyDescent="0.5">
      <c r="A444">
        <v>527.8690185546875</v>
      </c>
      <c r="B444">
        <v>125.80000305175781</v>
      </c>
    </row>
    <row r="445" spans="1:2" x14ac:dyDescent="0.5">
      <c r="A445">
        <v>527.8790283203125</v>
      </c>
      <c r="B445">
        <v>132.69999694824219</v>
      </c>
    </row>
    <row r="446" spans="1:2" x14ac:dyDescent="0.5">
      <c r="A446">
        <v>527.88897705078125</v>
      </c>
      <c r="B446">
        <v>133.5</v>
      </c>
    </row>
    <row r="447" spans="1:2" x14ac:dyDescent="0.5">
      <c r="A447">
        <v>527.89898681640625</v>
      </c>
      <c r="B447">
        <v>134</v>
      </c>
    </row>
    <row r="448" spans="1:2" x14ac:dyDescent="0.5">
      <c r="A448">
        <v>527.90899658203125</v>
      </c>
      <c r="B448">
        <v>139</v>
      </c>
    </row>
    <row r="449" spans="1:2" x14ac:dyDescent="0.5">
      <c r="A449">
        <v>527.91900634765625</v>
      </c>
      <c r="B449">
        <v>127.80000305175781</v>
      </c>
    </row>
    <row r="450" spans="1:2" x14ac:dyDescent="0.5">
      <c r="A450">
        <v>527.92901611328125</v>
      </c>
      <c r="B450">
        <v>139.30000305175781</v>
      </c>
    </row>
    <row r="451" spans="1:2" x14ac:dyDescent="0.5">
      <c r="A451">
        <v>527.93902587890625</v>
      </c>
      <c r="B451">
        <v>168.30000305175781</v>
      </c>
    </row>
    <row r="452" spans="1:2" x14ac:dyDescent="0.5">
      <c r="A452">
        <v>527.948974609375</v>
      </c>
      <c r="B452">
        <v>136</v>
      </c>
    </row>
    <row r="453" spans="1:2" x14ac:dyDescent="0.5">
      <c r="A453">
        <v>527.958984375</v>
      </c>
      <c r="B453">
        <v>68</v>
      </c>
    </row>
    <row r="454" spans="1:2" x14ac:dyDescent="0.5">
      <c r="A454">
        <v>527.969970703125</v>
      </c>
      <c r="B454">
        <v>48.5</v>
      </c>
    </row>
    <row r="455" spans="1:2" x14ac:dyDescent="0.5">
      <c r="A455">
        <v>527.97998046875</v>
      </c>
      <c r="B455">
        <v>98.25</v>
      </c>
    </row>
    <row r="456" spans="1:2" x14ac:dyDescent="0.5">
      <c r="A456">
        <v>527.989990234375</v>
      </c>
      <c r="B456">
        <v>169.80000305175781</v>
      </c>
    </row>
    <row r="457" spans="1:2" x14ac:dyDescent="0.5">
      <c r="A457">
        <v>528</v>
      </c>
      <c r="B457">
        <v>191.30000305175781</v>
      </c>
    </row>
    <row r="458" spans="1:2" x14ac:dyDescent="0.5">
      <c r="A458">
        <v>528.010009765625</v>
      </c>
      <c r="B458">
        <v>132.30000305175781</v>
      </c>
    </row>
    <row r="459" spans="1:2" x14ac:dyDescent="0.5">
      <c r="A459">
        <v>528.02001953125</v>
      </c>
      <c r="B459">
        <v>66.25</v>
      </c>
    </row>
    <row r="460" spans="1:2" x14ac:dyDescent="0.5">
      <c r="A460">
        <v>528.030029296875</v>
      </c>
      <c r="B460">
        <v>52.25</v>
      </c>
    </row>
    <row r="461" spans="1:2" x14ac:dyDescent="0.5">
      <c r="A461">
        <v>528.03997802734375</v>
      </c>
      <c r="B461">
        <v>76.25</v>
      </c>
    </row>
    <row r="462" spans="1:2" x14ac:dyDescent="0.5">
      <c r="A462">
        <v>528.04998779296875</v>
      </c>
      <c r="B462">
        <v>99</v>
      </c>
    </row>
    <row r="463" spans="1:2" x14ac:dyDescent="0.5">
      <c r="A463">
        <v>528.05999755859375</v>
      </c>
      <c r="B463">
        <v>77.5</v>
      </c>
    </row>
    <row r="464" spans="1:2" x14ac:dyDescent="0.5">
      <c r="A464">
        <v>528.07000732421875</v>
      </c>
      <c r="B464">
        <v>64.5</v>
      </c>
    </row>
    <row r="465" spans="1:2" x14ac:dyDescent="0.5">
      <c r="A465">
        <v>528.08001708984375</v>
      </c>
      <c r="B465">
        <v>66.75</v>
      </c>
    </row>
    <row r="466" spans="1:2" x14ac:dyDescent="0.5">
      <c r="A466">
        <v>528.09002685546875</v>
      </c>
      <c r="B466">
        <v>39.75</v>
      </c>
    </row>
    <row r="467" spans="1:2" x14ac:dyDescent="0.5">
      <c r="A467">
        <v>528.0999755859375</v>
      </c>
      <c r="B467">
        <v>23.5</v>
      </c>
    </row>
    <row r="468" spans="1:2" x14ac:dyDescent="0.5">
      <c r="A468">
        <v>528.1099853515625</v>
      </c>
      <c r="B468">
        <v>21.25</v>
      </c>
    </row>
    <row r="469" spans="1:2" x14ac:dyDescent="0.5">
      <c r="A469">
        <v>528.1199951171875</v>
      </c>
      <c r="B469">
        <v>22.5</v>
      </c>
    </row>
    <row r="470" spans="1:2" x14ac:dyDescent="0.5">
      <c r="A470">
        <v>528.1300048828125</v>
      </c>
      <c r="B470">
        <v>34.75</v>
      </c>
    </row>
    <row r="471" spans="1:2" x14ac:dyDescent="0.5">
      <c r="A471">
        <v>528.1400146484375</v>
      </c>
      <c r="B471">
        <v>34.25</v>
      </c>
    </row>
    <row r="472" spans="1:2" x14ac:dyDescent="0.5">
      <c r="A472">
        <v>528.1500244140625</v>
      </c>
      <c r="B472">
        <v>20.5</v>
      </c>
    </row>
    <row r="473" spans="1:2" x14ac:dyDescent="0.5">
      <c r="A473">
        <v>528.15997314453125</v>
      </c>
      <c r="B473">
        <v>12.5</v>
      </c>
    </row>
    <row r="474" spans="1:2" x14ac:dyDescent="0.5">
      <c r="A474">
        <v>528.16998291015625</v>
      </c>
      <c r="B474">
        <v>9</v>
      </c>
    </row>
    <row r="475" spans="1:2" x14ac:dyDescent="0.5">
      <c r="A475">
        <v>528.17999267578125</v>
      </c>
      <c r="B475">
        <v>4.5</v>
      </c>
    </row>
    <row r="476" spans="1:2" x14ac:dyDescent="0.5">
      <c r="A476">
        <v>528.19000244140625</v>
      </c>
      <c r="B476">
        <v>2.5</v>
      </c>
    </row>
    <row r="477" spans="1:2" x14ac:dyDescent="0.5">
      <c r="A477">
        <v>528.20001220703125</v>
      </c>
      <c r="B477">
        <v>21</v>
      </c>
    </row>
    <row r="478" spans="1:2" x14ac:dyDescent="0.5">
      <c r="A478">
        <v>528.21002197265625</v>
      </c>
      <c r="B478">
        <v>50</v>
      </c>
    </row>
    <row r="479" spans="1:2" x14ac:dyDescent="0.5">
      <c r="A479">
        <v>528.219970703125</v>
      </c>
      <c r="B479">
        <v>59.25</v>
      </c>
    </row>
    <row r="480" spans="1:2" x14ac:dyDescent="0.5">
      <c r="A480">
        <v>528.22998046875</v>
      </c>
      <c r="B480">
        <v>77.25</v>
      </c>
    </row>
    <row r="481" spans="1:2" x14ac:dyDescent="0.5">
      <c r="A481">
        <v>528.239990234375</v>
      </c>
      <c r="B481">
        <v>118.80000305175781</v>
      </c>
    </row>
    <row r="482" spans="1:2" x14ac:dyDescent="0.5">
      <c r="A482">
        <v>528.25</v>
      </c>
      <c r="B482">
        <v>146</v>
      </c>
    </row>
    <row r="483" spans="1:2" x14ac:dyDescent="0.5">
      <c r="A483">
        <v>528.260009765625</v>
      </c>
      <c r="B483">
        <v>175</v>
      </c>
    </row>
    <row r="484" spans="1:2" x14ac:dyDescent="0.5">
      <c r="A484">
        <v>528.27099609375</v>
      </c>
      <c r="B484">
        <v>436.20001220703125</v>
      </c>
    </row>
    <row r="485" spans="1:2" x14ac:dyDescent="0.5">
      <c r="A485">
        <v>528.281005859375</v>
      </c>
      <c r="B485">
        <v>1134</v>
      </c>
    </row>
    <row r="486" spans="1:2" x14ac:dyDescent="0.5">
      <c r="A486">
        <v>528.291015625</v>
      </c>
      <c r="B486">
        <v>1871</v>
      </c>
    </row>
    <row r="487" spans="1:2" x14ac:dyDescent="0.5">
      <c r="A487">
        <v>528.301025390625</v>
      </c>
      <c r="B487">
        <v>1948</v>
      </c>
    </row>
    <row r="488" spans="1:2" x14ac:dyDescent="0.5">
      <c r="A488">
        <v>528.31097412109375</v>
      </c>
      <c r="B488">
        <v>1298</v>
      </c>
    </row>
    <row r="489" spans="1:2" x14ac:dyDescent="0.5">
      <c r="A489">
        <v>528.32098388671875</v>
      </c>
      <c r="B489">
        <v>618.79998779296875</v>
      </c>
    </row>
    <row r="490" spans="1:2" x14ac:dyDescent="0.5">
      <c r="A490">
        <v>528.33099365234375</v>
      </c>
      <c r="B490">
        <v>430.29998779296875</v>
      </c>
    </row>
    <row r="491" spans="1:2" x14ac:dyDescent="0.5">
      <c r="A491">
        <v>528.34100341796875</v>
      </c>
      <c r="B491">
        <v>469.5</v>
      </c>
    </row>
    <row r="492" spans="1:2" x14ac:dyDescent="0.5">
      <c r="A492">
        <v>528.35101318359375</v>
      </c>
      <c r="B492">
        <v>346</v>
      </c>
    </row>
    <row r="493" spans="1:2" x14ac:dyDescent="0.5">
      <c r="A493">
        <v>528.36102294921875</v>
      </c>
      <c r="B493">
        <v>154.30000305175781</v>
      </c>
    </row>
    <row r="494" spans="1:2" x14ac:dyDescent="0.5">
      <c r="A494">
        <v>528.3709716796875</v>
      </c>
      <c r="B494">
        <v>75.25</v>
      </c>
    </row>
    <row r="495" spans="1:2" x14ac:dyDescent="0.5">
      <c r="A495">
        <v>528.3809814453125</v>
      </c>
      <c r="B495">
        <v>91.25</v>
      </c>
    </row>
    <row r="496" spans="1:2" x14ac:dyDescent="0.5">
      <c r="A496">
        <v>528.3909912109375</v>
      </c>
      <c r="B496">
        <v>103.80000305175781</v>
      </c>
    </row>
    <row r="497" spans="1:2" x14ac:dyDescent="0.5">
      <c r="A497">
        <v>528.4010009765625</v>
      </c>
      <c r="B497">
        <v>60.75</v>
      </c>
    </row>
    <row r="498" spans="1:2" x14ac:dyDescent="0.5">
      <c r="A498">
        <v>528.4110107421875</v>
      </c>
      <c r="B498">
        <v>28.75</v>
      </c>
    </row>
    <row r="499" spans="1:2" x14ac:dyDescent="0.5">
      <c r="A499">
        <v>528.4210205078125</v>
      </c>
      <c r="B499">
        <v>22</v>
      </c>
    </row>
    <row r="500" spans="1:2" x14ac:dyDescent="0.5">
      <c r="A500">
        <v>528.4310302734375</v>
      </c>
      <c r="B500">
        <v>12.25</v>
      </c>
    </row>
    <row r="501" spans="1:2" x14ac:dyDescent="0.5">
      <c r="A501">
        <v>528.44097900390625</v>
      </c>
      <c r="B501">
        <v>6</v>
      </c>
    </row>
    <row r="502" spans="1:2" x14ac:dyDescent="0.5">
      <c r="A502">
        <v>528.45098876953125</v>
      </c>
      <c r="B502">
        <v>16</v>
      </c>
    </row>
    <row r="503" spans="1:2" x14ac:dyDescent="0.5">
      <c r="A503">
        <v>528.46099853515625</v>
      </c>
      <c r="B503">
        <v>33</v>
      </c>
    </row>
    <row r="504" spans="1:2" x14ac:dyDescent="0.5">
      <c r="A504">
        <v>528.47100830078125</v>
      </c>
      <c r="B504">
        <v>23.25</v>
      </c>
    </row>
    <row r="505" spans="1:2" x14ac:dyDescent="0.5">
      <c r="A505">
        <v>528.48101806640625</v>
      </c>
      <c r="B505">
        <v>5.75</v>
      </c>
    </row>
    <row r="506" spans="1:2" x14ac:dyDescent="0.5">
      <c r="A506">
        <v>528.49102783203125</v>
      </c>
      <c r="B506">
        <v>9.75</v>
      </c>
    </row>
    <row r="507" spans="1:2" x14ac:dyDescent="0.5">
      <c r="A507">
        <v>528.5009765625</v>
      </c>
      <c r="B507">
        <v>18.5</v>
      </c>
    </row>
    <row r="508" spans="1:2" x14ac:dyDescent="0.5">
      <c r="A508">
        <v>528.510986328125</v>
      </c>
      <c r="B508">
        <v>28.75</v>
      </c>
    </row>
    <row r="509" spans="1:2" x14ac:dyDescent="0.5">
      <c r="A509">
        <v>528.52099609375</v>
      </c>
      <c r="B509">
        <v>43</v>
      </c>
    </row>
    <row r="510" spans="1:2" x14ac:dyDescent="0.5">
      <c r="A510">
        <v>528.531005859375</v>
      </c>
      <c r="B510">
        <v>32.75</v>
      </c>
    </row>
    <row r="511" spans="1:2" x14ac:dyDescent="0.5">
      <c r="A511">
        <v>528.541015625</v>
      </c>
      <c r="B511">
        <v>43</v>
      </c>
    </row>
    <row r="512" spans="1:2" x14ac:dyDescent="0.5">
      <c r="A512">
        <v>528.552001953125</v>
      </c>
      <c r="B512">
        <v>84.25</v>
      </c>
    </row>
    <row r="513" spans="1:2" x14ac:dyDescent="0.5">
      <c r="A513">
        <v>528.56201171875</v>
      </c>
      <c r="B513">
        <v>77.5</v>
      </c>
    </row>
    <row r="514" spans="1:2" x14ac:dyDescent="0.5">
      <c r="A514">
        <v>528.572021484375</v>
      </c>
      <c r="B514">
        <v>70</v>
      </c>
    </row>
    <row r="515" spans="1:2" x14ac:dyDescent="0.5">
      <c r="A515">
        <v>528.58197021484375</v>
      </c>
      <c r="B515">
        <v>91</v>
      </c>
    </row>
    <row r="516" spans="1:2" x14ac:dyDescent="0.5">
      <c r="A516">
        <v>528.59197998046875</v>
      </c>
      <c r="B516">
        <v>70.75</v>
      </c>
    </row>
    <row r="517" spans="1:2" x14ac:dyDescent="0.5">
      <c r="A517">
        <v>528.60198974609375</v>
      </c>
      <c r="B517">
        <v>30.75</v>
      </c>
    </row>
    <row r="518" spans="1:2" x14ac:dyDescent="0.5">
      <c r="A518">
        <v>528.61199951171875</v>
      </c>
      <c r="B518">
        <v>22.75</v>
      </c>
    </row>
    <row r="519" spans="1:2" x14ac:dyDescent="0.5">
      <c r="A519">
        <v>528.62200927734375</v>
      </c>
      <c r="B519">
        <v>29</v>
      </c>
    </row>
    <row r="520" spans="1:2" x14ac:dyDescent="0.5">
      <c r="A520">
        <v>528.63201904296875</v>
      </c>
      <c r="B520">
        <v>27</v>
      </c>
    </row>
    <row r="521" spans="1:2" x14ac:dyDescent="0.5">
      <c r="A521">
        <v>528.64202880859375</v>
      </c>
      <c r="B521">
        <v>66.25</v>
      </c>
    </row>
    <row r="522" spans="1:2" x14ac:dyDescent="0.5">
      <c r="A522">
        <v>528.6519775390625</v>
      </c>
      <c r="B522">
        <v>153.80000305175781</v>
      </c>
    </row>
    <row r="523" spans="1:2" x14ac:dyDescent="0.5">
      <c r="A523">
        <v>528.6619873046875</v>
      </c>
      <c r="B523">
        <v>162.5</v>
      </c>
    </row>
    <row r="524" spans="1:2" x14ac:dyDescent="0.5">
      <c r="A524">
        <v>528.6719970703125</v>
      </c>
      <c r="B524">
        <v>85.75</v>
      </c>
    </row>
    <row r="525" spans="1:2" x14ac:dyDescent="0.5">
      <c r="A525">
        <v>528.6820068359375</v>
      </c>
      <c r="B525">
        <v>84</v>
      </c>
    </row>
    <row r="526" spans="1:2" x14ac:dyDescent="0.5">
      <c r="A526">
        <v>528.6920166015625</v>
      </c>
      <c r="B526">
        <v>141</v>
      </c>
    </row>
    <row r="527" spans="1:2" x14ac:dyDescent="0.5">
      <c r="A527">
        <v>528.7020263671875</v>
      </c>
      <c r="B527">
        <v>137</v>
      </c>
    </row>
    <row r="528" spans="1:2" x14ac:dyDescent="0.5">
      <c r="A528">
        <v>528.71197509765625</v>
      </c>
      <c r="B528">
        <v>148</v>
      </c>
    </row>
    <row r="529" spans="1:2" x14ac:dyDescent="0.5">
      <c r="A529">
        <v>528.72198486328125</v>
      </c>
      <c r="B529">
        <v>237.69999694824219</v>
      </c>
    </row>
    <row r="530" spans="1:2" x14ac:dyDescent="0.5">
      <c r="A530">
        <v>528.73199462890625</v>
      </c>
      <c r="B530">
        <v>307.5</v>
      </c>
    </row>
    <row r="531" spans="1:2" x14ac:dyDescent="0.5">
      <c r="A531">
        <v>528.74200439453125</v>
      </c>
      <c r="B531">
        <v>310.29998779296875</v>
      </c>
    </row>
    <row r="532" spans="1:2" x14ac:dyDescent="0.5">
      <c r="A532">
        <v>528.75201416015625</v>
      </c>
      <c r="B532">
        <v>304</v>
      </c>
    </row>
    <row r="533" spans="1:2" x14ac:dyDescent="0.5">
      <c r="A533">
        <v>528.76202392578125</v>
      </c>
      <c r="B533">
        <v>421.29998779296875</v>
      </c>
    </row>
    <row r="534" spans="1:2" x14ac:dyDescent="0.5">
      <c r="A534">
        <v>528.77197265625</v>
      </c>
      <c r="B534">
        <v>675.29998779296875</v>
      </c>
    </row>
    <row r="535" spans="1:2" x14ac:dyDescent="0.5">
      <c r="A535">
        <v>528.781982421875</v>
      </c>
      <c r="B535">
        <v>855.5</v>
      </c>
    </row>
    <row r="536" spans="1:2" x14ac:dyDescent="0.5">
      <c r="A536">
        <v>528.7919921875</v>
      </c>
      <c r="B536">
        <v>893.20001220703125</v>
      </c>
    </row>
    <row r="537" spans="1:2" x14ac:dyDescent="0.5">
      <c r="A537">
        <v>528.802001953125</v>
      </c>
      <c r="B537">
        <v>844</v>
      </c>
    </row>
    <row r="538" spans="1:2" x14ac:dyDescent="0.5">
      <c r="A538">
        <v>528.81201171875</v>
      </c>
      <c r="B538">
        <v>694.20001220703125</v>
      </c>
    </row>
    <row r="539" spans="1:2" x14ac:dyDescent="0.5">
      <c r="A539">
        <v>528.822998046875</v>
      </c>
      <c r="B539">
        <v>561.5</v>
      </c>
    </row>
    <row r="540" spans="1:2" x14ac:dyDescent="0.5">
      <c r="A540">
        <v>528.8330078125</v>
      </c>
      <c r="B540">
        <v>511.70001220703125</v>
      </c>
    </row>
    <row r="541" spans="1:2" x14ac:dyDescent="0.5">
      <c r="A541">
        <v>528.843017578125</v>
      </c>
      <c r="B541">
        <v>448.20001220703125</v>
      </c>
    </row>
    <row r="542" spans="1:2" x14ac:dyDescent="0.5">
      <c r="A542">
        <v>528.85302734375</v>
      </c>
      <c r="B542">
        <v>362.70001220703125</v>
      </c>
    </row>
    <row r="543" spans="1:2" x14ac:dyDescent="0.5">
      <c r="A543">
        <v>528.86297607421875</v>
      </c>
      <c r="B543">
        <v>251.5</v>
      </c>
    </row>
    <row r="544" spans="1:2" x14ac:dyDescent="0.5">
      <c r="A544">
        <v>528.87298583984375</v>
      </c>
      <c r="B544">
        <v>213.19999694824219</v>
      </c>
    </row>
    <row r="545" spans="1:2" x14ac:dyDescent="0.5">
      <c r="A545">
        <v>528.88299560546875</v>
      </c>
      <c r="B545">
        <v>254.30000305175781</v>
      </c>
    </row>
    <row r="546" spans="1:2" x14ac:dyDescent="0.5">
      <c r="A546">
        <v>528.89300537109375</v>
      </c>
      <c r="B546">
        <v>192.5</v>
      </c>
    </row>
    <row r="547" spans="1:2" x14ac:dyDescent="0.5">
      <c r="A547">
        <v>528.90301513671875</v>
      </c>
      <c r="B547">
        <v>101.80000305175781</v>
      </c>
    </row>
    <row r="548" spans="1:2" x14ac:dyDescent="0.5">
      <c r="A548">
        <v>528.91302490234375</v>
      </c>
      <c r="B548">
        <v>90</v>
      </c>
    </row>
    <row r="549" spans="1:2" x14ac:dyDescent="0.5">
      <c r="A549">
        <v>528.9229736328125</v>
      </c>
      <c r="B549">
        <v>101.5</v>
      </c>
    </row>
    <row r="550" spans="1:2" x14ac:dyDescent="0.5">
      <c r="A550">
        <v>528.9329833984375</v>
      </c>
      <c r="B550">
        <v>112.69999694824219</v>
      </c>
    </row>
    <row r="551" spans="1:2" x14ac:dyDescent="0.5">
      <c r="A551">
        <v>528.9429931640625</v>
      </c>
      <c r="B551">
        <v>111.5</v>
      </c>
    </row>
    <row r="552" spans="1:2" x14ac:dyDescent="0.5">
      <c r="A552">
        <v>528.9530029296875</v>
      </c>
      <c r="B552">
        <v>78.5</v>
      </c>
    </row>
    <row r="553" spans="1:2" x14ac:dyDescent="0.5">
      <c r="A553">
        <v>528.9630126953125</v>
      </c>
      <c r="B553">
        <v>68.5</v>
      </c>
    </row>
    <row r="554" spans="1:2" x14ac:dyDescent="0.5">
      <c r="A554">
        <v>528.9730224609375</v>
      </c>
      <c r="B554">
        <v>85</v>
      </c>
    </row>
    <row r="555" spans="1:2" x14ac:dyDescent="0.5">
      <c r="A555">
        <v>528.98297119140625</v>
      </c>
      <c r="B555">
        <v>121.80000305175781</v>
      </c>
    </row>
    <row r="556" spans="1:2" x14ac:dyDescent="0.5">
      <c r="A556">
        <v>528.99298095703125</v>
      </c>
      <c r="B556">
        <v>233.30000305175781</v>
      </c>
    </row>
    <row r="557" spans="1:2" x14ac:dyDescent="0.5">
      <c r="A557">
        <v>529.00299072265625</v>
      </c>
      <c r="B557">
        <v>278.29998779296875</v>
      </c>
    </row>
    <row r="558" spans="1:2" x14ac:dyDescent="0.5">
      <c r="A558">
        <v>529.01300048828125</v>
      </c>
      <c r="B558">
        <v>168.80000305175781</v>
      </c>
    </row>
    <row r="559" spans="1:2" x14ac:dyDescent="0.5">
      <c r="A559">
        <v>529.02301025390625</v>
      </c>
      <c r="B559">
        <v>83.75</v>
      </c>
    </row>
    <row r="560" spans="1:2" x14ac:dyDescent="0.5">
      <c r="A560">
        <v>529.03302001953125</v>
      </c>
      <c r="B560">
        <v>70.75</v>
      </c>
    </row>
    <row r="561" spans="1:2" x14ac:dyDescent="0.5">
      <c r="A561">
        <v>529.04302978515625</v>
      </c>
      <c r="B561">
        <v>58.75</v>
      </c>
    </row>
    <row r="562" spans="1:2" x14ac:dyDescent="0.5">
      <c r="A562">
        <v>529.052978515625</v>
      </c>
      <c r="B562">
        <v>52</v>
      </c>
    </row>
    <row r="563" spans="1:2" x14ac:dyDescent="0.5">
      <c r="A563">
        <v>529.06298828125</v>
      </c>
      <c r="B563">
        <v>61.5</v>
      </c>
    </row>
    <row r="564" spans="1:2" x14ac:dyDescent="0.5">
      <c r="A564">
        <v>529.072998046875</v>
      </c>
      <c r="B564">
        <v>69</v>
      </c>
    </row>
    <row r="565" spans="1:2" x14ac:dyDescent="0.5">
      <c r="A565">
        <v>529.0830078125</v>
      </c>
      <c r="B565">
        <v>48</v>
      </c>
    </row>
    <row r="566" spans="1:2" x14ac:dyDescent="0.5">
      <c r="A566">
        <v>529.093994140625</v>
      </c>
      <c r="B566">
        <v>16</v>
      </c>
    </row>
    <row r="567" spans="1:2" x14ac:dyDescent="0.5">
      <c r="A567">
        <v>529.10400390625</v>
      </c>
      <c r="B567">
        <v>4.75</v>
      </c>
    </row>
    <row r="568" spans="1:2" x14ac:dyDescent="0.5">
      <c r="A568">
        <v>529.114013671875</v>
      </c>
      <c r="B568">
        <v>6.75</v>
      </c>
    </row>
    <row r="569" spans="1:2" x14ac:dyDescent="0.5">
      <c r="A569">
        <v>529.1240234375</v>
      </c>
      <c r="B569">
        <v>4.5</v>
      </c>
    </row>
    <row r="570" spans="1:2" x14ac:dyDescent="0.5">
      <c r="A570">
        <v>529.13397216796875</v>
      </c>
      <c r="B570">
        <v>0.75</v>
      </c>
    </row>
    <row r="571" spans="1:2" x14ac:dyDescent="0.5">
      <c r="A571">
        <v>529.14398193359375</v>
      </c>
      <c r="B571">
        <v>0</v>
      </c>
    </row>
    <row r="572" spans="1:2" x14ac:dyDescent="0.5">
      <c r="A572">
        <v>529.15399169921875</v>
      </c>
      <c r="B572">
        <v>0</v>
      </c>
    </row>
    <row r="573" spans="1:2" x14ac:dyDescent="0.5">
      <c r="A573">
        <v>529.16400146484375</v>
      </c>
      <c r="B573">
        <v>6</v>
      </c>
    </row>
    <row r="574" spans="1:2" x14ac:dyDescent="0.5">
      <c r="A574">
        <v>529.17401123046875</v>
      </c>
      <c r="B574">
        <v>38.75</v>
      </c>
    </row>
    <row r="575" spans="1:2" x14ac:dyDescent="0.5">
      <c r="A575">
        <v>529.18402099609375</v>
      </c>
      <c r="B575">
        <v>67.5</v>
      </c>
    </row>
    <row r="576" spans="1:2" x14ac:dyDescent="0.5">
      <c r="A576">
        <v>529.1939697265625</v>
      </c>
      <c r="B576">
        <v>45.75</v>
      </c>
    </row>
    <row r="577" spans="1:2" x14ac:dyDescent="0.5">
      <c r="A577">
        <v>529.2039794921875</v>
      </c>
      <c r="B577">
        <v>35.5</v>
      </c>
    </row>
    <row r="578" spans="1:2" x14ac:dyDescent="0.5">
      <c r="A578">
        <v>529.2139892578125</v>
      </c>
      <c r="B578">
        <v>118.30000305175781</v>
      </c>
    </row>
    <row r="579" spans="1:2" x14ac:dyDescent="0.5">
      <c r="A579">
        <v>529.2239990234375</v>
      </c>
      <c r="B579">
        <v>197.5</v>
      </c>
    </row>
    <row r="580" spans="1:2" x14ac:dyDescent="0.5">
      <c r="A580">
        <v>529.2340087890625</v>
      </c>
      <c r="B580">
        <v>162.30000305175781</v>
      </c>
    </row>
    <row r="581" spans="1:2" x14ac:dyDescent="0.5">
      <c r="A581">
        <v>529.2440185546875</v>
      </c>
      <c r="B581">
        <v>94.5</v>
      </c>
    </row>
    <row r="582" spans="1:2" x14ac:dyDescent="0.5">
      <c r="A582">
        <v>529.2540283203125</v>
      </c>
      <c r="B582">
        <v>78.5</v>
      </c>
    </row>
    <row r="583" spans="1:2" x14ac:dyDescent="0.5">
      <c r="A583">
        <v>529.26397705078125</v>
      </c>
      <c r="B583">
        <v>105.30000305175781</v>
      </c>
    </row>
    <row r="584" spans="1:2" x14ac:dyDescent="0.5">
      <c r="A584">
        <v>529.27398681640625</v>
      </c>
      <c r="B584">
        <v>143.5</v>
      </c>
    </row>
    <row r="585" spans="1:2" x14ac:dyDescent="0.5">
      <c r="A585">
        <v>529.28399658203125</v>
      </c>
      <c r="B585">
        <v>198</v>
      </c>
    </row>
    <row r="586" spans="1:2" x14ac:dyDescent="0.5">
      <c r="A586">
        <v>529.29400634765625</v>
      </c>
      <c r="B586">
        <v>232.80000305175781</v>
      </c>
    </row>
  </sheetData>
  <sheetProtection sheet="1" objects="1" scenarios="1"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T586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18</v>
      </c>
      <c r="C1" s="2" t="s">
        <v>18</v>
      </c>
      <c r="D1">
        <f>D2 - (1/$G$6)</f>
        <v>523.77398681640625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3.3025937362595912E-4</v>
      </c>
      <c r="M1">
        <f>I$7*(L$1*J1) + $I$4</f>
        <v>167.26259455181722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167.26259455181722</v>
      </c>
      <c r="Q1">
        <f>IF(ISNUMBER(P1),P1-E1,"")</f>
        <v>167.26259455181722</v>
      </c>
      <c r="R1">
        <f>IF(ISNUMBER(P1),Q1*Q1,"")</f>
        <v>27976.775536205594</v>
      </c>
      <c r="S1">
        <f>IF(ISNUMBER(P1),((IF(P1&gt;E1,I$5*(P1-E1),P1-E1)))^2,"")</f>
        <v>27976.775536205594</v>
      </c>
      <c r="T1">
        <f>IF(ISNUMBER(P1),(M1*D1),"")</f>
        <v>87607.795993661421</v>
      </c>
    </row>
    <row r="2" spans="1:20" ht="14.7" thickTop="1" x14ac:dyDescent="0.5">
      <c r="A2">
        <v>523.44500732421875</v>
      </c>
      <c r="B2">
        <v>18.5</v>
      </c>
      <c r="C2" s="2" t="s">
        <v>19</v>
      </c>
      <c r="D2">
        <f>D3 - (1/$G$6)</f>
        <v>524.27398681640625</v>
      </c>
      <c r="E2">
        <v>0</v>
      </c>
      <c r="F2" s="3" t="s">
        <v>22</v>
      </c>
      <c r="G2" s="4">
        <v>3.25787353515625</v>
      </c>
      <c r="H2" t="s">
        <v>431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5.1399670906326009E-3</v>
      </c>
      <c r="M2">
        <f>I$7*((L$1*J2)+(L$2*J1)) + $I$4</f>
        <v>2703.6963089360797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2703.6963089360797</v>
      </c>
      <c r="Q2">
        <f t="shared" ref="Q2:Q30" si="4">IF(ISNUMBER(P2),P2-E2,"")</f>
        <v>2703.6963089360797</v>
      </c>
      <c r="R2">
        <f t="shared" ref="R2:R30" si="5">IF(ISNUMBER(P2),Q2*Q2,"")</f>
        <v>7309973.7309545819</v>
      </c>
      <c r="S2">
        <f t="shared" ref="S2:S30" si="6">IF(ISNUMBER(P2),((IF(P2&gt;E2,I$5*(P2-E2),P2-E2)))^2,"")</f>
        <v>7309973.7309545819</v>
      </c>
      <c r="T2">
        <f t="shared" ref="T2:T30" si="7">IF(ISNUMBER(P2),(M2*D2),"")</f>
        <v>1417477.6430267205</v>
      </c>
    </row>
    <row r="3" spans="1:20" x14ac:dyDescent="0.5">
      <c r="A3">
        <v>523.45501708984375</v>
      </c>
      <c r="B3">
        <v>24.25</v>
      </c>
      <c r="D3">
        <v>524.77398681640625</v>
      </c>
      <c r="E3">
        <v>16640</v>
      </c>
      <c r="F3" s="7" t="s">
        <v>16</v>
      </c>
      <c r="G3" s="8">
        <f>IF(ISBLANK(G2),"",$G$2*$G$6)</f>
        <v>6.5157470703125</v>
      </c>
      <c r="H3" t="s">
        <v>432</v>
      </c>
      <c r="I3">
        <v>6.6405105930676571</v>
      </c>
      <c r="J3">
        <f>'hidden params'!J3</f>
        <v>0.20220994369181175</v>
      </c>
      <c r="K3">
        <f t="shared" si="0"/>
        <v>2</v>
      </c>
      <c r="L3">
        <f t="shared" si="1"/>
        <v>3.397445302974799E-2</v>
      </c>
      <c r="M3">
        <f>I$7*((L$1*J3)+(L$2*J2)+(L$3*J1)) + $I$4</f>
        <v>18804.860483018856</v>
      </c>
      <c r="N3">
        <f t="shared" si="2"/>
        <v>0</v>
      </c>
      <c r="O3">
        <f>I$10*((N$1*J3)+(N$2*J2)+(N$3*J1)) + $I$4</f>
        <v>0</v>
      </c>
      <c r="P3">
        <f t="shared" si="3"/>
        <v>18804.860483018856</v>
      </c>
      <c r="Q3">
        <f t="shared" si="4"/>
        <v>2164.860483018856</v>
      </c>
      <c r="R3">
        <f t="shared" si="5"/>
        <v>4686620.910936635</v>
      </c>
      <c r="S3">
        <f t="shared" si="6"/>
        <v>4686620.910936635</v>
      </c>
      <c r="T3">
        <f t="shared" si="7"/>
        <v>9868301.6072000954</v>
      </c>
    </row>
    <row r="4" spans="1:20" x14ac:dyDescent="0.5">
      <c r="A4">
        <v>523.46502685546875</v>
      </c>
      <c r="B4">
        <v>19.75</v>
      </c>
      <c r="D4">
        <v>525.28497314453125</v>
      </c>
      <c r="E4">
        <v>65340</v>
      </c>
      <c r="F4" s="5" t="s">
        <v>23</v>
      </c>
      <c r="G4" s="6">
        <v>526.48553466796875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0.12316879678365905</v>
      </c>
      <c r="M4">
        <f>I$7*((L$1*J4)+(L$2*J3)+(L$3*J2)+(L$4*J1)) + $I$4</f>
        <v>73254.904967684008</v>
      </c>
      <c r="N4">
        <f t="shared" si="2"/>
        <v>0</v>
      </c>
      <c r="O4">
        <f>I$10*((N$1*J4)+(N$2*J3)+(N$3*J2)+(N$4*J1)) + $I$4</f>
        <v>0</v>
      </c>
      <c r="P4">
        <f t="shared" si="3"/>
        <v>73254.904967684008</v>
      </c>
      <c r="Q4">
        <f t="shared" si="4"/>
        <v>7914.9049676840077</v>
      </c>
      <c r="R4">
        <f t="shared" si="5"/>
        <v>62645720.647468984</v>
      </c>
      <c r="S4">
        <f t="shared" si="6"/>
        <v>62645720.647468984</v>
      </c>
      <c r="T4">
        <f t="shared" si="7"/>
        <v>38479700.78865508</v>
      </c>
    </row>
    <row r="5" spans="1:20" ht="14.7" thickBot="1" x14ac:dyDescent="0.55000000000000004">
      <c r="A5">
        <v>523.4749755859375</v>
      </c>
      <c r="B5">
        <v>6</v>
      </c>
      <c r="D5">
        <v>525.78497314453125</v>
      </c>
      <c r="E5">
        <v>179400</v>
      </c>
      <c r="F5" s="9" t="s">
        <v>24</v>
      </c>
      <c r="G5" s="10">
        <f>($G$4-1.00794)*$G$6</f>
        <v>1050.9551893359376</v>
      </c>
      <c r="H5" t="s">
        <v>433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0.26272821688940062</v>
      </c>
      <c r="M5">
        <f>I$7*((L$1*J5)+(L$2*J4)+(L$3*J3)+(L$4*J2)+(L$5*J1)) + $I$4</f>
        <v>174157.43268393222</v>
      </c>
      <c r="N5">
        <f t="shared" si="2"/>
        <v>0</v>
      </c>
      <c r="O5">
        <f>I$10*((N$1*J5)+(N$2*J4)+(N$3*J3)+(N$4*J2)+(N$5*J1)) + $I$4</f>
        <v>0</v>
      </c>
      <c r="P5">
        <f t="shared" si="3"/>
        <v>174157.43268393222</v>
      </c>
      <c r="Q5">
        <f t="shared" si="4"/>
        <v>-5242.5673160677834</v>
      </c>
      <c r="R5">
        <f t="shared" si="5"/>
        <v>27484512.063502163</v>
      </c>
      <c r="S5">
        <f t="shared" si="6"/>
        <v>27484512.063502163</v>
      </c>
      <c r="T5">
        <f t="shared" si="7"/>
        <v>91569361.066641808</v>
      </c>
    </row>
    <row r="6" spans="1:20" ht="14.7" thickTop="1" x14ac:dyDescent="0.5">
      <c r="A6">
        <v>523.4849853515625</v>
      </c>
      <c r="B6">
        <v>6.25</v>
      </c>
      <c r="D6">
        <v>526.2860107421875</v>
      </c>
      <c r="E6">
        <v>260500</v>
      </c>
      <c r="F6" t="s">
        <v>25</v>
      </c>
      <c r="G6">
        <v>2</v>
      </c>
      <c r="H6" t="s">
        <v>434</v>
      </c>
      <c r="I6">
        <f>SUM(S1:S30)</f>
        <v>180343558.86062452</v>
      </c>
      <c r="J6">
        <f>'hidden params'!J6</f>
        <v>1.5654537401586068E-3</v>
      </c>
      <c r="K6">
        <f t="shared" si="0"/>
        <v>5</v>
      </c>
      <c r="L6">
        <f t="shared" si="1"/>
        <v>0.32518337917268708</v>
      </c>
      <c r="M6">
        <f>I$7*((L$1*J6)+(L$2*J5)+(L$3*J4)+(L$4*J3)+(L$5*J2)+(L$6*J1)) + $I$4</f>
        <v>258140.99247291408</v>
      </c>
      <c r="N6">
        <f t="shared" si="2"/>
        <v>0</v>
      </c>
      <c r="O6">
        <f>I$10*((N$1*J6)+(N$2*J5)+(N$3*J4)+(N$4*J3)+(N$5*J2)+(N$6*J1)) + $I$4</f>
        <v>0</v>
      </c>
      <c r="P6">
        <f t="shared" si="3"/>
        <v>258140.99247291408</v>
      </c>
      <c r="Q6">
        <f t="shared" si="4"/>
        <v>-2359.0075270859234</v>
      </c>
      <c r="R6">
        <f t="shared" si="5"/>
        <v>5564916.5128480438</v>
      </c>
      <c r="S6">
        <f t="shared" si="6"/>
        <v>5564916.5128480438</v>
      </c>
      <c r="T6">
        <f t="shared" si="7"/>
        <v>135855993.13759899</v>
      </c>
    </row>
    <row r="7" spans="1:20" x14ac:dyDescent="0.5">
      <c r="A7">
        <v>523.4949951171875</v>
      </c>
      <c r="B7">
        <v>14.75</v>
      </c>
      <c r="D7">
        <v>526.7860107421875</v>
      </c>
      <c r="E7">
        <v>229100</v>
      </c>
      <c r="F7" t="s">
        <v>26</v>
      </c>
      <c r="G7" s="11">
        <v>0.10000000149011612</v>
      </c>
      <c r="H7" t="s">
        <v>435</v>
      </c>
      <c r="I7">
        <v>506458.28070046945</v>
      </c>
      <c r="J7">
        <f>'hidden params'!J7</f>
        <v>2.2288478874357397E-4</v>
      </c>
      <c r="K7">
        <f t="shared" si="0"/>
        <v>6</v>
      </c>
      <c r="L7">
        <f t="shared" si="1"/>
        <v>0.20838182636347855</v>
      </c>
      <c r="M7">
        <f>I$7*((L$1*J7)+(L$2*J6)+(L$3*J5)+(L$4*J4)+(L$5*J3)+(L$6*J2)+(L$7*J1)) + $I$4</f>
        <v>234652.91354170238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234652.91354170238</v>
      </c>
      <c r="Q7">
        <f t="shared" si="4"/>
        <v>5552.913541702379</v>
      </c>
      <c r="R7">
        <f t="shared" si="5"/>
        <v>30834848.801621657</v>
      </c>
      <c r="S7">
        <f t="shared" si="6"/>
        <v>30834848.801621657</v>
      </c>
      <c r="T7">
        <f t="shared" si="7"/>
        <v>123611872.23366483</v>
      </c>
    </row>
    <row r="8" spans="1:20" x14ac:dyDescent="0.5">
      <c r="A8">
        <v>523.5050048828125</v>
      </c>
      <c r="B8">
        <v>12.5</v>
      </c>
      <c r="D8">
        <v>527.2979736328125</v>
      </c>
      <c r="E8">
        <v>127700</v>
      </c>
      <c r="F8" t="s">
        <v>27</v>
      </c>
      <c r="G8" s="11">
        <v>2.9999999329447746E-2</v>
      </c>
      <c r="H8" t="s">
        <v>436</v>
      </c>
      <c r="I8">
        <v>0.7009309238943956</v>
      </c>
      <c r="J8">
        <f>'hidden params'!J8</f>
        <v>2.8200854503395628E-5</v>
      </c>
      <c r="K8">
        <f t="shared" si="0"/>
        <v>7</v>
      </c>
      <c r="L8">
        <f t="shared" si="1"/>
        <v>4.4688093646470473E-2</v>
      </c>
      <c r="M8">
        <f>I$7*((L$1*J8)+(L$2*J7)+(L$3*J6)+(L$4*J5)+(L$5*J4)+(L$6*J3)+(L$7*J2)+(L$8*J1)) + $I$4</f>
        <v>126527.9601066974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126527.9601066974</v>
      </c>
      <c r="Q8">
        <f t="shared" si="4"/>
        <v>-1172.0398933026008</v>
      </c>
      <c r="R8">
        <f t="shared" si="5"/>
        <v>1373677.511492772</v>
      </c>
      <c r="S8">
        <f t="shared" si="6"/>
        <v>1373677.511492772</v>
      </c>
      <c r="T8">
        <f t="shared" si="7"/>
        <v>66717936.972154878</v>
      </c>
    </row>
    <row r="9" spans="1:20" x14ac:dyDescent="0.5">
      <c r="A9">
        <v>523.5150146484375</v>
      </c>
      <c r="B9">
        <v>15.5</v>
      </c>
      <c r="D9">
        <v>527.79901123046875</v>
      </c>
      <c r="E9">
        <v>49830</v>
      </c>
      <c r="F9" t="s">
        <v>28</v>
      </c>
      <c r="G9">
        <v>6</v>
      </c>
      <c r="H9" t="s">
        <v>441</v>
      </c>
      <c r="I9">
        <f>I3*I8</f>
        <v>4.654539225129434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44417.951515589615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44417.951515589615</v>
      </c>
      <c r="Q9">
        <f t="shared" si="4"/>
        <v>-5412.0484844103848</v>
      </c>
      <c r="R9">
        <f t="shared" si="5"/>
        <v>29290268.797608744</v>
      </c>
      <c r="S9">
        <f t="shared" si="6"/>
        <v>29290268.797608744</v>
      </c>
      <c r="T9">
        <f t="shared" si="7"/>
        <v>23443750.890811101</v>
      </c>
    </row>
    <row r="10" spans="1:20" x14ac:dyDescent="0.5">
      <c r="A10">
        <v>523.5250244140625</v>
      </c>
      <c r="B10">
        <v>28.5</v>
      </c>
      <c r="D10">
        <v>528.301025390625</v>
      </c>
      <c r="E10">
        <v>13830</v>
      </c>
      <c r="F10" s="2" t="s">
        <v>19</v>
      </c>
      <c r="G10">
        <v>524.87274169921875</v>
      </c>
      <c r="H10" t="s">
        <v>446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11566.130424002418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11566.130424002418</v>
      </c>
      <c r="Q10">
        <f t="shared" si="4"/>
        <v>-2263.8695759975817</v>
      </c>
      <c r="R10">
        <f t="shared" si="5"/>
        <v>5125105.4571274705</v>
      </c>
      <c r="S10">
        <f t="shared" si="6"/>
        <v>5125105.4571274705</v>
      </c>
      <c r="T10">
        <f t="shared" si="7"/>
        <v>6110398.5628021816</v>
      </c>
    </row>
    <row r="11" spans="1:20" x14ac:dyDescent="0.5">
      <c r="A11">
        <v>523.53497314453125</v>
      </c>
      <c r="B11">
        <v>26.75</v>
      </c>
      <c r="D11">
        <f>D10 + (1/$G$6)</f>
        <v>528.801025390625</v>
      </c>
      <c r="E11">
        <v>0</v>
      </c>
      <c r="F11" s="2" t="s">
        <v>29</v>
      </c>
      <c r="G11">
        <v>528.130615234375</v>
      </c>
      <c r="H11" t="s">
        <v>447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2411.9473315024138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2411.9473315024138</v>
      </c>
      <c r="Q11">
        <f t="shared" si="4"/>
        <v>2411.9473315024138</v>
      </c>
      <c r="R11">
        <f t="shared" si="5"/>
        <v>5817489.9299416151</v>
      </c>
      <c r="S11">
        <f t="shared" si="6"/>
        <v>5817489.9299416151</v>
      </c>
      <c r="T11">
        <f t="shared" si="7"/>
        <v>1275440.2220866582</v>
      </c>
    </row>
    <row r="12" spans="1:20" x14ac:dyDescent="0.5">
      <c r="A12">
        <v>523.54498291015625</v>
      </c>
      <c r="B12">
        <v>12.25</v>
      </c>
      <c r="D12">
        <f>D11 + (1/$G$6)</f>
        <v>529.301025390625</v>
      </c>
      <c r="E12">
        <v>0</v>
      </c>
      <c r="F12" t="s">
        <v>30</v>
      </c>
      <c r="G12" t="s">
        <v>31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422.31000310077872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422.31000310077872</v>
      </c>
      <c r="Q12">
        <f t="shared" si="4"/>
        <v>422.31000310077872</v>
      </c>
      <c r="R12">
        <f t="shared" si="5"/>
        <v>178345.73871897973</v>
      </c>
      <c r="S12">
        <f t="shared" si="6"/>
        <v>178345.73871897973</v>
      </c>
      <c r="T12">
        <f t="shared" si="7"/>
        <v>223529.11767396019</v>
      </c>
    </row>
    <row r="13" spans="1:20" x14ac:dyDescent="0.5">
      <c r="A13">
        <v>523.55499267578125</v>
      </c>
      <c r="B13">
        <v>6</v>
      </c>
      <c r="D13">
        <f>D12 + (1/$G$6)</f>
        <v>529.801025390625</v>
      </c>
      <c r="E13">
        <v>0</v>
      </c>
      <c r="F13">
        <v>26050</v>
      </c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64.046724090077632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64.046724090077632</v>
      </c>
      <c r="Q13">
        <f t="shared" si="4"/>
        <v>64.046724090077632</v>
      </c>
      <c r="R13">
        <f t="shared" si="5"/>
        <v>4101.9828666705307</v>
      </c>
      <c r="S13">
        <f t="shared" si="6"/>
        <v>4101.9828666705307</v>
      </c>
      <c r="T13">
        <f t="shared" si="7"/>
        <v>33932.02009583357</v>
      </c>
    </row>
    <row r="14" spans="1:20" x14ac:dyDescent="0.5">
      <c r="A14">
        <v>523.56500244140625</v>
      </c>
      <c r="B14">
        <v>38.25</v>
      </c>
      <c r="E14">
        <v>0</v>
      </c>
      <c r="F14">
        <v>26050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8.5956396844294378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81.75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1.033340767960818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64</v>
      </c>
      <c r="E16">
        <v>0</v>
      </c>
      <c r="F16">
        <v>180343558.86064237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0.10828825076285654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27</v>
      </c>
      <c r="E17">
        <v>0</v>
      </c>
      <c r="F17">
        <v>50227234.494439922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7.5945155871607493E-3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18.75</v>
      </c>
      <c r="E18">
        <v>0</v>
      </c>
      <c r="F18">
        <v>50273428.442937091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13.25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22.5</v>
      </c>
      <c r="E20">
        <v>0</v>
      </c>
      <c r="F20">
        <v>0.76783105834560028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49</v>
      </c>
      <c r="E21">
        <v>0</v>
      </c>
      <c r="F21">
        <v>0.72650923899024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71</v>
      </c>
      <c r="E22">
        <v>0</v>
      </c>
      <c r="F22">
        <v>290671.77128788491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66.75</v>
      </c>
      <c r="E23">
        <v>0</v>
      </c>
      <c r="F23">
        <v>5.5785274839277355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57.5</v>
      </c>
      <c r="E24">
        <v>0</v>
      </c>
      <c r="F24">
        <v>7.2200180556582074</v>
      </c>
      <c r="H24" t="s">
        <v>442</v>
      </c>
      <c r="I24">
        <v>180343558.86062452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91.25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117.5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107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95.75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87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91.75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135.5</v>
      </c>
      <c r="J31">
        <f>'hidden params'!J31</f>
        <v>0</v>
      </c>
    </row>
    <row r="32" spans="1:20" x14ac:dyDescent="0.5">
      <c r="A32">
        <v>523.7449951171875</v>
      </c>
      <c r="B32">
        <v>252.30000305175781</v>
      </c>
      <c r="J32">
        <f>'hidden params'!J32</f>
        <v>0</v>
      </c>
    </row>
    <row r="33" spans="1:20" x14ac:dyDescent="0.5">
      <c r="A33">
        <v>523.7550048828125</v>
      </c>
      <c r="B33">
        <v>410.5</v>
      </c>
    </row>
    <row r="34" spans="1:20" x14ac:dyDescent="0.5">
      <c r="A34">
        <v>523.7650146484375</v>
      </c>
      <c r="B34">
        <v>532</v>
      </c>
      <c r="L34" t="s">
        <v>467</v>
      </c>
      <c r="M34" t="s">
        <v>468</v>
      </c>
      <c r="N34" t="s">
        <v>469</v>
      </c>
      <c r="O34" t="s">
        <v>470</v>
      </c>
      <c r="P34" t="s">
        <v>471</v>
      </c>
    </row>
    <row r="35" spans="1:20" x14ac:dyDescent="0.5">
      <c r="A35">
        <v>523.7750244140625</v>
      </c>
      <c r="B35">
        <v>554.5</v>
      </c>
      <c r="L35">
        <v>0.9997669023298138</v>
      </c>
      <c r="M35">
        <v>0.9988362401471782</v>
      </c>
      <c r="N35">
        <v>0.99995332860112973</v>
      </c>
      <c r="O35">
        <v>0.99953385899415137</v>
      </c>
      <c r="P35">
        <v>0.99920090113283089</v>
      </c>
    </row>
    <row r="36" spans="1:20" x14ac:dyDescent="0.5">
      <c r="A36">
        <v>523.78497314453125</v>
      </c>
      <c r="B36">
        <v>480</v>
      </c>
      <c r="J36" t="s">
        <v>473</v>
      </c>
      <c r="K36" t="s">
        <v>474</v>
      </c>
      <c r="L36" t="s">
        <v>475</v>
      </c>
      <c r="M36" t="s">
        <v>476</v>
      </c>
      <c r="N36" t="s">
        <v>468</v>
      </c>
      <c r="O36" t="s">
        <v>469</v>
      </c>
      <c r="P36" t="s">
        <v>464</v>
      </c>
      <c r="Q36" t="s">
        <v>465</v>
      </c>
      <c r="R36" t="s">
        <v>477</v>
      </c>
      <c r="S36" t="s">
        <v>464</v>
      </c>
      <c r="T36" t="s">
        <v>465</v>
      </c>
    </row>
    <row r="37" spans="1:20" x14ac:dyDescent="0.5">
      <c r="A37">
        <v>523.79498291015625</v>
      </c>
      <c r="B37">
        <v>438.5</v>
      </c>
      <c r="J37">
        <v>5.5785274839277355</v>
      </c>
      <c r="K37">
        <v>11.46313764918637</v>
      </c>
      <c r="L37">
        <v>0.48664926258856256</v>
      </c>
      <c r="M37">
        <v>2.3646242515927849</v>
      </c>
      <c r="N37">
        <v>-21.527485800684662</v>
      </c>
      <c r="O37">
        <v>32.684540768540131</v>
      </c>
      <c r="P37">
        <v>0.64137344349257397</v>
      </c>
      <c r="Q37" s="12" t="s">
        <v>472</v>
      </c>
      <c r="R37">
        <v>205.48680063354985</v>
      </c>
      <c r="S37">
        <v>0.99952444870039514</v>
      </c>
      <c r="T37" s="12" t="s">
        <v>472</v>
      </c>
    </row>
    <row r="38" spans="1:20" x14ac:dyDescent="0.5">
      <c r="A38">
        <v>523.80499267578125</v>
      </c>
      <c r="B38">
        <v>416.5</v>
      </c>
      <c r="J38">
        <v>0.76783105834560028</v>
      </c>
      <c r="K38">
        <v>0.96888318865248513</v>
      </c>
      <c r="L38">
        <v>0.79249084651111912</v>
      </c>
      <c r="M38">
        <v>2.3646242515927849</v>
      </c>
      <c r="N38">
        <v>-1.5232136265026133</v>
      </c>
      <c r="O38">
        <v>3.0588757431938141</v>
      </c>
      <c r="P38">
        <v>0.45409016287673776</v>
      </c>
      <c r="Q38" s="12" t="s">
        <v>472</v>
      </c>
      <c r="R38">
        <v>126.18442274789976</v>
      </c>
      <c r="S38">
        <v>0.99312535203813268</v>
      </c>
      <c r="T38" s="12" t="s">
        <v>472</v>
      </c>
    </row>
    <row r="39" spans="1:20" x14ac:dyDescent="0.5">
      <c r="A39">
        <v>523.81500244140625</v>
      </c>
      <c r="B39">
        <v>362.29998779296875</v>
      </c>
      <c r="J39">
        <v>290671.77128788491</v>
      </c>
      <c r="K39">
        <v>9245756.0110750608</v>
      </c>
      <c r="L39">
        <v>3.1438399514296368E-2</v>
      </c>
      <c r="M39">
        <v>2.3646242515927849</v>
      </c>
      <c r="N39">
        <v>-21572067.116809972</v>
      </c>
      <c r="O39">
        <v>22153410.659385744</v>
      </c>
      <c r="P39">
        <v>0.97579752620549243</v>
      </c>
      <c r="Q39" s="12" t="s">
        <v>472</v>
      </c>
      <c r="R39">
        <v>3180.8235007168792</v>
      </c>
      <c r="S39">
        <v>0.99999999995938738</v>
      </c>
      <c r="T39" s="12" t="s">
        <v>472</v>
      </c>
    </row>
    <row r="40" spans="1:20" x14ac:dyDescent="0.5">
      <c r="A40">
        <v>523.82501220703125</v>
      </c>
      <c r="B40">
        <v>441.20001220703125</v>
      </c>
      <c r="J40">
        <v>7.2200179100036621</v>
      </c>
      <c r="K40">
        <v>6.2672978474612844</v>
      </c>
      <c r="L40">
        <v>1.1520144862635338</v>
      </c>
      <c r="M40">
        <v>2.3646242515927849</v>
      </c>
      <c r="N40">
        <v>-7.5997865720585489</v>
      </c>
      <c r="O40">
        <v>22.039822392065872</v>
      </c>
      <c r="P40">
        <v>0.28713634022215828</v>
      </c>
      <c r="Q40" s="12" t="s">
        <v>472</v>
      </c>
      <c r="R40">
        <v>86.804463999703643</v>
      </c>
      <c r="S40">
        <v>0.9573870450309141</v>
      </c>
      <c r="T40" s="12" t="s">
        <v>472</v>
      </c>
    </row>
    <row r="41" spans="1:20" x14ac:dyDescent="0.5">
      <c r="A41">
        <v>523.83502197265625</v>
      </c>
      <c r="B41">
        <v>738</v>
      </c>
      <c r="I41" t="s">
        <v>462</v>
      </c>
      <c r="J41">
        <v>0.72650923899024</v>
      </c>
      <c r="K41">
        <v>5.6667837268335104</v>
      </c>
      <c r="L41">
        <v>0.12820486434836986</v>
      </c>
      <c r="M41">
        <v>2.3646242515927849</v>
      </c>
      <c r="N41">
        <v>-12.673304990011621</v>
      </c>
      <c r="O41">
        <v>14.126323467992101</v>
      </c>
      <c r="P41">
        <v>0.90159241631276243</v>
      </c>
      <c r="Q41" s="12" t="s">
        <v>472</v>
      </c>
      <c r="R41">
        <v>780.00160530782159</v>
      </c>
      <c r="S41">
        <v>0.99999981521779102</v>
      </c>
      <c r="T41" s="12" t="s">
        <v>472</v>
      </c>
    </row>
    <row r="42" spans="1:20" x14ac:dyDescent="0.5">
      <c r="A42">
        <v>523.844970703125</v>
      </c>
      <c r="B42">
        <v>1001</v>
      </c>
      <c r="I42" t="s">
        <v>463</v>
      </c>
      <c r="J42">
        <v>213449.04633319509</v>
      </c>
      <c r="K42">
        <v>9330930.4634108432</v>
      </c>
      <c r="L42">
        <v>2.2875429965981183E-2</v>
      </c>
      <c r="M42">
        <v>2.3646242515927849</v>
      </c>
      <c r="N42">
        <v>-21850695.417373989</v>
      </c>
      <c r="O42">
        <v>22277593.510040376</v>
      </c>
      <c r="P42">
        <v>0.98238806547731161</v>
      </c>
      <c r="Q42" s="12" t="s">
        <v>472</v>
      </c>
      <c r="R42">
        <v>4371.5025312622911</v>
      </c>
      <c r="S42">
        <v>0.99999999999397082</v>
      </c>
      <c r="T42" s="12" t="s">
        <v>472</v>
      </c>
    </row>
    <row r="43" spans="1:20" x14ac:dyDescent="0.5">
      <c r="A43">
        <v>523.85498046875</v>
      </c>
      <c r="B43">
        <v>838.29998779296875</v>
      </c>
      <c r="F43">
        <v>99.446914098169898</v>
      </c>
    </row>
    <row r="44" spans="1:20" x14ac:dyDescent="0.5">
      <c r="A44">
        <v>523.864990234375</v>
      </c>
      <c r="B44">
        <v>405.5</v>
      </c>
      <c r="F44">
        <f xml:space="preserve"> $F$51 / 2</f>
        <v>99.446914098169898</v>
      </c>
    </row>
    <row r="45" spans="1:20" x14ac:dyDescent="0.5">
      <c r="A45">
        <v>523.875</v>
      </c>
      <c r="B45">
        <v>180.30000305175781</v>
      </c>
    </row>
    <row r="46" spans="1:20" x14ac:dyDescent="0.5">
      <c r="A46">
        <v>523.885009765625</v>
      </c>
      <c r="B46">
        <v>144.80000305175781</v>
      </c>
    </row>
    <row r="47" spans="1:20" x14ac:dyDescent="0.5">
      <c r="A47">
        <v>523.89501953125</v>
      </c>
      <c r="B47">
        <v>98</v>
      </c>
      <c r="I47" t="s">
        <v>478</v>
      </c>
      <c r="J47" t="s">
        <v>479</v>
      </c>
      <c r="K47" t="s">
        <v>461</v>
      </c>
    </row>
    <row r="48" spans="1:20" x14ac:dyDescent="0.5">
      <c r="A48">
        <v>523.905029296875</v>
      </c>
      <c r="B48">
        <v>56.5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523.91497802734375</v>
      </c>
      <c r="B49">
        <v>55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523.92498779296875</v>
      </c>
      <c r="B50">
        <v>62.75</v>
      </c>
      <c r="E50" t="s">
        <v>437</v>
      </c>
      <c r="F50">
        <f>MEDIAN(F54:F68)</f>
        <v>150.5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523.93499755859375</v>
      </c>
      <c r="B51">
        <v>60.75</v>
      </c>
      <c r="E51" t="s">
        <v>438</v>
      </c>
      <c r="F51">
        <f>AVERAGE(F54:F68)</f>
        <v>198.8938281963398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523.94500732421875</v>
      </c>
      <c r="B52">
        <v>43.75</v>
      </c>
      <c r="E52" t="s">
        <v>439</v>
      </c>
      <c r="F52">
        <f>SUM(E$1:E$12)</f>
        <v>942340</v>
      </c>
    </row>
    <row r="53" spans="1:11" x14ac:dyDescent="0.5">
      <c r="A53">
        <v>523.95501708984375</v>
      </c>
      <c r="B53">
        <v>34.25</v>
      </c>
      <c r="E53" t="s">
        <v>440</v>
      </c>
      <c r="F53">
        <f>ABS(F52/F50)</f>
        <v>6261.395348837209</v>
      </c>
    </row>
    <row r="54" spans="1:11" x14ac:dyDescent="0.5">
      <c r="A54">
        <v>523.96502685546875</v>
      </c>
      <c r="B54">
        <v>41.75</v>
      </c>
      <c r="F54">
        <f>AVERAGE(B1:B10)</f>
        <v>16.399999999999999</v>
      </c>
    </row>
    <row r="55" spans="1:11" x14ac:dyDescent="0.5">
      <c r="A55">
        <v>523.9749755859375</v>
      </c>
      <c r="B55">
        <v>39.5</v>
      </c>
      <c r="F55">
        <v>31.25</v>
      </c>
    </row>
    <row r="56" spans="1:11" x14ac:dyDescent="0.5">
      <c r="A56">
        <v>523.9849853515625</v>
      </c>
      <c r="B56">
        <v>46.25</v>
      </c>
      <c r="F56">
        <v>96.5</v>
      </c>
    </row>
    <row r="57" spans="1:11" x14ac:dyDescent="0.5">
      <c r="A57">
        <v>523.9949951171875</v>
      </c>
      <c r="B57">
        <v>71.5</v>
      </c>
      <c r="F57">
        <v>105</v>
      </c>
    </row>
    <row r="58" spans="1:11" x14ac:dyDescent="0.5">
      <c r="A58">
        <v>524.0050048828125</v>
      </c>
      <c r="B58">
        <v>64.75</v>
      </c>
      <c r="F58">
        <v>233.69999694824219</v>
      </c>
    </row>
    <row r="59" spans="1:11" x14ac:dyDescent="0.5">
      <c r="A59">
        <v>524.0150146484375</v>
      </c>
      <c r="B59">
        <v>31.25</v>
      </c>
      <c r="F59">
        <v>278.79998779296875</v>
      </c>
    </row>
    <row r="60" spans="1:11" x14ac:dyDescent="0.5">
      <c r="A60">
        <v>524.0250244140625</v>
      </c>
      <c r="B60">
        <v>20.5</v>
      </c>
      <c r="F60">
        <v>347.29998779296875</v>
      </c>
    </row>
    <row r="61" spans="1:11" x14ac:dyDescent="0.5">
      <c r="A61">
        <v>524.03497314453125</v>
      </c>
      <c r="B61">
        <v>36.75</v>
      </c>
      <c r="F61">
        <v>234</v>
      </c>
    </row>
    <row r="62" spans="1:11" x14ac:dyDescent="0.5">
      <c r="A62">
        <v>524.04498291015625</v>
      </c>
      <c r="B62">
        <v>62</v>
      </c>
      <c r="F62">
        <v>187.5</v>
      </c>
    </row>
    <row r="63" spans="1:11" x14ac:dyDescent="0.5">
      <c r="A63">
        <v>524.05499267578125</v>
      </c>
      <c r="B63">
        <v>73.75</v>
      </c>
      <c r="F63">
        <v>113.5</v>
      </c>
    </row>
    <row r="64" spans="1:11" x14ac:dyDescent="0.5">
      <c r="A64">
        <v>524.06500244140625</v>
      </c>
      <c r="B64">
        <v>58.25</v>
      </c>
      <c r="F64">
        <v>26.5</v>
      </c>
    </row>
    <row r="65" spans="1:6" x14ac:dyDescent="0.5">
      <c r="A65">
        <v>524.07501220703125</v>
      </c>
      <c r="B65">
        <v>41</v>
      </c>
      <c r="F65">
        <v>58.5</v>
      </c>
    </row>
    <row r="66" spans="1:6" x14ac:dyDescent="0.5">
      <c r="A66">
        <v>524.08502197265625</v>
      </c>
      <c r="B66">
        <v>35.75</v>
      </c>
      <c r="F66">
        <v>854.29998779296875</v>
      </c>
    </row>
    <row r="67" spans="1:6" x14ac:dyDescent="0.5">
      <c r="A67">
        <v>524.094970703125</v>
      </c>
      <c r="B67">
        <v>35.25</v>
      </c>
      <c r="F67">
        <f>AVERAGE(B$576:B$586)</f>
        <v>201.26363442160866</v>
      </c>
    </row>
    <row r="68" spans="1:6" x14ac:dyDescent="0.5">
      <c r="A68">
        <v>524.10400390625</v>
      </c>
      <c r="B68">
        <v>65.25</v>
      </c>
    </row>
    <row r="69" spans="1:6" x14ac:dyDescent="0.5">
      <c r="A69">
        <v>524.114990234375</v>
      </c>
      <c r="B69">
        <v>92.75</v>
      </c>
    </row>
    <row r="70" spans="1:6" x14ac:dyDescent="0.5">
      <c r="A70">
        <v>524.125</v>
      </c>
      <c r="B70">
        <v>92</v>
      </c>
    </row>
    <row r="71" spans="1:6" x14ac:dyDescent="0.5">
      <c r="A71">
        <v>524.135009765625</v>
      </c>
      <c r="B71">
        <v>88.75</v>
      </c>
    </row>
    <row r="72" spans="1:6" x14ac:dyDescent="0.5">
      <c r="A72">
        <v>524.14398193359375</v>
      </c>
      <c r="B72">
        <v>71.5</v>
      </c>
    </row>
    <row r="73" spans="1:6" x14ac:dyDescent="0.5">
      <c r="A73">
        <v>524.15399169921875</v>
      </c>
      <c r="B73">
        <v>49.5</v>
      </c>
    </row>
    <row r="74" spans="1:6" x14ac:dyDescent="0.5">
      <c r="A74">
        <v>524.16400146484375</v>
      </c>
      <c r="B74">
        <v>44</v>
      </c>
    </row>
    <row r="75" spans="1:6" x14ac:dyDescent="0.5">
      <c r="A75">
        <v>524.17401123046875</v>
      </c>
      <c r="B75">
        <v>46.75</v>
      </c>
    </row>
    <row r="76" spans="1:6" x14ac:dyDescent="0.5">
      <c r="A76">
        <v>524.18402099609375</v>
      </c>
      <c r="B76">
        <v>38</v>
      </c>
    </row>
    <row r="77" spans="1:6" x14ac:dyDescent="0.5">
      <c r="A77">
        <v>524.1939697265625</v>
      </c>
      <c r="B77">
        <v>40.5</v>
      </c>
    </row>
    <row r="78" spans="1:6" x14ac:dyDescent="0.5">
      <c r="A78">
        <v>524.2039794921875</v>
      </c>
      <c r="B78">
        <v>67.5</v>
      </c>
    </row>
    <row r="79" spans="1:6" x14ac:dyDescent="0.5">
      <c r="A79">
        <v>524.2139892578125</v>
      </c>
      <c r="B79">
        <v>72.75</v>
      </c>
    </row>
    <row r="80" spans="1:6" x14ac:dyDescent="0.5">
      <c r="A80">
        <v>524.2239990234375</v>
      </c>
      <c r="B80">
        <v>51.75</v>
      </c>
    </row>
    <row r="81" spans="1:2" x14ac:dyDescent="0.5">
      <c r="A81">
        <v>524.2340087890625</v>
      </c>
      <c r="B81">
        <v>57.75</v>
      </c>
    </row>
    <row r="82" spans="1:2" x14ac:dyDescent="0.5">
      <c r="A82">
        <v>524.2440185546875</v>
      </c>
      <c r="B82">
        <v>204.30000305175781</v>
      </c>
    </row>
    <row r="83" spans="1:2" x14ac:dyDescent="0.5">
      <c r="A83">
        <v>524.2540283203125</v>
      </c>
      <c r="B83">
        <v>964.79998779296875</v>
      </c>
    </row>
    <row r="84" spans="1:2" x14ac:dyDescent="0.5">
      <c r="A84">
        <v>524.26397705078125</v>
      </c>
      <c r="B84">
        <v>2271</v>
      </c>
    </row>
    <row r="85" spans="1:2" x14ac:dyDescent="0.5">
      <c r="A85">
        <v>524.27398681640625</v>
      </c>
      <c r="B85">
        <v>2934</v>
      </c>
    </row>
    <row r="86" spans="1:2" x14ac:dyDescent="0.5">
      <c r="A86">
        <v>524.28399658203125</v>
      </c>
      <c r="B86">
        <v>2324</v>
      </c>
    </row>
    <row r="87" spans="1:2" x14ac:dyDescent="0.5">
      <c r="A87">
        <v>524.29400634765625</v>
      </c>
      <c r="B87">
        <v>1152</v>
      </c>
    </row>
    <row r="88" spans="1:2" x14ac:dyDescent="0.5">
      <c r="A88">
        <v>524.30401611328125</v>
      </c>
      <c r="B88">
        <v>420.70001220703125</v>
      </c>
    </row>
    <row r="89" spans="1:2" x14ac:dyDescent="0.5">
      <c r="A89">
        <v>524.31402587890625</v>
      </c>
      <c r="B89">
        <v>230</v>
      </c>
    </row>
    <row r="90" spans="1:2" x14ac:dyDescent="0.5">
      <c r="A90">
        <v>524.323974609375</v>
      </c>
      <c r="B90">
        <v>268</v>
      </c>
    </row>
    <row r="91" spans="1:2" x14ac:dyDescent="0.5">
      <c r="A91">
        <v>524.333984375</v>
      </c>
      <c r="B91">
        <v>579</v>
      </c>
    </row>
    <row r="92" spans="1:2" x14ac:dyDescent="0.5">
      <c r="A92">
        <v>524.343994140625</v>
      </c>
      <c r="B92">
        <v>1015</v>
      </c>
    </row>
    <row r="93" spans="1:2" x14ac:dyDescent="0.5">
      <c r="A93">
        <v>524.35400390625</v>
      </c>
      <c r="B93">
        <v>1066</v>
      </c>
    </row>
    <row r="94" spans="1:2" x14ac:dyDescent="0.5">
      <c r="A94">
        <v>524.364013671875</v>
      </c>
      <c r="B94">
        <v>628</v>
      </c>
    </row>
    <row r="95" spans="1:2" x14ac:dyDescent="0.5">
      <c r="A95">
        <v>524.3740234375</v>
      </c>
      <c r="B95">
        <v>218.30000305175781</v>
      </c>
    </row>
    <row r="96" spans="1:2" x14ac:dyDescent="0.5">
      <c r="A96">
        <v>524.38397216796875</v>
      </c>
      <c r="B96">
        <v>87</v>
      </c>
    </row>
    <row r="97" spans="1:19" x14ac:dyDescent="0.5">
      <c r="A97">
        <v>524.39398193359375</v>
      </c>
      <c r="B97">
        <v>58.25</v>
      </c>
      <c r="J97" t="s">
        <v>456</v>
      </c>
      <c r="K97">
        <f>AVERAGE(K101:K120)</f>
        <v>4.2966480314603395</v>
      </c>
      <c r="L97">
        <f t="shared" ref="L97:P97" si="9">AVERAGE(L101:L120)</f>
        <v>348611.444018265</v>
      </c>
      <c r="M97">
        <f t="shared" si="9"/>
        <v>5.6732865072087879</v>
      </c>
      <c r="N97">
        <f t="shared" si="9"/>
        <v>149814.2230216256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524.40399169921875</v>
      </c>
      <c r="B98">
        <v>39</v>
      </c>
      <c r="J98" t="s">
        <v>457</v>
      </c>
      <c r="K98">
        <f>K99/AVERAGE(K101:K120)</f>
        <v>5.8195584771509407E-2</v>
      </c>
      <c r="L98">
        <f t="shared" ref="L98:P98" si="10">L99/AVERAGE(L101:L120)</f>
        <v>0.24779005337635968</v>
      </c>
      <c r="M98">
        <f t="shared" si="10"/>
        <v>5.6161096832561846E-2</v>
      </c>
      <c r="N98">
        <f t="shared" si="10"/>
        <v>0.54911187845174481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524.41400146484375</v>
      </c>
      <c r="B99">
        <v>37.25</v>
      </c>
      <c r="J99" t="s">
        <v>448</v>
      </c>
      <c r="K99">
        <f>STDEV(K101:K120)</f>
        <v>0.2500459447481892</v>
      </c>
      <c r="L99">
        <f t="shared" ref="L99:P99" si="11">STDEV(L101:L120)</f>
        <v>86382.44832089571</v>
      </c>
      <c r="M99">
        <f t="shared" si="11"/>
        <v>0.3186179928902193</v>
      </c>
      <c r="N99">
        <f t="shared" si="11"/>
        <v>82264.769422193465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524.42401123046875</v>
      </c>
      <c r="B100">
        <v>53.5</v>
      </c>
      <c r="J100" t="s">
        <v>449</v>
      </c>
      <c r="K100" t="s">
        <v>450</v>
      </c>
      <c r="L100" t="s">
        <v>451</v>
      </c>
      <c r="M100" t="s">
        <v>452</v>
      </c>
      <c r="N100" t="s">
        <v>453</v>
      </c>
      <c r="O100" t="s">
        <v>454</v>
      </c>
      <c r="P100" t="s">
        <v>455</v>
      </c>
      <c r="Q100" t="s">
        <v>458</v>
      </c>
      <c r="R100" t="s">
        <v>459</v>
      </c>
      <c r="S100" t="s">
        <v>460</v>
      </c>
    </row>
    <row r="101" spans="1:19" x14ac:dyDescent="0.5">
      <c r="A101">
        <v>524.43402099609375</v>
      </c>
      <c r="B101">
        <v>75</v>
      </c>
      <c r="J101">
        <v>1</v>
      </c>
      <c r="K101">
        <v>4.5598119205662888</v>
      </c>
      <c r="L101">
        <v>447435.80885776423</v>
      </c>
      <c r="M101">
        <v>5.9374358350587588</v>
      </c>
      <c r="N101">
        <v>53701.236854176714</v>
      </c>
      <c r="Q101">
        <f>L101/SUM(P101,N101,L101)</f>
        <v>0.89284121516523285</v>
      </c>
      <c r="R101">
        <f>N101/SUM(P101,N101,L101)</f>
        <v>0.10715878483476707</v>
      </c>
      <c r="S101">
        <f>P101/SUM(P101,N101,L101)</f>
        <v>0</v>
      </c>
    </row>
    <row r="102" spans="1:19" x14ac:dyDescent="0.5">
      <c r="A102">
        <v>524.4439697265625</v>
      </c>
      <c r="B102">
        <v>93.5</v>
      </c>
      <c r="J102">
        <v>2</v>
      </c>
      <c r="K102">
        <v>4.3068764923884659</v>
      </c>
      <c r="L102">
        <v>250154.72096426264</v>
      </c>
      <c r="M102">
        <v>5.2251920167229793</v>
      </c>
      <c r="N102">
        <v>242477.51430357271</v>
      </c>
      <c r="Q102">
        <f t="shared" ref="Q102:Q110" si="12">L102/SUM(P102,N102,L102)</f>
        <v>0.50779202629372799</v>
      </c>
      <c r="R102">
        <f t="shared" ref="R102:R110" si="13">N102/SUM(P102,N102,L102)</f>
        <v>0.49220797370627206</v>
      </c>
      <c r="S102">
        <f t="shared" ref="S102:S110" si="14">P102/SUM(P102,N102,L102)</f>
        <v>0</v>
      </c>
    </row>
    <row r="103" spans="1:19" x14ac:dyDescent="0.5">
      <c r="A103">
        <v>524.4539794921875</v>
      </c>
      <c r="B103">
        <v>100.5</v>
      </c>
      <c r="J103">
        <v>3</v>
      </c>
      <c r="K103">
        <v>3.8763781427029746</v>
      </c>
      <c r="L103">
        <v>249546.76043547218</v>
      </c>
      <c r="M103">
        <v>5.4406457575567471</v>
      </c>
      <c r="N103">
        <v>256250.88241411973</v>
      </c>
      <c r="Q103">
        <f t="shared" si="12"/>
        <v>0.49337272318937919</v>
      </c>
      <c r="R103">
        <f t="shared" si="13"/>
        <v>0.50662727681062081</v>
      </c>
      <c r="S103">
        <f t="shared" si="14"/>
        <v>0</v>
      </c>
    </row>
    <row r="104" spans="1:19" x14ac:dyDescent="0.5">
      <c r="A104">
        <v>524.4639892578125</v>
      </c>
      <c r="B104">
        <v>75.75</v>
      </c>
      <c r="J104">
        <v>4</v>
      </c>
      <c r="K104">
        <v>4.2703682365527822</v>
      </c>
      <c r="L104">
        <v>382492.48562491138</v>
      </c>
      <c r="M104">
        <v>5.9374358350587588</v>
      </c>
      <c r="N104">
        <v>117006.16645799114</v>
      </c>
      <c r="Q104">
        <f t="shared" si="12"/>
        <v>0.76575278838075533</v>
      </c>
      <c r="R104">
        <f t="shared" si="13"/>
        <v>0.23424721161924469</v>
      </c>
      <c r="S104">
        <f t="shared" si="14"/>
        <v>0</v>
      </c>
    </row>
    <row r="105" spans="1:19" x14ac:dyDescent="0.5">
      <c r="A105">
        <v>524.4739990234375</v>
      </c>
      <c r="B105">
        <v>37.25</v>
      </c>
      <c r="J105">
        <v>5</v>
      </c>
      <c r="K105">
        <v>4.4926422864890725</v>
      </c>
      <c r="L105">
        <v>427874.45668291755</v>
      </c>
      <c r="M105">
        <v>5.9374358350587588</v>
      </c>
      <c r="N105">
        <v>75454.749688619195</v>
      </c>
      <c r="Q105">
        <f t="shared" si="12"/>
        <v>0.85008867211865791</v>
      </c>
      <c r="R105">
        <f t="shared" si="13"/>
        <v>0.1499113278813422</v>
      </c>
      <c r="S105">
        <f t="shared" si="14"/>
        <v>0</v>
      </c>
    </row>
    <row r="106" spans="1:19" x14ac:dyDescent="0.5">
      <c r="A106">
        <v>524.4840087890625</v>
      </c>
      <c r="B106">
        <v>29.75</v>
      </c>
      <c r="J106">
        <v>6</v>
      </c>
      <c r="K106">
        <v>4.587130842975311</v>
      </c>
      <c r="L106">
        <v>443898.2036373943</v>
      </c>
      <c r="M106">
        <v>5.9374358350587588</v>
      </c>
      <c r="N106">
        <v>59708.116969719456</v>
      </c>
      <c r="Q106">
        <f t="shared" si="12"/>
        <v>0.88143890470290487</v>
      </c>
      <c r="R106">
        <f t="shared" si="13"/>
        <v>0.11856109529709513</v>
      </c>
      <c r="S106">
        <f t="shared" si="14"/>
        <v>0</v>
      </c>
    </row>
    <row r="107" spans="1:19" x14ac:dyDescent="0.5">
      <c r="A107">
        <v>524.4940185546875</v>
      </c>
      <c r="B107">
        <v>41.25</v>
      </c>
      <c r="J107">
        <v>7</v>
      </c>
      <c r="K107">
        <v>4.4818488670710046</v>
      </c>
      <c r="L107">
        <v>409920.61092082632</v>
      </c>
      <c r="M107">
        <v>5.9374358350587588</v>
      </c>
      <c r="N107">
        <v>80834.366326256713</v>
      </c>
      <c r="Q107">
        <f t="shared" si="12"/>
        <v>0.83528569230270155</v>
      </c>
      <c r="R107">
        <f t="shared" si="13"/>
        <v>0.16471430769729842</v>
      </c>
      <c r="S107">
        <f t="shared" si="14"/>
        <v>0</v>
      </c>
    </row>
    <row r="108" spans="1:19" x14ac:dyDescent="0.5">
      <c r="A108">
        <v>524.5040283203125</v>
      </c>
      <c r="B108">
        <v>55.75</v>
      </c>
      <c r="J108">
        <v>8</v>
      </c>
      <c r="K108">
        <v>4.1972611327712857</v>
      </c>
      <c r="L108">
        <v>354755.2760697644</v>
      </c>
      <c r="M108">
        <v>5.795575313696399</v>
      </c>
      <c r="N108">
        <v>159264.14549069028</v>
      </c>
      <c r="Q108">
        <f t="shared" si="12"/>
        <v>0.69015928424027662</v>
      </c>
      <c r="R108">
        <f t="shared" si="13"/>
        <v>0.30984071575972344</v>
      </c>
      <c r="S108">
        <f t="shared" si="14"/>
        <v>0</v>
      </c>
    </row>
    <row r="109" spans="1:19" x14ac:dyDescent="0.5">
      <c r="A109">
        <v>524.51397705078125</v>
      </c>
      <c r="B109">
        <v>84.75</v>
      </c>
      <c r="J109">
        <v>9</v>
      </c>
      <c r="K109">
        <v>3.9107957310919597</v>
      </c>
      <c r="L109">
        <v>229364.34570145168</v>
      </c>
      <c r="M109">
        <v>5.3388629857059273</v>
      </c>
      <c r="N109">
        <v>239996.00537791496</v>
      </c>
      <c r="Q109">
        <f t="shared" si="12"/>
        <v>0.48867430999229683</v>
      </c>
      <c r="R109">
        <f t="shared" si="13"/>
        <v>0.51132569000770323</v>
      </c>
      <c r="S109">
        <f t="shared" si="14"/>
        <v>0</v>
      </c>
    </row>
    <row r="110" spans="1:19" x14ac:dyDescent="0.5">
      <c r="A110">
        <v>524.52398681640625</v>
      </c>
      <c r="B110">
        <v>96.5</v>
      </c>
      <c r="J110">
        <v>10</v>
      </c>
      <c r="K110">
        <v>4.2833666619942514</v>
      </c>
      <c r="L110">
        <v>290671.77128788491</v>
      </c>
      <c r="M110">
        <v>5.2454098231120367</v>
      </c>
      <c r="N110">
        <v>213449.04633319509</v>
      </c>
      <c r="Q110">
        <f t="shared" si="12"/>
        <v>0.57659148586553111</v>
      </c>
      <c r="R110">
        <f t="shared" si="13"/>
        <v>0.42340851413446895</v>
      </c>
      <c r="S110">
        <f t="shared" si="14"/>
        <v>0</v>
      </c>
    </row>
    <row r="111" spans="1:19" x14ac:dyDescent="0.5">
      <c r="A111">
        <v>524.53399658203125</v>
      </c>
      <c r="B111">
        <v>74.25</v>
      </c>
      <c r="J111">
        <v>11</v>
      </c>
    </row>
    <row r="112" spans="1:19" x14ac:dyDescent="0.5">
      <c r="A112">
        <v>524.54400634765625</v>
      </c>
      <c r="B112">
        <v>61.25</v>
      </c>
      <c r="J112">
        <v>12</v>
      </c>
    </row>
    <row r="113" spans="1:10" x14ac:dyDescent="0.5">
      <c r="A113">
        <v>524.55401611328125</v>
      </c>
      <c r="B113">
        <v>57.5</v>
      </c>
      <c r="J113">
        <v>13</v>
      </c>
    </row>
    <row r="114" spans="1:10" x14ac:dyDescent="0.5">
      <c r="A114">
        <v>524.56402587890625</v>
      </c>
      <c r="B114">
        <v>43.75</v>
      </c>
      <c r="J114">
        <v>14</v>
      </c>
    </row>
    <row r="115" spans="1:10" x14ac:dyDescent="0.5">
      <c r="A115">
        <v>524.573974609375</v>
      </c>
      <c r="B115">
        <v>44.5</v>
      </c>
      <c r="J115">
        <v>15</v>
      </c>
    </row>
    <row r="116" spans="1:10" x14ac:dyDescent="0.5">
      <c r="A116">
        <v>524.583984375</v>
      </c>
      <c r="B116">
        <v>50.75</v>
      </c>
      <c r="J116">
        <v>16</v>
      </c>
    </row>
    <row r="117" spans="1:10" x14ac:dyDescent="0.5">
      <c r="A117">
        <v>524.593994140625</v>
      </c>
      <c r="B117">
        <v>48.75</v>
      </c>
      <c r="J117">
        <v>17</v>
      </c>
    </row>
    <row r="118" spans="1:10" x14ac:dyDescent="0.5">
      <c r="A118">
        <v>524.60400390625</v>
      </c>
      <c r="B118">
        <v>53.5</v>
      </c>
      <c r="J118">
        <v>18</v>
      </c>
    </row>
    <row r="119" spans="1:10" x14ac:dyDescent="0.5">
      <c r="A119">
        <v>524.614013671875</v>
      </c>
      <c r="B119">
        <v>70.5</v>
      </c>
      <c r="J119">
        <v>19</v>
      </c>
    </row>
    <row r="120" spans="1:10" x14ac:dyDescent="0.5">
      <c r="A120">
        <v>524.6240234375</v>
      </c>
      <c r="B120">
        <v>90</v>
      </c>
      <c r="J120">
        <v>20</v>
      </c>
    </row>
    <row r="121" spans="1:10" x14ac:dyDescent="0.5">
      <c r="A121">
        <v>524.63397216796875</v>
      </c>
      <c r="B121">
        <v>76</v>
      </c>
    </row>
    <row r="122" spans="1:10" x14ac:dyDescent="0.5">
      <c r="A122">
        <v>524.64398193359375</v>
      </c>
      <c r="B122">
        <v>40</v>
      </c>
    </row>
    <row r="123" spans="1:10" x14ac:dyDescent="0.5">
      <c r="A123">
        <v>524.65399169921875</v>
      </c>
      <c r="B123">
        <v>34.25</v>
      </c>
    </row>
    <row r="124" spans="1:10" x14ac:dyDescent="0.5">
      <c r="A124">
        <v>524.66400146484375</v>
      </c>
      <c r="B124">
        <v>66.5</v>
      </c>
    </row>
    <row r="125" spans="1:10" x14ac:dyDescent="0.5">
      <c r="A125">
        <v>524.67401123046875</v>
      </c>
      <c r="B125">
        <v>146.5</v>
      </c>
    </row>
    <row r="126" spans="1:10" x14ac:dyDescent="0.5">
      <c r="A126">
        <v>524.68402099609375</v>
      </c>
      <c r="B126">
        <v>196</v>
      </c>
    </row>
    <row r="127" spans="1:10" x14ac:dyDescent="0.5">
      <c r="A127">
        <v>524.6939697265625</v>
      </c>
      <c r="B127">
        <v>128.80000305175781</v>
      </c>
    </row>
    <row r="128" spans="1:10" x14ac:dyDescent="0.5">
      <c r="A128">
        <v>524.7039794921875</v>
      </c>
      <c r="B128">
        <v>62</v>
      </c>
    </row>
    <row r="129" spans="1:2" x14ac:dyDescent="0.5">
      <c r="A129">
        <v>524.7139892578125</v>
      </c>
      <c r="B129">
        <v>72.75</v>
      </c>
    </row>
    <row r="130" spans="1:2" x14ac:dyDescent="0.5">
      <c r="A130">
        <v>524.7239990234375</v>
      </c>
      <c r="B130">
        <v>140.30000305175781</v>
      </c>
    </row>
    <row r="131" spans="1:2" x14ac:dyDescent="0.5">
      <c r="A131">
        <v>524.7340087890625</v>
      </c>
      <c r="B131">
        <v>280.5</v>
      </c>
    </row>
    <row r="132" spans="1:2" x14ac:dyDescent="0.5">
      <c r="A132">
        <v>524.7440185546875</v>
      </c>
      <c r="B132">
        <v>751.5</v>
      </c>
    </row>
    <row r="133" spans="1:2" x14ac:dyDescent="0.5">
      <c r="A133">
        <v>524.7540283203125</v>
      </c>
      <c r="B133">
        <v>3123</v>
      </c>
    </row>
    <row r="134" spans="1:2" x14ac:dyDescent="0.5">
      <c r="A134">
        <v>524.76397705078125</v>
      </c>
      <c r="B134">
        <v>9607</v>
      </c>
    </row>
    <row r="135" spans="1:2" x14ac:dyDescent="0.5">
      <c r="A135">
        <v>524.77398681640625</v>
      </c>
      <c r="B135">
        <v>16640</v>
      </c>
    </row>
    <row r="136" spans="1:2" x14ac:dyDescent="0.5">
      <c r="A136">
        <v>524.78399658203125</v>
      </c>
      <c r="B136">
        <v>16050</v>
      </c>
    </row>
    <row r="137" spans="1:2" x14ac:dyDescent="0.5">
      <c r="A137">
        <v>524.79400634765625</v>
      </c>
      <c r="B137">
        <v>8746</v>
      </c>
    </row>
    <row r="138" spans="1:2" x14ac:dyDescent="0.5">
      <c r="A138">
        <v>524.80401611328125</v>
      </c>
      <c r="B138">
        <v>2939</v>
      </c>
    </row>
    <row r="139" spans="1:2" x14ac:dyDescent="0.5">
      <c r="A139">
        <v>524.81402587890625</v>
      </c>
      <c r="B139">
        <v>1005</v>
      </c>
    </row>
    <row r="140" spans="1:2" x14ac:dyDescent="0.5">
      <c r="A140">
        <v>524.823974609375</v>
      </c>
      <c r="B140">
        <v>705</v>
      </c>
    </row>
    <row r="141" spans="1:2" x14ac:dyDescent="0.5">
      <c r="A141">
        <v>524.833984375</v>
      </c>
      <c r="B141">
        <v>825.5</v>
      </c>
    </row>
    <row r="142" spans="1:2" x14ac:dyDescent="0.5">
      <c r="A142">
        <v>524.843994140625</v>
      </c>
      <c r="B142">
        <v>992.79998779296875</v>
      </c>
    </row>
    <row r="143" spans="1:2" x14ac:dyDescent="0.5">
      <c r="A143">
        <v>524.85400390625</v>
      </c>
      <c r="B143">
        <v>1001</v>
      </c>
    </row>
    <row r="144" spans="1:2" x14ac:dyDescent="0.5">
      <c r="A144">
        <v>524.864013671875</v>
      </c>
      <c r="B144">
        <v>773</v>
      </c>
    </row>
    <row r="145" spans="1:2" x14ac:dyDescent="0.5">
      <c r="A145">
        <v>524.8740234375</v>
      </c>
      <c r="B145">
        <v>464.79998779296875</v>
      </c>
    </row>
    <row r="146" spans="1:2" x14ac:dyDescent="0.5">
      <c r="A146">
        <v>524.88397216796875</v>
      </c>
      <c r="B146">
        <v>308</v>
      </c>
    </row>
    <row r="147" spans="1:2" x14ac:dyDescent="0.5">
      <c r="A147">
        <v>524.89398193359375</v>
      </c>
      <c r="B147">
        <v>208.5</v>
      </c>
    </row>
    <row r="148" spans="1:2" x14ac:dyDescent="0.5">
      <c r="A148">
        <v>524.90399169921875</v>
      </c>
      <c r="B148">
        <v>113</v>
      </c>
    </row>
    <row r="149" spans="1:2" x14ac:dyDescent="0.5">
      <c r="A149">
        <v>524.91400146484375</v>
      </c>
      <c r="B149">
        <v>105.30000305175781</v>
      </c>
    </row>
    <row r="150" spans="1:2" x14ac:dyDescent="0.5">
      <c r="A150">
        <v>524.92401123046875</v>
      </c>
      <c r="B150">
        <v>155.30000305175781</v>
      </c>
    </row>
    <row r="151" spans="1:2" x14ac:dyDescent="0.5">
      <c r="A151">
        <v>524.93402099609375</v>
      </c>
      <c r="B151">
        <v>211.19999694824219</v>
      </c>
    </row>
    <row r="152" spans="1:2" x14ac:dyDescent="0.5">
      <c r="A152">
        <v>524.9439697265625</v>
      </c>
      <c r="B152">
        <v>203</v>
      </c>
    </row>
    <row r="153" spans="1:2" x14ac:dyDescent="0.5">
      <c r="A153">
        <v>524.9539794921875</v>
      </c>
      <c r="B153">
        <v>127.30000305175781</v>
      </c>
    </row>
    <row r="154" spans="1:2" x14ac:dyDescent="0.5">
      <c r="A154">
        <v>524.9639892578125</v>
      </c>
      <c r="B154">
        <v>81</v>
      </c>
    </row>
    <row r="155" spans="1:2" x14ac:dyDescent="0.5">
      <c r="A155">
        <v>524.9739990234375</v>
      </c>
      <c r="B155">
        <v>94.75</v>
      </c>
    </row>
    <row r="156" spans="1:2" x14ac:dyDescent="0.5">
      <c r="A156">
        <v>524.9840087890625</v>
      </c>
      <c r="B156">
        <v>123.5</v>
      </c>
    </row>
    <row r="157" spans="1:2" x14ac:dyDescent="0.5">
      <c r="A157">
        <v>524.9940185546875</v>
      </c>
      <c r="B157">
        <v>136.69999694824219</v>
      </c>
    </row>
    <row r="158" spans="1:2" x14ac:dyDescent="0.5">
      <c r="A158">
        <v>525.0040283203125</v>
      </c>
      <c r="B158">
        <v>133.69999694824219</v>
      </c>
    </row>
    <row r="159" spans="1:2" x14ac:dyDescent="0.5">
      <c r="A159">
        <v>525.01397705078125</v>
      </c>
      <c r="B159">
        <v>115.30000305175781</v>
      </c>
    </row>
    <row r="160" spans="1:2" x14ac:dyDescent="0.5">
      <c r="A160">
        <v>525.02398681640625</v>
      </c>
      <c r="B160">
        <v>105</v>
      </c>
    </row>
    <row r="161" spans="1:2" x14ac:dyDescent="0.5">
      <c r="A161">
        <v>525.03399658203125</v>
      </c>
      <c r="B161">
        <v>98.25</v>
      </c>
    </row>
    <row r="162" spans="1:2" x14ac:dyDescent="0.5">
      <c r="A162">
        <v>525.04400634765625</v>
      </c>
      <c r="B162">
        <v>71.5</v>
      </c>
    </row>
    <row r="163" spans="1:2" x14ac:dyDescent="0.5">
      <c r="A163">
        <v>525.05401611328125</v>
      </c>
      <c r="B163">
        <v>70.75</v>
      </c>
    </row>
    <row r="164" spans="1:2" x14ac:dyDescent="0.5">
      <c r="A164">
        <v>525.06402587890625</v>
      </c>
      <c r="B164">
        <v>95</v>
      </c>
    </row>
    <row r="165" spans="1:2" x14ac:dyDescent="0.5">
      <c r="A165">
        <v>525.073974609375</v>
      </c>
      <c r="B165">
        <v>129.30000305175781</v>
      </c>
    </row>
    <row r="166" spans="1:2" x14ac:dyDescent="0.5">
      <c r="A166">
        <v>525.083984375</v>
      </c>
      <c r="B166">
        <v>169.80000305175781</v>
      </c>
    </row>
    <row r="167" spans="1:2" x14ac:dyDescent="0.5">
      <c r="A167">
        <v>525.093994140625</v>
      </c>
      <c r="B167">
        <v>185.30000305175781</v>
      </c>
    </row>
    <row r="168" spans="1:2" x14ac:dyDescent="0.5">
      <c r="A168">
        <v>525.10400390625</v>
      </c>
      <c r="B168">
        <v>159.30000305175781</v>
      </c>
    </row>
    <row r="169" spans="1:2" x14ac:dyDescent="0.5">
      <c r="A169">
        <v>525.114013671875</v>
      </c>
      <c r="B169">
        <v>98.25</v>
      </c>
    </row>
    <row r="170" spans="1:2" x14ac:dyDescent="0.5">
      <c r="A170">
        <v>525.1240234375</v>
      </c>
      <c r="B170">
        <v>73.75</v>
      </c>
    </row>
    <row r="171" spans="1:2" x14ac:dyDescent="0.5">
      <c r="A171">
        <v>525.13397216796875</v>
      </c>
      <c r="B171">
        <v>106</v>
      </c>
    </row>
    <row r="172" spans="1:2" x14ac:dyDescent="0.5">
      <c r="A172">
        <v>525.14398193359375</v>
      </c>
      <c r="B172">
        <v>135.69999694824219</v>
      </c>
    </row>
    <row r="173" spans="1:2" x14ac:dyDescent="0.5">
      <c r="A173">
        <v>525.15399169921875</v>
      </c>
      <c r="B173">
        <v>124.19999694824219</v>
      </c>
    </row>
    <row r="174" spans="1:2" x14ac:dyDescent="0.5">
      <c r="A174">
        <v>525.16400146484375</v>
      </c>
      <c r="B174">
        <v>98.25</v>
      </c>
    </row>
    <row r="175" spans="1:2" x14ac:dyDescent="0.5">
      <c r="A175">
        <v>525.17401123046875</v>
      </c>
      <c r="B175">
        <v>94.25</v>
      </c>
    </row>
    <row r="176" spans="1:2" x14ac:dyDescent="0.5">
      <c r="A176">
        <v>525.18499755859375</v>
      </c>
      <c r="B176">
        <v>125.80000305175781</v>
      </c>
    </row>
    <row r="177" spans="1:2" x14ac:dyDescent="0.5">
      <c r="A177">
        <v>525.19500732421875</v>
      </c>
      <c r="B177">
        <v>180.30000305175781</v>
      </c>
    </row>
    <row r="178" spans="1:2" x14ac:dyDescent="0.5">
      <c r="A178">
        <v>525.2039794921875</v>
      </c>
      <c r="B178">
        <v>186.30000305175781</v>
      </c>
    </row>
    <row r="179" spans="1:2" x14ac:dyDescent="0.5">
      <c r="A179">
        <v>525.2139892578125</v>
      </c>
      <c r="B179">
        <v>153.80000305175781</v>
      </c>
    </row>
    <row r="180" spans="1:2" x14ac:dyDescent="0.5">
      <c r="A180">
        <v>525.2239990234375</v>
      </c>
      <c r="B180">
        <v>172</v>
      </c>
    </row>
    <row r="181" spans="1:2" x14ac:dyDescent="0.5">
      <c r="A181">
        <v>525.2340087890625</v>
      </c>
      <c r="B181">
        <v>327.5</v>
      </c>
    </row>
    <row r="182" spans="1:2" x14ac:dyDescent="0.5">
      <c r="A182">
        <v>525.2449951171875</v>
      </c>
      <c r="B182">
        <v>979.70001220703125</v>
      </c>
    </row>
    <row r="183" spans="1:2" x14ac:dyDescent="0.5">
      <c r="A183">
        <v>525.2550048828125</v>
      </c>
      <c r="B183">
        <v>4895</v>
      </c>
    </row>
    <row r="184" spans="1:2" x14ac:dyDescent="0.5">
      <c r="A184">
        <v>525.2650146484375</v>
      </c>
      <c r="B184">
        <v>23810</v>
      </c>
    </row>
    <row r="185" spans="1:2" x14ac:dyDescent="0.5">
      <c r="A185">
        <v>525.2750244140625</v>
      </c>
      <c r="B185">
        <v>56420</v>
      </c>
    </row>
    <row r="186" spans="1:2" x14ac:dyDescent="0.5">
      <c r="A186">
        <v>525.28497314453125</v>
      </c>
      <c r="B186">
        <v>65340</v>
      </c>
    </row>
    <row r="187" spans="1:2" x14ac:dyDescent="0.5">
      <c r="A187">
        <v>525.29400634765625</v>
      </c>
      <c r="B187">
        <v>37800</v>
      </c>
    </row>
    <row r="188" spans="1:2" x14ac:dyDescent="0.5">
      <c r="A188">
        <v>525.30499267578125</v>
      </c>
      <c r="B188">
        <v>10680</v>
      </c>
    </row>
    <row r="189" spans="1:2" x14ac:dyDescent="0.5">
      <c r="A189">
        <v>525.31500244140625</v>
      </c>
      <c r="B189">
        <v>1800</v>
      </c>
    </row>
    <row r="190" spans="1:2" x14ac:dyDescent="0.5">
      <c r="A190">
        <v>525.32501220703125</v>
      </c>
      <c r="B190">
        <v>576.29998779296875</v>
      </c>
    </row>
    <row r="191" spans="1:2" x14ac:dyDescent="0.5">
      <c r="A191">
        <v>525.33502197265625</v>
      </c>
      <c r="B191">
        <v>559</v>
      </c>
    </row>
    <row r="192" spans="1:2" x14ac:dyDescent="0.5">
      <c r="A192">
        <v>525.344970703125</v>
      </c>
      <c r="B192">
        <v>696.29998779296875</v>
      </c>
    </row>
    <row r="193" spans="1:2" x14ac:dyDescent="0.5">
      <c r="A193">
        <v>525.35498046875</v>
      </c>
      <c r="B193">
        <v>725.5</v>
      </c>
    </row>
    <row r="194" spans="1:2" x14ac:dyDescent="0.5">
      <c r="A194">
        <v>525.364990234375</v>
      </c>
      <c r="B194">
        <v>561.20001220703125</v>
      </c>
    </row>
    <row r="195" spans="1:2" x14ac:dyDescent="0.5">
      <c r="A195">
        <v>525.375</v>
      </c>
      <c r="B195">
        <v>402.5</v>
      </c>
    </row>
    <row r="196" spans="1:2" x14ac:dyDescent="0.5">
      <c r="A196">
        <v>525.385009765625</v>
      </c>
      <c r="B196">
        <v>340.79998779296875</v>
      </c>
    </row>
    <row r="197" spans="1:2" x14ac:dyDescent="0.5">
      <c r="A197">
        <v>525.39501953125</v>
      </c>
      <c r="B197">
        <v>260.29998779296875</v>
      </c>
    </row>
    <row r="198" spans="1:2" x14ac:dyDescent="0.5">
      <c r="A198">
        <v>525.405029296875</v>
      </c>
      <c r="B198">
        <v>208.30000305175781</v>
      </c>
    </row>
    <row r="199" spans="1:2" x14ac:dyDescent="0.5">
      <c r="A199">
        <v>525.41497802734375</v>
      </c>
      <c r="B199">
        <v>165</v>
      </c>
    </row>
    <row r="200" spans="1:2" x14ac:dyDescent="0.5">
      <c r="A200">
        <v>525.42498779296875</v>
      </c>
      <c r="B200">
        <v>95.25</v>
      </c>
    </row>
    <row r="201" spans="1:2" x14ac:dyDescent="0.5">
      <c r="A201">
        <v>525.43499755859375</v>
      </c>
      <c r="B201">
        <v>77.25</v>
      </c>
    </row>
    <row r="202" spans="1:2" x14ac:dyDescent="0.5">
      <c r="A202">
        <v>525.44500732421875</v>
      </c>
      <c r="B202">
        <v>95</v>
      </c>
    </row>
    <row r="203" spans="1:2" x14ac:dyDescent="0.5">
      <c r="A203">
        <v>525.45501708984375</v>
      </c>
      <c r="B203">
        <v>135</v>
      </c>
    </row>
    <row r="204" spans="1:2" x14ac:dyDescent="0.5">
      <c r="A204">
        <v>525.46502685546875</v>
      </c>
      <c r="B204">
        <v>193.5</v>
      </c>
    </row>
    <row r="205" spans="1:2" x14ac:dyDescent="0.5">
      <c r="A205">
        <v>525.4749755859375</v>
      </c>
      <c r="B205">
        <v>192.5</v>
      </c>
    </row>
    <row r="206" spans="1:2" x14ac:dyDescent="0.5">
      <c r="A206">
        <v>525.4849853515625</v>
      </c>
      <c r="B206">
        <v>158.5</v>
      </c>
    </row>
    <row r="207" spans="1:2" x14ac:dyDescent="0.5">
      <c r="A207">
        <v>525.4949951171875</v>
      </c>
      <c r="B207">
        <v>151.80000305175781</v>
      </c>
    </row>
    <row r="208" spans="1:2" x14ac:dyDescent="0.5">
      <c r="A208">
        <v>525.5050048828125</v>
      </c>
      <c r="B208">
        <v>135.30000305175781</v>
      </c>
    </row>
    <row r="209" spans="1:2" x14ac:dyDescent="0.5">
      <c r="A209">
        <v>525.5150146484375</v>
      </c>
      <c r="B209">
        <v>150.5</v>
      </c>
    </row>
    <row r="210" spans="1:2" x14ac:dyDescent="0.5">
      <c r="A210">
        <v>525.5250244140625</v>
      </c>
      <c r="B210">
        <v>209</v>
      </c>
    </row>
    <row r="211" spans="1:2" x14ac:dyDescent="0.5">
      <c r="A211">
        <v>525.53497314453125</v>
      </c>
      <c r="B211">
        <v>233.69999694824219</v>
      </c>
    </row>
    <row r="212" spans="1:2" x14ac:dyDescent="0.5">
      <c r="A212">
        <v>525.54498291015625</v>
      </c>
      <c r="B212">
        <v>212.69999694824219</v>
      </c>
    </row>
    <row r="213" spans="1:2" x14ac:dyDescent="0.5">
      <c r="A213">
        <v>525.55499267578125</v>
      </c>
      <c r="B213">
        <v>198.80000305175781</v>
      </c>
    </row>
    <row r="214" spans="1:2" x14ac:dyDescent="0.5">
      <c r="A214">
        <v>525.56500244140625</v>
      </c>
      <c r="B214">
        <v>200.5</v>
      </c>
    </row>
    <row r="215" spans="1:2" x14ac:dyDescent="0.5">
      <c r="A215">
        <v>525.57501220703125</v>
      </c>
      <c r="B215">
        <v>192.30000305175781</v>
      </c>
    </row>
    <row r="216" spans="1:2" x14ac:dyDescent="0.5">
      <c r="A216">
        <v>525.58502197265625</v>
      </c>
      <c r="B216">
        <v>187</v>
      </c>
    </row>
    <row r="217" spans="1:2" x14ac:dyDescent="0.5">
      <c r="A217">
        <v>525.594970703125</v>
      </c>
      <c r="B217">
        <v>163</v>
      </c>
    </row>
    <row r="218" spans="1:2" x14ac:dyDescent="0.5">
      <c r="A218">
        <v>525.60498046875</v>
      </c>
      <c r="B218">
        <v>142</v>
      </c>
    </row>
    <row r="219" spans="1:2" x14ac:dyDescent="0.5">
      <c r="A219">
        <v>525.614990234375</v>
      </c>
      <c r="B219">
        <v>158.5</v>
      </c>
    </row>
    <row r="220" spans="1:2" x14ac:dyDescent="0.5">
      <c r="A220">
        <v>525.625</v>
      </c>
      <c r="B220">
        <v>146.19999694824219</v>
      </c>
    </row>
    <row r="221" spans="1:2" x14ac:dyDescent="0.5">
      <c r="A221">
        <v>525.635009765625</v>
      </c>
      <c r="B221">
        <v>136.30000305175781</v>
      </c>
    </row>
    <row r="222" spans="1:2" x14ac:dyDescent="0.5">
      <c r="A222">
        <v>525.64501953125</v>
      </c>
      <c r="B222">
        <v>184</v>
      </c>
    </row>
    <row r="223" spans="1:2" x14ac:dyDescent="0.5">
      <c r="A223">
        <v>525.655029296875</v>
      </c>
      <c r="B223">
        <v>242.80000305175781</v>
      </c>
    </row>
    <row r="224" spans="1:2" x14ac:dyDescent="0.5">
      <c r="A224">
        <v>525.66497802734375</v>
      </c>
      <c r="B224">
        <v>291.79998779296875</v>
      </c>
    </row>
    <row r="225" spans="1:2" x14ac:dyDescent="0.5">
      <c r="A225">
        <v>525.67498779296875</v>
      </c>
      <c r="B225">
        <v>312</v>
      </c>
    </row>
    <row r="226" spans="1:2" x14ac:dyDescent="0.5">
      <c r="A226">
        <v>525.68499755859375</v>
      </c>
      <c r="B226">
        <v>282.20001220703125</v>
      </c>
    </row>
    <row r="227" spans="1:2" x14ac:dyDescent="0.5">
      <c r="A227">
        <v>525.69500732421875</v>
      </c>
      <c r="B227">
        <v>279</v>
      </c>
    </row>
    <row r="228" spans="1:2" x14ac:dyDescent="0.5">
      <c r="A228">
        <v>525.70501708984375</v>
      </c>
      <c r="B228">
        <v>357</v>
      </c>
    </row>
    <row r="229" spans="1:2" x14ac:dyDescent="0.5">
      <c r="A229">
        <v>525.71502685546875</v>
      </c>
      <c r="B229">
        <v>363</v>
      </c>
    </row>
    <row r="230" spans="1:2" x14ac:dyDescent="0.5">
      <c r="A230">
        <v>525.7249755859375</v>
      </c>
      <c r="B230">
        <v>337.70001220703125</v>
      </c>
    </row>
    <row r="231" spans="1:2" x14ac:dyDescent="0.5">
      <c r="A231">
        <v>525.7349853515625</v>
      </c>
      <c r="B231">
        <v>446.79998779296875</v>
      </c>
    </row>
    <row r="232" spans="1:2" x14ac:dyDescent="0.5">
      <c r="A232">
        <v>525.7449951171875</v>
      </c>
      <c r="B232">
        <v>724.70001220703125</v>
      </c>
    </row>
    <row r="233" spans="1:2" x14ac:dyDescent="0.5">
      <c r="A233">
        <v>525.7550048828125</v>
      </c>
      <c r="B233">
        <v>3621</v>
      </c>
    </row>
    <row r="234" spans="1:2" x14ac:dyDescent="0.5">
      <c r="A234">
        <v>525.7650146484375</v>
      </c>
      <c r="B234">
        <v>32260</v>
      </c>
    </row>
    <row r="235" spans="1:2" x14ac:dyDescent="0.5">
      <c r="A235">
        <v>525.7750244140625</v>
      </c>
      <c r="B235">
        <v>118700</v>
      </c>
    </row>
    <row r="236" spans="1:2" x14ac:dyDescent="0.5">
      <c r="A236">
        <v>525.78497314453125</v>
      </c>
      <c r="B236">
        <v>179400</v>
      </c>
    </row>
    <row r="237" spans="1:2" x14ac:dyDescent="0.5">
      <c r="A237">
        <v>525.79498291015625</v>
      </c>
      <c r="B237">
        <v>118800</v>
      </c>
    </row>
    <row r="238" spans="1:2" x14ac:dyDescent="0.5">
      <c r="A238">
        <v>525.80499267578125</v>
      </c>
      <c r="B238">
        <v>31850</v>
      </c>
    </row>
    <row r="239" spans="1:2" x14ac:dyDescent="0.5">
      <c r="A239">
        <v>525.81500244140625</v>
      </c>
      <c r="B239">
        <v>3180</v>
      </c>
    </row>
    <row r="240" spans="1:2" x14ac:dyDescent="0.5">
      <c r="A240">
        <v>525.82501220703125</v>
      </c>
      <c r="B240">
        <v>614.79998779296875</v>
      </c>
    </row>
    <row r="241" spans="1:2" x14ac:dyDescent="0.5">
      <c r="A241">
        <v>525.83502197265625</v>
      </c>
      <c r="B241">
        <v>922</v>
      </c>
    </row>
    <row r="242" spans="1:2" x14ac:dyDescent="0.5">
      <c r="A242">
        <v>525.844970703125</v>
      </c>
      <c r="B242">
        <v>1468</v>
      </c>
    </row>
    <row r="243" spans="1:2" x14ac:dyDescent="0.5">
      <c r="A243">
        <v>525.85498046875</v>
      </c>
      <c r="B243">
        <v>1370</v>
      </c>
    </row>
    <row r="244" spans="1:2" x14ac:dyDescent="0.5">
      <c r="A244">
        <v>525.864990234375</v>
      </c>
      <c r="B244">
        <v>805</v>
      </c>
    </row>
    <row r="245" spans="1:2" x14ac:dyDescent="0.5">
      <c r="A245">
        <v>525.875</v>
      </c>
      <c r="B245">
        <v>420.70001220703125</v>
      </c>
    </row>
    <row r="246" spans="1:2" x14ac:dyDescent="0.5">
      <c r="A246">
        <v>525.885009765625</v>
      </c>
      <c r="B246">
        <v>282.20001220703125</v>
      </c>
    </row>
    <row r="247" spans="1:2" x14ac:dyDescent="0.5">
      <c r="A247">
        <v>525.89501953125</v>
      </c>
      <c r="B247">
        <v>303.29998779296875</v>
      </c>
    </row>
    <row r="248" spans="1:2" x14ac:dyDescent="0.5">
      <c r="A248">
        <v>525.905029296875</v>
      </c>
      <c r="B248">
        <v>487.20001220703125</v>
      </c>
    </row>
    <row r="249" spans="1:2" x14ac:dyDescent="0.5">
      <c r="A249">
        <v>525.91497802734375</v>
      </c>
      <c r="B249">
        <v>571.5</v>
      </c>
    </row>
    <row r="250" spans="1:2" x14ac:dyDescent="0.5">
      <c r="A250">
        <v>525.92498779296875</v>
      </c>
      <c r="B250">
        <v>399.5</v>
      </c>
    </row>
    <row r="251" spans="1:2" x14ac:dyDescent="0.5">
      <c r="A251">
        <v>525.93499755859375</v>
      </c>
      <c r="B251">
        <v>208.69999694824219</v>
      </c>
    </row>
    <row r="252" spans="1:2" x14ac:dyDescent="0.5">
      <c r="A252">
        <v>525.94500732421875</v>
      </c>
      <c r="B252">
        <v>255.30000305175781</v>
      </c>
    </row>
    <row r="253" spans="1:2" x14ac:dyDescent="0.5">
      <c r="A253">
        <v>525.95501708984375</v>
      </c>
      <c r="B253">
        <v>399.5</v>
      </c>
    </row>
    <row r="254" spans="1:2" x14ac:dyDescent="0.5">
      <c r="A254">
        <v>525.96502685546875</v>
      </c>
      <c r="B254">
        <v>574</v>
      </c>
    </row>
    <row r="255" spans="1:2" x14ac:dyDescent="0.5">
      <c r="A255">
        <v>525.9749755859375</v>
      </c>
      <c r="B255">
        <v>809</v>
      </c>
    </row>
    <row r="256" spans="1:2" x14ac:dyDescent="0.5">
      <c r="A256">
        <v>525.9849853515625</v>
      </c>
      <c r="B256">
        <v>735.5</v>
      </c>
    </row>
    <row r="257" spans="1:2" x14ac:dyDescent="0.5">
      <c r="A257">
        <v>525.9949951171875</v>
      </c>
      <c r="B257">
        <v>481</v>
      </c>
    </row>
    <row r="258" spans="1:2" x14ac:dyDescent="0.5">
      <c r="A258">
        <v>526.0050048828125</v>
      </c>
      <c r="B258">
        <v>362.29998779296875</v>
      </c>
    </row>
    <row r="259" spans="1:2" x14ac:dyDescent="0.5">
      <c r="A259">
        <v>526.0150146484375</v>
      </c>
      <c r="B259">
        <v>228.80000305175781</v>
      </c>
    </row>
    <row r="260" spans="1:2" x14ac:dyDescent="0.5">
      <c r="A260">
        <v>526.0250244140625</v>
      </c>
      <c r="B260">
        <v>188</v>
      </c>
    </row>
    <row r="261" spans="1:2" x14ac:dyDescent="0.5">
      <c r="A261">
        <v>526.03497314453125</v>
      </c>
      <c r="B261">
        <v>278.79998779296875</v>
      </c>
    </row>
    <row r="262" spans="1:2" x14ac:dyDescent="0.5">
      <c r="A262">
        <v>526.04498291015625</v>
      </c>
      <c r="B262">
        <v>251.80000305175781</v>
      </c>
    </row>
    <row r="263" spans="1:2" x14ac:dyDescent="0.5">
      <c r="A263">
        <v>526.05499267578125</v>
      </c>
      <c r="B263">
        <v>157.5</v>
      </c>
    </row>
    <row r="264" spans="1:2" x14ac:dyDescent="0.5">
      <c r="A264">
        <v>526.06500244140625</v>
      </c>
      <c r="B264">
        <v>150</v>
      </c>
    </row>
    <row r="265" spans="1:2" x14ac:dyDescent="0.5">
      <c r="A265">
        <v>526.07501220703125</v>
      </c>
      <c r="B265">
        <v>211.5</v>
      </c>
    </row>
    <row r="266" spans="1:2" x14ac:dyDescent="0.5">
      <c r="A266">
        <v>526.08502197265625</v>
      </c>
      <c r="B266">
        <v>289.79998779296875</v>
      </c>
    </row>
    <row r="267" spans="1:2" x14ac:dyDescent="0.5">
      <c r="A267">
        <v>526.094970703125</v>
      </c>
      <c r="B267">
        <v>348</v>
      </c>
    </row>
    <row r="268" spans="1:2" x14ac:dyDescent="0.5">
      <c r="A268">
        <v>526.10498046875</v>
      </c>
      <c r="B268">
        <v>330</v>
      </c>
    </row>
    <row r="269" spans="1:2" x14ac:dyDescent="0.5">
      <c r="A269">
        <v>526.114990234375</v>
      </c>
      <c r="B269">
        <v>267.20001220703125</v>
      </c>
    </row>
    <row r="270" spans="1:2" x14ac:dyDescent="0.5">
      <c r="A270">
        <v>526.125</v>
      </c>
      <c r="B270">
        <v>239.80000305175781</v>
      </c>
    </row>
    <row r="271" spans="1:2" x14ac:dyDescent="0.5">
      <c r="A271">
        <v>526.135009765625</v>
      </c>
      <c r="B271">
        <v>165.5</v>
      </c>
    </row>
    <row r="272" spans="1:2" x14ac:dyDescent="0.5">
      <c r="A272">
        <v>526.14501953125</v>
      </c>
      <c r="B272">
        <v>84.75</v>
      </c>
    </row>
    <row r="273" spans="1:2" x14ac:dyDescent="0.5">
      <c r="A273">
        <v>526.155029296875</v>
      </c>
      <c r="B273">
        <v>150.19999694824219</v>
      </c>
    </row>
    <row r="274" spans="1:2" x14ac:dyDescent="0.5">
      <c r="A274">
        <v>526.16497802734375</v>
      </c>
      <c r="B274">
        <v>283.29998779296875</v>
      </c>
    </row>
    <row r="275" spans="1:2" x14ac:dyDescent="0.5">
      <c r="A275">
        <v>526.17498779296875</v>
      </c>
      <c r="B275">
        <v>291.5</v>
      </c>
    </row>
    <row r="276" spans="1:2" x14ac:dyDescent="0.5">
      <c r="A276">
        <v>526.18499755859375</v>
      </c>
      <c r="B276">
        <v>259</v>
      </c>
    </row>
    <row r="277" spans="1:2" x14ac:dyDescent="0.5">
      <c r="A277">
        <v>526.19500732421875</v>
      </c>
      <c r="B277">
        <v>383</v>
      </c>
    </row>
    <row r="278" spans="1:2" x14ac:dyDescent="0.5">
      <c r="A278">
        <v>526.20501708984375</v>
      </c>
      <c r="B278">
        <v>501</v>
      </c>
    </row>
    <row r="279" spans="1:2" x14ac:dyDescent="0.5">
      <c r="A279">
        <v>526.21502685546875</v>
      </c>
      <c r="B279">
        <v>436</v>
      </c>
    </row>
    <row r="280" spans="1:2" x14ac:dyDescent="0.5">
      <c r="A280">
        <v>526.2249755859375</v>
      </c>
      <c r="B280">
        <v>374</v>
      </c>
    </row>
    <row r="281" spans="1:2" x14ac:dyDescent="0.5">
      <c r="A281">
        <v>526.2349853515625</v>
      </c>
      <c r="B281">
        <v>471.29998779296875</v>
      </c>
    </row>
    <row r="282" spans="1:2" x14ac:dyDescent="0.5">
      <c r="A282">
        <v>526.2449951171875</v>
      </c>
      <c r="B282">
        <v>681.29998779296875</v>
      </c>
    </row>
    <row r="283" spans="1:2" x14ac:dyDescent="0.5">
      <c r="A283">
        <v>526.2550048828125</v>
      </c>
      <c r="B283">
        <v>2283</v>
      </c>
    </row>
    <row r="284" spans="1:2" x14ac:dyDescent="0.5">
      <c r="A284">
        <v>526.2659912109375</v>
      </c>
      <c r="B284">
        <v>23970</v>
      </c>
    </row>
    <row r="285" spans="1:2" x14ac:dyDescent="0.5">
      <c r="A285">
        <v>526.2760009765625</v>
      </c>
      <c r="B285">
        <v>135500</v>
      </c>
    </row>
    <row r="286" spans="1:2" x14ac:dyDescent="0.5">
      <c r="A286">
        <v>526.2860107421875</v>
      </c>
      <c r="B286">
        <v>260500</v>
      </c>
    </row>
    <row r="287" spans="1:2" x14ac:dyDescent="0.5">
      <c r="A287">
        <v>526.2960205078125</v>
      </c>
      <c r="B287">
        <v>206600</v>
      </c>
    </row>
    <row r="288" spans="1:2" x14ac:dyDescent="0.5">
      <c r="A288">
        <v>526.3060302734375</v>
      </c>
      <c r="B288">
        <v>65400</v>
      </c>
    </row>
    <row r="289" spans="1:2" x14ac:dyDescent="0.5">
      <c r="A289">
        <v>526.31597900390625</v>
      </c>
      <c r="B289">
        <v>6629</v>
      </c>
    </row>
    <row r="290" spans="1:2" x14ac:dyDescent="0.5">
      <c r="A290">
        <v>526.32598876953125</v>
      </c>
      <c r="B290">
        <v>1109</v>
      </c>
    </row>
    <row r="291" spans="1:2" x14ac:dyDescent="0.5">
      <c r="A291">
        <v>526.33599853515625</v>
      </c>
      <c r="B291">
        <v>1035</v>
      </c>
    </row>
    <row r="292" spans="1:2" x14ac:dyDescent="0.5">
      <c r="A292">
        <v>526.34600830078125</v>
      </c>
      <c r="B292">
        <v>1725</v>
      </c>
    </row>
    <row r="293" spans="1:2" x14ac:dyDescent="0.5">
      <c r="A293">
        <v>526.35601806640625</v>
      </c>
      <c r="B293">
        <v>1929</v>
      </c>
    </row>
    <row r="294" spans="1:2" x14ac:dyDescent="0.5">
      <c r="A294">
        <v>526.36602783203125</v>
      </c>
      <c r="B294">
        <v>1147</v>
      </c>
    </row>
    <row r="295" spans="1:2" x14ac:dyDescent="0.5">
      <c r="A295">
        <v>526.3759765625</v>
      </c>
      <c r="B295">
        <v>410.5</v>
      </c>
    </row>
    <row r="296" spans="1:2" x14ac:dyDescent="0.5">
      <c r="A296">
        <v>526.385986328125</v>
      </c>
      <c r="B296">
        <v>249</v>
      </c>
    </row>
    <row r="297" spans="1:2" x14ac:dyDescent="0.5">
      <c r="A297">
        <v>526.39599609375</v>
      </c>
      <c r="B297">
        <v>675.79998779296875</v>
      </c>
    </row>
    <row r="298" spans="1:2" x14ac:dyDescent="0.5">
      <c r="A298">
        <v>526.406005859375</v>
      </c>
      <c r="B298">
        <v>1612</v>
      </c>
    </row>
    <row r="299" spans="1:2" x14ac:dyDescent="0.5">
      <c r="A299">
        <v>526.416015625</v>
      </c>
      <c r="B299">
        <v>1834</v>
      </c>
    </row>
    <row r="300" spans="1:2" x14ac:dyDescent="0.5">
      <c r="A300">
        <v>526.426025390625</v>
      </c>
      <c r="B300">
        <v>982</v>
      </c>
    </row>
    <row r="301" spans="1:2" x14ac:dyDescent="0.5">
      <c r="A301">
        <v>526.43597412109375</v>
      </c>
      <c r="B301">
        <v>308</v>
      </c>
    </row>
    <row r="302" spans="1:2" x14ac:dyDescent="0.5">
      <c r="A302">
        <v>526.44598388671875</v>
      </c>
      <c r="B302">
        <v>189.5</v>
      </c>
    </row>
    <row r="303" spans="1:2" x14ac:dyDescent="0.5">
      <c r="A303">
        <v>526.45599365234375</v>
      </c>
      <c r="B303">
        <v>228.30000305175781</v>
      </c>
    </row>
    <row r="304" spans="1:2" x14ac:dyDescent="0.5">
      <c r="A304">
        <v>526.46600341796875</v>
      </c>
      <c r="B304">
        <v>671.5</v>
      </c>
    </row>
    <row r="305" spans="1:2" x14ac:dyDescent="0.5">
      <c r="A305">
        <v>526.47601318359375</v>
      </c>
      <c r="B305">
        <v>1489</v>
      </c>
    </row>
    <row r="306" spans="1:2" x14ac:dyDescent="0.5">
      <c r="A306">
        <v>526.48602294921875</v>
      </c>
      <c r="B306">
        <v>1548</v>
      </c>
    </row>
    <row r="307" spans="1:2" x14ac:dyDescent="0.5">
      <c r="A307">
        <v>526.4959716796875</v>
      </c>
      <c r="B307">
        <v>756.29998779296875</v>
      </c>
    </row>
    <row r="308" spans="1:2" x14ac:dyDescent="0.5">
      <c r="A308">
        <v>526.5059814453125</v>
      </c>
      <c r="B308">
        <v>299.5</v>
      </c>
    </row>
    <row r="309" spans="1:2" x14ac:dyDescent="0.5">
      <c r="A309">
        <v>526.5159912109375</v>
      </c>
      <c r="B309">
        <v>283.5</v>
      </c>
    </row>
    <row r="310" spans="1:2" x14ac:dyDescent="0.5">
      <c r="A310">
        <v>526.5260009765625</v>
      </c>
      <c r="B310">
        <v>291.5</v>
      </c>
    </row>
    <row r="311" spans="1:2" x14ac:dyDescent="0.5">
      <c r="A311">
        <v>526.5360107421875</v>
      </c>
      <c r="B311">
        <v>347.29998779296875</v>
      </c>
    </row>
    <row r="312" spans="1:2" x14ac:dyDescent="0.5">
      <c r="A312">
        <v>526.5460205078125</v>
      </c>
      <c r="B312">
        <v>356.5</v>
      </c>
    </row>
    <row r="313" spans="1:2" x14ac:dyDescent="0.5">
      <c r="A313">
        <v>526.5560302734375</v>
      </c>
      <c r="B313">
        <v>289</v>
      </c>
    </row>
    <row r="314" spans="1:2" x14ac:dyDescent="0.5">
      <c r="A314">
        <v>526.56597900390625</v>
      </c>
      <c r="B314">
        <v>267.20001220703125</v>
      </c>
    </row>
    <row r="315" spans="1:2" x14ac:dyDescent="0.5">
      <c r="A315">
        <v>526.57598876953125</v>
      </c>
      <c r="B315">
        <v>303</v>
      </c>
    </row>
    <row r="316" spans="1:2" x14ac:dyDescent="0.5">
      <c r="A316">
        <v>526.58599853515625</v>
      </c>
      <c r="B316">
        <v>400</v>
      </c>
    </row>
    <row r="317" spans="1:2" x14ac:dyDescent="0.5">
      <c r="A317">
        <v>526.59600830078125</v>
      </c>
      <c r="B317">
        <v>453.5</v>
      </c>
    </row>
    <row r="318" spans="1:2" x14ac:dyDescent="0.5">
      <c r="A318">
        <v>526.60601806640625</v>
      </c>
      <c r="B318">
        <v>388.5</v>
      </c>
    </row>
    <row r="319" spans="1:2" x14ac:dyDescent="0.5">
      <c r="A319">
        <v>526.61602783203125</v>
      </c>
      <c r="B319">
        <v>321.20001220703125</v>
      </c>
    </row>
    <row r="320" spans="1:2" x14ac:dyDescent="0.5">
      <c r="A320">
        <v>526.6259765625</v>
      </c>
      <c r="B320">
        <v>278.79998779296875</v>
      </c>
    </row>
    <row r="321" spans="1:2" x14ac:dyDescent="0.5">
      <c r="A321">
        <v>526.635986328125</v>
      </c>
      <c r="B321">
        <v>251</v>
      </c>
    </row>
    <row r="322" spans="1:2" x14ac:dyDescent="0.5">
      <c r="A322">
        <v>526.64599609375</v>
      </c>
      <c r="B322">
        <v>231</v>
      </c>
    </row>
    <row r="323" spans="1:2" x14ac:dyDescent="0.5">
      <c r="A323">
        <v>526.656005859375</v>
      </c>
      <c r="B323">
        <v>197.19999694824219</v>
      </c>
    </row>
    <row r="324" spans="1:2" x14ac:dyDescent="0.5">
      <c r="A324">
        <v>526.666015625</v>
      </c>
      <c r="B324">
        <v>289.79998779296875</v>
      </c>
    </row>
    <row r="325" spans="1:2" x14ac:dyDescent="0.5">
      <c r="A325">
        <v>526.676025390625</v>
      </c>
      <c r="B325">
        <v>446</v>
      </c>
    </row>
    <row r="326" spans="1:2" x14ac:dyDescent="0.5">
      <c r="A326">
        <v>526.68597412109375</v>
      </c>
      <c r="B326">
        <v>404.79998779296875</v>
      </c>
    </row>
    <row r="327" spans="1:2" x14ac:dyDescent="0.5">
      <c r="A327">
        <v>526.69598388671875</v>
      </c>
      <c r="B327">
        <v>274.5</v>
      </c>
    </row>
    <row r="328" spans="1:2" x14ac:dyDescent="0.5">
      <c r="A328">
        <v>526.70599365234375</v>
      </c>
      <c r="B328">
        <v>284.5</v>
      </c>
    </row>
    <row r="329" spans="1:2" x14ac:dyDescent="0.5">
      <c r="A329">
        <v>526.71600341796875</v>
      </c>
      <c r="B329">
        <v>365.79998779296875</v>
      </c>
    </row>
    <row r="330" spans="1:2" x14ac:dyDescent="0.5">
      <c r="A330">
        <v>526.72601318359375</v>
      </c>
      <c r="B330">
        <v>351</v>
      </c>
    </row>
    <row r="331" spans="1:2" x14ac:dyDescent="0.5">
      <c r="A331">
        <v>526.73602294921875</v>
      </c>
      <c r="B331">
        <v>256.5</v>
      </c>
    </row>
    <row r="332" spans="1:2" x14ac:dyDescent="0.5">
      <c r="A332">
        <v>526.7459716796875</v>
      </c>
      <c r="B332">
        <v>364.29998779296875</v>
      </c>
    </row>
    <row r="333" spans="1:2" x14ac:dyDescent="0.5">
      <c r="A333">
        <v>526.7559814453125</v>
      </c>
      <c r="B333">
        <v>1766</v>
      </c>
    </row>
    <row r="334" spans="1:2" x14ac:dyDescent="0.5">
      <c r="A334">
        <v>526.7659912109375</v>
      </c>
      <c r="B334">
        <v>16010</v>
      </c>
    </row>
    <row r="335" spans="1:2" x14ac:dyDescent="0.5">
      <c r="A335">
        <v>526.7760009765625</v>
      </c>
      <c r="B335">
        <v>103900</v>
      </c>
    </row>
    <row r="336" spans="1:2" x14ac:dyDescent="0.5">
      <c r="A336">
        <v>526.7860107421875</v>
      </c>
      <c r="B336">
        <v>229100</v>
      </c>
    </row>
    <row r="337" spans="1:2" x14ac:dyDescent="0.5">
      <c r="A337">
        <v>526.7960205078125</v>
      </c>
      <c r="B337">
        <v>211200</v>
      </c>
    </row>
    <row r="338" spans="1:2" x14ac:dyDescent="0.5">
      <c r="A338">
        <v>526.8060302734375</v>
      </c>
      <c r="B338">
        <v>80260</v>
      </c>
    </row>
    <row r="339" spans="1:2" x14ac:dyDescent="0.5">
      <c r="A339">
        <v>526.81597900390625</v>
      </c>
      <c r="B339">
        <v>9489</v>
      </c>
    </row>
    <row r="340" spans="1:2" x14ac:dyDescent="0.5">
      <c r="A340">
        <v>526.8270263671875</v>
      </c>
      <c r="B340">
        <v>1036</v>
      </c>
    </row>
    <row r="341" spans="1:2" x14ac:dyDescent="0.5">
      <c r="A341">
        <v>526.83697509765625</v>
      </c>
      <c r="B341">
        <v>789.5</v>
      </c>
    </row>
    <row r="342" spans="1:2" x14ac:dyDescent="0.5">
      <c r="A342">
        <v>526.84698486328125</v>
      </c>
      <c r="B342">
        <v>1590</v>
      </c>
    </row>
    <row r="343" spans="1:2" x14ac:dyDescent="0.5">
      <c r="A343">
        <v>526.85699462890625</v>
      </c>
      <c r="B343">
        <v>2109</v>
      </c>
    </row>
    <row r="344" spans="1:2" x14ac:dyDescent="0.5">
      <c r="A344">
        <v>526.86700439453125</v>
      </c>
      <c r="B344">
        <v>1476</v>
      </c>
    </row>
    <row r="345" spans="1:2" x14ac:dyDescent="0.5">
      <c r="A345">
        <v>526.87701416015625</v>
      </c>
      <c r="B345">
        <v>587.79998779296875</v>
      </c>
    </row>
    <row r="346" spans="1:2" x14ac:dyDescent="0.5">
      <c r="A346">
        <v>526.88702392578125</v>
      </c>
      <c r="B346">
        <v>234</v>
      </c>
    </row>
    <row r="347" spans="1:2" x14ac:dyDescent="0.5">
      <c r="A347">
        <v>526.89697265625</v>
      </c>
      <c r="B347">
        <v>507.5</v>
      </c>
    </row>
    <row r="348" spans="1:2" x14ac:dyDescent="0.5">
      <c r="A348">
        <v>526.906982421875</v>
      </c>
      <c r="B348">
        <v>1660</v>
      </c>
    </row>
    <row r="349" spans="1:2" x14ac:dyDescent="0.5">
      <c r="A349">
        <v>526.9169921875</v>
      </c>
      <c r="B349">
        <v>2389</v>
      </c>
    </row>
    <row r="350" spans="1:2" x14ac:dyDescent="0.5">
      <c r="A350">
        <v>526.927001953125</v>
      </c>
      <c r="B350">
        <v>1482</v>
      </c>
    </row>
    <row r="351" spans="1:2" x14ac:dyDescent="0.5">
      <c r="A351">
        <v>526.93701171875</v>
      </c>
      <c r="B351">
        <v>400</v>
      </c>
    </row>
    <row r="352" spans="1:2" x14ac:dyDescent="0.5">
      <c r="A352">
        <v>526.947021484375</v>
      </c>
      <c r="B352">
        <v>123.19999694824219</v>
      </c>
    </row>
    <row r="353" spans="1:2" x14ac:dyDescent="0.5">
      <c r="A353">
        <v>526.95697021484375</v>
      </c>
      <c r="B353">
        <v>184</v>
      </c>
    </row>
    <row r="354" spans="1:2" x14ac:dyDescent="0.5">
      <c r="A354">
        <v>526.96697998046875</v>
      </c>
      <c r="B354">
        <v>550</v>
      </c>
    </row>
    <row r="355" spans="1:2" x14ac:dyDescent="0.5">
      <c r="A355">
        <v>526.97698974609375</v>
      </c>
      <c r="B355">
        <v>1154</v>
      </c>
    </row>
    <row r="356" spans="1:2" x14ac:dyDescent="0.5">
      <c r="A356">
        <v>526.98699951171875</v>
      </c>
      <c r="B356">
        <v>1262</v>
      </c>
    </row>
    <row r="357" spans="1:2" x14ac:dyDescent="0.5">
      <c r="A357">
        <v>526.99700927734375</v>
      </c>
      <c r="B357">
        <v>730</v>
      </c>
    </row>
    <row r="358" spans="1:2" x14ac:dyDescent="0.5">
      <c r="A358">
        <v>527.00701904296875</v>
      </c>
      <c r="B358">
        <v>287</v>
      </c>
    </row>
    <row r="359" spans="1:2" x14ac:dyDescent="0.5">
      <c r="A359">
        <v>527.01702880859375</v>
      </c>
      <c r="B359">
        <v>181</v>
      </c>
    </row>
    <row r="360" spans="1:2" x14ac:dyDescent="0.5">
      <c r="A360">
        <v>527.0269775390625</v>
      </c>
      <c r="B360">
        <v>234</v>
      </c>
    </row>
    <row r="361" spans="1:2" x14ac:dyDescent="0.5">
      <c r="A361">
        <v>527.0369873046875</v>
      </c>
      <c r="B361">
        <v>318.5</v>
      </c>
    </row>
    <row r="362" spans="1:2" x14ac:dyDescent="0.5">
      <c r="A362">
        <v>527.0469970703125</v>
      </c>
      <c r="B362">
        <v>345.29998779296875</v>
      </c>
    </row>
    <row r="363" spans="1:2" x14ac:dyDescent="0.5">
      <c r="A363">
        <v>527.0570068359375</v>
      </c>
      <c r="B363">
        <v>305</v>
      </c>
    </row>
    <row r="364" spans="1:2" x14ac:dyDescent="0.5">
      <c r="A364">
        <v>527.0670166015625</v>
      </c>
      <c r="B364">
        <v>266.5</v>
      </c>
    </row>
    <row r="365" spans="1:2" x14ac:dyDescent="0.5">
      <c r="A365">
        <v>527.0770263671875</v>
      </c>
      <c r="B365">
        <v>243.80000305175781</v>
      </c>
    </row>
    <row r="366" spans="1:2" x14ac:dyDescent="0.5">
      <c r="A366">
        <v>527.08697509765625</v>
      </c>
      <c r="B366">
        <v>325</v>
      </c>
    </row>
    <row r="367" spans="1:2" x14ac:dyDescent="0.5">
      <c r="A367">
        <v>527.09698486328125</v>
      </c>
      <c r="B367">
        <v>496.5</v>
      </c>
    </row>
    <row r="368" spans="1:2" x14ac:dyDescent="0.5">
      <c r="A368">
        <v>527.10699462890625</v>
      </c>
      <c r="B368">
        <v>481</v>
      </c>
    </row>
    <row r="369" spans="1:2" x14ac:dyDescent="0.5">
      <c r="A369">
        <v>527.11700439453125</v>
      </c>
      <c r="B369">
        <v>302.5</v>
      </c>
    </row>
    <row r="370" spans="1:2" x14ac:dyDescent="0.5">
      <c r="A370">
        <v>527.12701416015625</v>
      </c>
      <c r="B370">
        <v>191</v>
      </c>
    </row>
    <row r="371" spans="1:2" x14ac:dyDescent="0.5">
      <c r="A371">
        <v>527.13702392578125</v>
      </c>
      <c r="B371">
        <v>143.30000305175781</v>
      </c>
    </row>
    <row r="372" spans="1:2" x14ac:dyDescent="0.5">
      <c r="A372">
        <v>527.14697265625</v>
      </c>
      <c r="B372">
        <v>122.19999694824219</v>
      </c>
    </row>
    <row r="373" spans="1:2" x14ac:dyDescent="0.5">
      <c r="A373">
        <v>527.156982421875</v>
      </c>
      <c r="B373">
        <v>159</v>
      </c>
    </row>
    <row r="374" spans="1:2" x14ac:dyDescent="0.5">
      <c r="A374">
        <v>527.1669921875</v>
      </c>
      <c r="B374">
        <v>200.19999694824219</v>
      </c>
    </row>
    <row r="375" spans="1:2" x14ac:dyDescent="0.5">
      <c r="A375">
        <v>527.177001953125</v>
      </c>
      <c r="B375">
        <v>183.5</v>
      </c>
    </row>
    <row r="376" spans="1:2" x14ac:dyDescent="0.5">
      <c r="A376">
        <v>527.18701171875</v>
      </c>
      <c r="B376">
        <v>138.30000305175781</v>
      </c>
    </row>
    <row r="377" spans="1:2" x14ac:dyDescent="0.5">
      <c r="A377">
        <v>527.197021484375</v>
      </c>
      <c r="B377">
        <v>121.19999694824219</v>
      </c>
    </row>
    <row r="378" spans="1:2" x14ac:dyDescent="0.5">
      <c r="A378">
        <v>527.20697021484375</v>
      </c>
      <c r="B378">
        <v>202.30000305175781</v>
      </c>
    </row>
    <row r="379" spans="1:2" x14ac:dyDescent="0.5">
      <c r="A379">
        <v>527.21697998046875</v>
      </c>
      <c r="B379">
        <v>327</v>
      </c>
    </row>
    <row r="380" spans="1:2" x14ac:dyDescent="0.5">
      <c r="A380">
        <v>527.22698974609375</v>
      </c>
      <c r="B380">
        <v>416.20001220703125</v>
      </c>
    </row>
    <row r="381" spans="1:2" x14ac:dyDescent="0.5">
      <c r="A381">
        <v>527.23699951171875</v>
      </c>
      <c r="B381">
        <v>482</v>
      </c>
    </row>
    <row r="382" spans="1:2" x14ac:dyDescent="0.5">
      <c r="A382">
        <v>527.24700927734375</v>
      </c>
      <c r="B382">
        <v>535.29998779296875</v>
      </c>
    </row>
    <row r="383" spans="1:2" x14ac:dyDescent="0.5">
      <c r="A383">
        <v>527.25799560546875</v>
      </c>
      <c r="B383">
        <v>1160</v>
      </c>
    </row>
    <row r="384" spans="1:2" x14ac:dyDescent="0.5">
      <c r="A384">
        <v>527.26800537109375</v>
      </c>
      <c r="B384">
        <v>9161</v>
      </c>
    </row>
    <row r="385" spans="1:2" x14ac:dyDescent="0.5">
      <c r="A385">
        <v>527.27801513671875</v>
      </c>
      <c r="B385">
        <v>53480</v>
      </c>
    </row>
    <row r="386" spans="1:2" x14ac:dyDescent="0.5">
      <c r="A386">
        <v>527.28802490234375</v>
      </c>
      <c r="B386">
        <v>123600</v>
      </c>
    </row>
    <row r="387" spans="1:2" x14ac:dyDescent="0.5">
      <c r="A387">
        <v>527.2979736328125</v>
      </c>
      <c r="B387">
        <v>127700</v>
      </c>
    </row>
    <row r="388" spans="1:2" x14ac:dyDescent="0.5">
      <c r="A388">
        <v>527.3079833984375</v>
      </c>
      <c r="B388">
        <v>58720</v>
      </c>
    </row>
    <row r="389" spans="1:2" x14ac:dyDescent="0.5">
      <c r="A389">
        <v>527.3179931640625</v>
      </c>
      <c r="B389">
        <v>10510</v>
      </c>
    </row>
    <row r="390" spans="1:2" x14ac:dyDescent="0.5">
      <c r="A390">
        <v>527.3280029296875</v>
      </c>
      <c r="B390">
        <v>1314</v>
      </c>
    </row>
    <row r="391" spans="1:2" x14ac:dyDescent="0.5">
      <c r="A391">
        <v>527.3380126953125</v>
      </c>
      <c r="B391">
        <v>503.70001220703125</v>
      </c>
    </row>
    <row r="392" spans="1:2" x14ac:dyDescent="0.5">
      <c r="A392">
        <v>527.3480224609375</v>
      </c>
      <c r="B392">
        <v>733.20001220703125</v>
      </c>
    </row>
    <row r="393" spans="1:2" x14ac:dyDescent="0.5">
      <c r="A393">
        <v>527.35797119140625</v>
      </c>
      <c r="B393">
        <v>993.5</v>
      </c>
    </row>
    <row r="394" spans="1:2" x14ac:dyDescent="0.5">
      <c r="A394">
        <v>527.36798095703125</v>
      </c>
      <c r="B394">
        <v>775.5</v>
      </c>
    </row>
    <row r="395" spans="1:2" x14ac:dyDescent="0.5">
      <c r="A395">
        <v>527.37799072265625</v>
      </c>
      <c r="B395">
        <v>384.20001220703125</v>
      </c>
    </row>
    <row r="396" spans="1:2" x14ac:dyDescent="0.5">
      <c r="A396">
        <v>527.38800048828125</v>
      </c>
      <c r="B396">
        <v>258.29998779296875</v>
      </c>
    </row>
    <row r="397" spans="1:2" x14ac:dyDescent="0.5">
      <c r="A397">
        <v>527.39801025390625</v>
      </c>
      <c r="B397">
        <v>343.5</v>
      </c>
    </row>
    <row r="398" spans="1:2" x14ac:dyDescent="0.5">
      <c r="A398">
        <v>527.40802001953125</v>
      </c>
      <c r="B398">
        <v>925.79998779296875</v>
      </c>
    </row>
    <row r="399" spans="1:2" x14ac:dyDescent="0.5">
      <c r="A399">
        <v>527.41802978515625</v>
      </c>
      <c r="B399">
        <v>1426</v>
      </c>
    </row>
    <row r="400" spans="1:2" x14ac:dyDescent="0.5">
      <c r="A400">
        <v>527.427978515625</v>
      </c>
      <c r="B400">
        <v>914</v>
      </c>
    </row>
    <row r="401" spans="1:2" x14ac:dyDescent="0.5">
      <c r="A401">
        <v>527.43798828125</v>
      </c>
      <c r="B401">
        <v>266.5</v>
      </c>
    </row>
    <row r="402" spans="1:2" x14ac:dyDescent="0.5">
      <c r="A402">
        <v>527.447998046875</v>
      </c>
      <c r="B402">
        <v>143.5</v>
      </c>
    </row>
    <row r="403" spans="1:2" x14ac:dyDescent="0.5">
      <c r="A403">
        <v>527.4580078125</v>
      </c>
      <c r="B403">
        <v>142.5</v>
      </c>
    </row>
    <row r="404" spans="1:2" x14ac:dyDescent="0.5">
      <c r="A404">
        <v>527.468017578125</v>
      </c>
      <c r="B404">
        <v>192.80000305175781</v>
      </c>
    </row>
    <row r="405" spans="1:2" x14ac:dyDescent="0.5">
      <c r="A405">
        <v>527.47802734375</v>
      </c>
      <c r="B405">
        <v>343.79998779296875</v>
      </c>
    </row>
    <row r="406" spans="1:2" x14ac:dyDescent="0.5">
      <c r="A406">
        <v>527.48797607421875</v>
      </c>
      <c r="B406">
        <v>395.5</v>
      </c>
    </row>
    <row r="407" spans="1:2" x14ac:dyDescent="0.5">
      <c r="A407">
        <v>527.49798583984375</v>
      </c>
      <c r="B407">
        <v>257.5</v>
      </c>
    </row>
    <row r="408" spans="1:2" x14ac:dyDescent="0.5">
      <c r="A408">
        <v>527.50799560546875</v>
      </c>
      <c r="B408">
        <v>152</v>
      </c>
    </row>
    <row r="409" spans="1:2" x14ac:dyDescent="0.5">
      <c r="A409">
        <v>527.51800537109375</v>
      </c>
      <c r="B409">
        <v>123.80000305175781</v>
      </c>
    </row>
    <row r="410" spans="1:2" x14ac:dyDescent="0.5">
      <c r="A410">
        <v>527.52801513671875</v>
      </c>
      <c r="B410">
        <v>84</v>
      </c>
    </row>
    <row r="411" spans="1:2" x14ac:dyDescent="0.5">
      <c r="A411">
        <v>527.53802490234375</v>
      </c>
      <c r="B411">
        <v>115.30000305175781</v>
      </c>
    </row>
    <row r="412" spans="1:2" x14ac:dyDescent="0.5">
      <c r="A412">
        <v>527.5479736328125</v>
      </c>
      <c r="B412">
        <v>187.5</v>
      </c>
    </row>
    <row r="413" spans="1:2" x14ac:dyDescent="0.5">
      <c r="A413">
        <v>527.5579833984375</v>
      </c>
      <c r="B413">
        <v>163</v>
      </c>
    </row>
    <row r="414" spans="1:2" x14ac:dyDescent="0.5">
      <c r="A414">
        <v>527.5679931640625</v>
      </c>
      <c r="B414">
        <v>110.30000305175781</v>
      </c>
    </row>
    <row r="415" spans="1:2" x14ac:dyDescent="0.5">
      <c r="A415">
        <v>527.5780029296875</v>
      </c>
      <c r="B415">
        <v>119.19999694824219</v>
      </c>
    </row>
    <row r="416" spans="1:2" x14ac:dyDescent="0.5">
      <c r="A416">
        <v>527.5880126953125</v>
      </c>
      <c r="B416">
        <v>147.19999694824219</v>
      </c>
    </row>
    <row r="417" spans="1:2" x14ac:dyDescent="0.5">
      <c r="A417">
        <v>527.5980224609375</v>
      </c>
      <c r="B417">
        <v>161</v>
      </c>
    </row>
    <row r="418" spans="1:2" x14ac:dyDescent="0.5">
      <c r="A418">
        <v>527.60797119140625</v>
      </c>
      <c r="B418">
        <v>145</v>
      </c>
    </row>
    <row r="419" spans="1:2" x14ac:dyDescent="0.5">
      <c r="A419">
        <v>527.61798095703125</v>
      </c>
      <c r="B419">
        <v>132.30000305175781</v>
      </c>
    </row>
    <row r="420" spans="1:2" x14ac:dyDescent="0.5">
      <c r="A420">
        <v>527.62799072265625</v>
      </c>
      <c r="B420">
        <v>144.80000305175781</v>
      </c>
    </row>
    <row r="421" spans="1:2" x14ac:dyDescent="0.5">
      <c r="A421">
        <v>527.63800048828125</v>
      </c>
      <c r="B421">
        <v>114.80000305175781</v>
      </c>
    </row>
    <row r="422" spans="1:2" x14ac:dyDescent="0.5">
      <c r="A422">
        <v>527.64801025390625</v>
      </c>
      <c r="B422">
        <v>73.75</v>
      </c>
    </row>
    <row r="423" spans="1:2" x14ac:dyDescent="0.5">
      <c r="A423">
        <v>527.65899658203125</v>
      </c>
      <c r="B423">
        <v>101.80000305175781</v>
      </c>
    </row>
    <row r="424" spans="1:2" x14ac:dyDescent="0.5">
      <c r="A424">
        <v>527.66900634765625</v>
      </c>
      <c r="B424">
        <v>160.69999694824219</v>
      </c>
    </row>
    <row r="425" spans="1:2" x14ac:dyDescent="0.5">
      <c r="A425">
        <v>527.67901611328125</v>
      </c>
      <c r="B425">
        <v>163.5</v>
      </c>
    </row>
    <row r="426" spans="1:2" x14ac:dyDescent="0.5">
      <c r="A426">
        <v>527.68902587890625</v>
      </c>
      <c r="B426">
        <v>109.5</v>
      </c>
    </row>
    <row r="427" spans="1:2" x14ac:dyDescent="0.5">
      <c r="A427">
        <v>527.698974609375</v>
      </c>
      <c r="B427">
        <v>141</v>
      </c>
    </row>
    <row r="428" spans="1:2" x14ac:dyDescent="0.5">
      <c r="A428">
        <v>527.708984375</v>
      </c>
      <c r="B428">
        <v>251.5</v>
      </c>
    </row>
    <row r="429" spans="1:2" x14ac:dyDescent="0.5">
      <c r="A429">
        <v>527.718994140625</v>
      </c>
      <c r="B429">
        <v>267.5</v>
      </c>
    </row>
    <row r="430" spans="1:2" x14ac:dyDescent="0.5">
      <c r="A430">
        <v>527.72900390625</v>
      </c>
      <c r="B430">
        <v>235</v>
      </c>
    </row>
    <row r="431" spans="1:2" x14ac:dyDescent="0.5">
      <c r="A431">
        <v>527.739013671875</v>
      </c>
      <c r="B431">
        <v>244</v>
      </c>
    </row>
    <row r="432" spans="1:2" x14ac:dyDescent="0.5">
      <c r="A432">
        <v>527.7490234375</v>
      </c>
      <c r="B432">
        <v>330.5</v>
      </c>
    </row>
    <row r="433" spans="1:2" x14ac:dyDescent="0.5">
      <c r="A433">
        <v>527.75897216796875</v>
      </c>
      <c r="B433">
        <v>955.5</v>
      </c>
    </row>
    <row r="434" spans="1:2" x14ac:dyDescent="0.5">
      <c r="A434">
        <v>527.76898193359375</v>
      </c>
      <c r="B434">
        <v>4819</v>
      </c>
    </row>
    <row r="435" spans="1:2" x14ac:dyDescent="0.5">
      <c r="A435">
        <v>527.77899169921875</v>
      </c>
      <c r="B435">
        <v>21020</v>
      </c>
    </row>
    <row r="436" spans="1:2" x14ac:dyDescent="0.5">
      <c r="A436">
        <v>527.78900146484375</v>
      </c>
      <c r="B436">
        <v>45760</v>
      </c>
    </row>
    <row r="437" spans="1:2" x14ac:dyDescent="0.5">
      <c r="A437">
        <v>527.79901123046875</v>
      </c>
      <c r="B437">
        <v>49830</v>
      </c>
    </row>
    <row r="438" spans="1:2" x14ac:dyDescent="0.5">
      <c r="A438">
        <v>527.80902099609375</v>
      </c>
      <c r="B438">
        <v>27770</v>
      </c>
    </row>
    <row r="439" spans="1:2" x14ac:dyDescent="0.5">
      <c r="A439">
        <v>527.8189697265625</v>
      </c>
      <c r="B439">
        <v>7923</v>
      </c>
    </row>
    <row r="440" spans="1:2" x14ac:dyDescent="0.5">
      <c r="A440">
        <v>527.8289794921875</v>
      </c>
      <c r="B440">
        <v>1460</v>
      </c>
    </row>
    <row r="441" spans="1:2" x14ac:dyDescent="0.5">
      <c r="A441">
        <v>527.8389892578125</v>
      </c>
      <c r="B441">
        <v>498.70001220703125</v>
      </c>
    </row>
    <row r="442" spans="1:2" x14ac:dyDescent="0.5">
      <c r="A442">
        <v>527.8489990234375</v>
      </c>
      <c r="B442">
        <v>476.29998779296875</v>
      </c>
    </row>
    <row r="443" spans="1:2" x14ac:dyDescent="0.5">
      <c r="A443">
        <v>527.8590087890625</v>
      </c>
      <c r="B443">
        <v>449.20001220703125</v>
      </c>
    </row>
    <row r="444" spans="1:2" x14ac:dyDescent="0.5">
      <c r="A444">
        <v>527.8690185546875</v>
      </c>
      <c r="B444">
        <v>260.5</v>
      </c>
    </row>
    <row r="445" spans="1:2" x14ac:dyDescent="0.5">
      <c r="A445">
        <v>527.8790283203125</v>
      </c>
      <c r="B445">
        <v>115.5</v>
      </c>
    </row>
    <row r="446" spans="1:2" x14ac:dyDescent="0.5">
      <c r="A446">
        <v>527.88897705078125</v>
      </c>
      <c r="B446">
        <v>148.19999694824219</v>
      </c>
    </row>
    <row r="447" spans="1:2" x14ac:dyDescent="0.5">
      <c r="A447">
        <v>527.89898681640625</v>
      </c>
      <c r="B447">
        <v>234</v>
      </c>
    </row>
    <row r="448" spans="1:2" x14ac:dyDescent="0.5">
      <c r="A448">
        <v>527.90899658203125</v>
      </c>
      <c r="B448">
        <v>295.79998779296875</v>
      </c>
    </row>
    <row r="449" spans="1:2" x14ac:dyDescent="0.5">
      <c r="A449">
        <v>527.91900634765625</v>
      </c>
      <c r="B449">
        <v>312.70001220703125</v>
      </c>
    </row>
    <row r="450" spans="1:2" x14ac:dyDescent="0.5">
      <c r="A450">
        <v>527.92901611328125</v>
      </c>
      <c r="B450">
        <v>246.69999694824219</v>
      </c>
    </row>
    <row r="451" spans="1:2" x14ac:dyDescent="0.5">
      <c r="A451">
        <v>527.93902587890625</v>
      </c>
      <c r="B451">
        <v>128.5</v>
      </c>
    </row>
    <row r="452" spans="1:2" x14ac:dyDescent="0.5">
      <c r="A452">
        <v>527.948974609375</v>
      </c>
      <c r="B452">
        <v>45.75</v>
      </c>
    </row>
    <row r="453" spans="1:2" x14ac:dyDescent="0.5">
      <c r="A453">
        <v>527.958984375</v>
      </c>
      <c r="B453">
        <v>53</v>
      </c>
    </row>
    <row r="454" spans="1:2" x14ac:dyDescent="0.5">
      <c r="A454">
        <v>527.969970703125</v>
      </c>
      <c r="B454">
        <v>96.5</v>
      </c>
    </row>
    <row r="455" spans="1:2" x14ac:dyDescent="0.5">
      <c r="A455">
        <v>527.97998046875</v>
      </c>
      <c r="B455">
        <v>110</v>
      </c>
    </row>
    <row r="456" spans="1:2" x14ac:dyDescent="0.5">
      <c r="A456">
        <v>527.989990234375</v>
      </c>
      <c r="B456">
        <v>154.80000305175781</v>
      </c>
    </row>
    <row r="457" spans="1:2" x14ac:dyDescent="0.5">
      <c r="A457">
        <v>528</v>
      </c>
      <c r="B457">
        <v>201.5</v>
      </c>
    </row>
    <row r="458" spans="1:2" x14ac:dyDescent="0.5">
      <c r="A458">
        <v>528.010009765625</v>
      </c>
      <c r="B458">
        <v>173.80000305175781</v>
      </c>
    </row>
    <row r="459" spans="1:2" x14ac:dyDescent="0.5">
      <c r="A459">
        <v>528.02001953125</v>
      </c>
      <c r="B459">
        <v>123.5</v>
      </c>
    </row>
    <row r="460" spans="1:2" x14ac:dyDescent="0.5">
      <c r="A460">
        <v>528.030029296875</v>
      </c>
      <c r="B460">
        <v>91.25</v>
      </c>
    </row>
    <row r="461" spans="1:2" x14ac:dyDescent="0.5">
      <c r="A461">
        <v>528.03997802734375</v>
      </c>
      <c r="B461">
        <v>113.5</v>
      </c>
    </row>
    <row r="462" spans="1:2" x14ac:dyDescent="0.5">
      <c r="A462">
        <v>528.04998779296875</v>
      </c>
      <c r="B462">
        <v>137.69999694824219</v>
      </c>
    </row>
    <row r="463" spans="1:2" x14ac:dyDescent="0.5">
      <c r="A463">
        <v>528.05999755859375</v>
      </c>
      <c r="B463">
        <v>89.25</v>
      </c>
    </row>
    <row r="464" spans="1:2" x14ac:dyDescent="0.5">
      <c r="A464">
        <v>528.07000732421875</v>
      </c>
      <c r="B464">
        <v>57.5</v>
      </c>
    </row>
    <row r="465" spans="1:2" x14ac:dyDescent="0.5">
      <c r="A465">
        <v>528.08001708984375</v>
      </c>
      <c r="B465">
        <v>81.5</v>
      </c>
    </row>
    <row r="466" spans="1:2" x14ac:dyDescent="0.5">
      <c r="A466">
        <v>528.09002685546875</v>
      </c>
      <c r="B466">
        <v>108.30000305175781</v>
      </c>
    </row>
    <row r="467" spans="1:2" x14ac:dyDescent="0.5">
      <c r="A467">
        <v>528.0999755859375</v>
      </c>
      <c r="B467">
        <v>127.30000305175781</v>
      </c>
    </row>
    <row r="468" spans="1:2" x14ac:dyDescent="0.5">
      <c r="A468">
        <v>528.1099853515625</v>
      </c>
      <c r="B468">
        <v>114.5</v>
      </c>
    </row>
    <row r="469" spans="1:2" x14ac:dyDescent="0.5">
      <c r="A469">
        <v>528.1199951171875</v>
      </c>
      <c r="B469">
        <v>86.25</v>
      </c>
    </row>
    <row r="470" spans="1:2" x14ac:dyDescent="0.5">
      <c r="A470">
        <v>528.1300048828125</v>
      </c>
      <c r="B470">
        <v>84.5</v>
      </c>
    </row>
    <row r="471" spans="1:2" x14ac:dyDescent="0.5">
      <c r="A471">
        <v>528.1400146484375</v>
      </c>
      <c r="B471">
        <v>70.5</v>
      </c>
    </row>
    <row r="472" spans="1:2" x14ac:dyDescent="0.5">
      <c r="A472">
        <v>528.1500244140625</v>
      </c>
      <c r="B472">
        <v>37.5</v>
      </c>
    </row>
    <row r="473" spans="1:2" x14ac:dyDescent="0.5">
      <c r="A473">
        <v>528.15997314453125</v>
      </c>
      <c r="B473">
        <v>24.5</v>
      </c>
    </row>
    <row r="474" spans="1:2" x14ac:dyDescent="0.5">
      <c r="A474">
        <v>528.16998291015625</v>
      </c>
      <c r="B474">
        <v>31.25</v>
      </c>
    </row>
    <row r="475" spans="1:2" x14ac:dyDescent="0.5">
      <c r="A475">
        <v>528.17999267578125</v>
      </c>
      <c r="B475">
        <v>34</v>
      </c>
    </row>
    <row r="476" spans="1:2" x14ac:dyDescent="0.5">
      <c r="A476">
        <v>528.19000244140625</v>
      </c>
      <c r="B476">
        <v>34</v>
      </c>
    </row>
    <row r="477" spans="1:2" x14ac:dyDescent="0.5">
      <c r="A477">
        <v>528.20001220703125</v>
      </c>
      <c r="B477">
        <v>45</v>
      </c>
    </row>
    <row r="478" spans="1:2" x14ac:dyDescent="0.5">
      <c r="A478">
        <v>528.21002197265625</v>
      </c>
      <c r="B478">
        <v>71.75</v>
      </c>
    </row>
    <row r="479" spans="1:2" x14ac:dyDescent="0.5">
      <c r="A479">
        <v>528.219970703125</v>
      </c>
      <c r="B479">
        <v>80.75</v>
      </c>
    </row>
    <row r="480" spans="1:2" x14ac:dyDescent="0.5">
      <c r="A480">
        <v>528.22998046875</v>
      </c>
      <c r="B480">
        <v>63.25</v>
      </c>
    </row>
    <row r="481" spans="1:2" x14ac:dyDescent="0.5">
      <c r="A481">
        <v>528.239990234375</v>
      </c>
      <c r="B481">
        <v>106.69999694824219</v>
      </c>
    </row>
    <row r="482" spans="1:2" x14ac:dyDescent="0.5">
      <c r="A482">
        <v>528.25</v>
      </c>
      <c r="B482">
        <v>225.5</v>
      </c>
    </row>
    <row r="483" spans="1:2" x14ac:dyDescent="0.5">
      <c r="A483">
        <v>528.260009765625</v>
      </c>
      <c r="B483">
        <v>541.5</v>
      </c>
    </row>
    <row r="484" spans="1:2" x14ac:dyDescent="0.5">
      <c r="A484">
        <v>528.27099609375</v>
      </c>
      <c r="B484">
        <v>2056</v>
      </c>
    </row>
    <row r="485" spans="1:2" x14ac:dyDescent="0.5">
      <c r="A485">
        <v>528.281005859375</v>
      </c>
      <c r="B485">
        <v>6678</v>
      </c>
    </row>
    <row r="486" spans="1:2" x14ac:dyDescent="0.5">
      <c r="A486">
        <v>528.291015625</v>
      </c>
      <c r="B486">
        <v>12770</v>
      </c>
    </row>
    <row r="487" spans="1:2" x14ac:dyDescent="0.5">
      <c r="A487">
        <v>528.301025390625</v>
      </c>
      <c r="B487">
        <v>13830</v>
      </c>
    </row>
    <row r="488" spans="1:2" x14ac:dyDescent="0.5">
      <c r="A488">
        <v>528.31097412109375</v>
      </c>
      <c r="B488">
        <v>8555</v>
      </c>
    </row>
    <row r="489" spans="1:2" x14ac:dyDescent="0.5">
      <c r="A489">
        <v>528.32098388671875</v>
      </c>
      <c r="B489">
        <v>3111</v>
      </c>
    </row>
    <row r="490" spans="1:2" x14ac:dyDescent="0.5">
      <c r="A490">
        <v>528.33099365234375</v>
      </c>
      <c r="B490">
        <v>829.5</v>
      </c>
    </row>
    <row r="491" spans="1:2" x14ac:dyDescent="0.5">
      <c r="A491">
        <v>528.34100341796875</v>
      </c>
      <c r="B491">
        <v>285</v>
      </c>
    </row>
    <row r="492" spans="1:2" x14ac:dyDescent="0.5">
      <c r="A492">
        <v>528.35101318359375</v>
      </c>
      <c r="B492">
        <v>180.30000305175781</v>
      </c>
    </row>
    <row r="493" spans="1:2" x14ac:dyDescent="0.5">
      <c r="A493">
        <v>528.36102294921875</v>
      </c>
      <c r="B493">
        <v>147.19999694824219</v>
      </c>
    </row>
    <row r="494" spans="1:2" x14ac:dyDescent="0.5">
      <c r="A494">
        <v>528.3709716796875</v>
      </c>
      <c r="B494">
        <v>90.5</v>
      </c>
    </row>
    <row r="495" spans="1:2" x14ac:dyDescent="0.5">
      <c r="A495">
        <v>528.3809814453125</v>
      </c>
      <c r="B495">
        <v>52.5</v>
      </c>
    </row>
    <row r="496" spans="1:2" x14ac:dyDescent="0.5">
      <c r="A496">
        <v>528.3909912109375</v>
      </c>
      <c r="B496">
        <v>44.75</v>
      </c>
    </row>
    <row r="497" spans="1:2" x14ac:dyDescent="0.5">
      <c r="A497">
        <v>528.4010009765625</v>
      </c>
      <c r="B497">
        <v>54.5</v>
      </c>
    </row>
    <row r="498" spans="1:2" x14ac:dyDescent="0.5">
      <c r="A498">
        <v>528.4110107421875</v>
      </c>
      <c r="B498">
        <v>68.25</v>
      </c>
    </row>
    <row r="499" spans="1:2" x14ac:dyDescent="0.5">
      <c r="A499">
        <v>528.4210205078125</v>
      </c>
      <c r="B499">
        <v>69.75</v>
      </c>
    </row>
    <row r="500" spans="1:2" x14ac:dyDescent="0.5">
      <c r="A500">
        <v>528.4310302734375</v>
      </c>
      <c r="B500">
        <v>56</v>
      </c>
    </row>
    <row r="501" spans="1:2" x14ac:dyDescent="0.5">
      <c r="A501">
        <v>528.44097900390625</v>
      </c>
      <c r="B501">
        <v>62</v>
      </c>
    </row>
    <row r="502" spans="1:2" x14ac:dyDescent="0.5">
      <c r="A502">
        <v>528.45098876953125</v>
      </c>
      <c r="B502">
        <v>73.5</v>
      </c>
    </row>
    <row r="503" spans="1:2" x14ac:dyDescent="0.5">
      <c r="A503">
        <v>528.46099853515625</v>
      </c>
      <c r="B503">
        <v>83.5</v>
      </c>
    </row>
    <row r="504" spans="1:2" x14ac:dyDescent="0.5">
      <c r="A504">
        <v>528.47100830078125</v>
      </c>
      <c r="B504">
        <v>97</v>
      </c>
    </row>
    <row r="505" spans="1:2" x14ac:dyDescent="0.5">
      <c r="A505">
        <v>528.48101806640625</v>
      </c>
      <c r="B505">
        <v>91.25</v>
      </c>
    </row>
    <row r="506" spans="1:2" x14ac:dyDescent="0.5">
      <c r="A506">
        <v>528.49102783203125</v>
      </c>
      <c r="B506">
        <v>84.25</v>
      </c>
    </row>
    <row r="507" spans="1:2" x14ac:dyDescent="0.5">
      <c r="A507">
        <v>528.5009765625</v>
      </c>
      <c r="B507">
        <v>73.25</v>
      </c>
    </row>
    <row r="508" spans="1:2" x14ac:dyDescent="0.5">
      <c r="A508">
        <v>528.510986328125</v>
      </c>
      <c r="B508">
        <v>54.25</v>
      </c>
    </row>
    <row r="509" spans="1:2" x14ac:dyDescent="0.5">
      <c r="A509">
        <v>528.52099609375</v>
      </c>
      <c r="B509">
        <v>32</v>
      </c>
    </row>
    <row r="510" spans="1:2" x14ac:dyDescent="0.5">
      <c r="A510">
        <v>528.531005859375</v>
      </c>
      <c r="B510">
        <v>19</v>
      </c>
    </row>
    <row r="511" spans="1:2" x14ac:dyDescent="0.5">
      <c r="A511">
        <v>528.541015625</v>
      </c>
      <c r="B511">
        <v>26.5</v>
      </c>
    </row>
    <row r="512" spans="1:2" x14ac:dyDescent="0.5">
      <c r="A512">
        <v>528.552001953125</v>
      </c>
      <c r="B512">
        <v>40</v>
      </c>
    </row>
    <row r="513" spans="1:2" x14ac:dyDescent="0.5">
      <c r="A513">
        <v>528.56201171875</v>
      </c>
      <c r="B513">
        <v>56</v>
      </c>
    </row>
    <row r="514" spans="1:2" x14ac:dyDescent="0.5">
      <c r="A514">
        <v>528.572021484375</v>
      </c>
      <c r="B514">
        <v>48</v>
      </c>
    </row>
    <row r="515" spans="1:2" x14ac:dyDescent="0.5">
      <c r="A515">
        <v>528.58197021484375</v>
      </c>
      <c r="B515">
        <v>33.5</v>
      </c>
    </row>
    <row r="516" spans="1:2" x14ac:dyDescent="0.5">
      <c r="A516">
        <v>528.59197998046875</v>
      </c>
      <c r="B516">
        <v>67.75</v>
      </c>
    </row>
    <row r="517" spans="1:2" x14ac:dyDescent="0.5">
      <c r="A517">
        <v>528.60198974609375</v>
      </c>
      <c r="B517">
        <v>108</v>
      </c>
    </row>
    <row r="518" spans="1:2" x14ac:dyDescent="0.5">
      <c r="A518">
        <v>528.61199951171875</v>
      </c>
      <c r="B518">
        <v>97.5</v>
      </c>
    </row>
    <row r="519" spans="1:2" x14ac:dyDescent="0.5">
      <c r="A519">
        <v>528.62200927734375</v>
      </c>
      <c r="B519">
        <v>75.75</v>
      </c>
    </row>
    <row r="520" spans="1:2" x14ac:dyDescent="0.5">
      <c r="A520">
        <v>528.63201904296875</v>
      </c>
      <c r="B520">
        <v>68.75</v>
      </c>
    </row>
    <row r="521" spans="1:2" x14ac:dyDescent="0.5">
      <c r="A521">
        <v>528.64202880859375</v>
      </c>
      <c r="B521">
        <v>44</v>
      </c>
    </row>
    <row r="522" spans="1:2" x14ac:dyDescent="0.5">
      <c r="A522">
        <v>528.6519775390625</v>
      </c>
      <c r="B522">
        <v>23.25</v>
      </c>
    </row>
    <row r="523" spans="1:2" x14ac:dyDescent="0.5">
      <c r="A523">
        <v>528.6619873046875</v>
      </c>
      <c r="B523">
        <v>30.75</v>
      </c>
    </row>
    <row r="524" spans="1:2" x14ac:dyDescent="0.5">
      <c r="A524">
        <v>528.6719970703125</v>
      </c>
      <c r="B524">
        <v>39.75</v>
      </c>
    </row>
    <row r="525" spans="1:2" x14ac:dyDescent="0.5">
      <c r="A525">
        <v>528.6820068359375</v>
      </c>
      <c r="B525">
        <v>49.5</v>
      </c>
    </row>
    <row r="526" spans="1:2" x14ac:dyDescent="0.5">
      <c r="A526">
        <v>528.6920166015625</v>
      </c>
      <c r="B526">
        <v>51.25</v>
      </c>
    </row>
    <row r="527" spans="1:2" x14ac:dyDescent="0.5">
      <c r="A527">
        <v>528.7020263671875</v>
      </c>
      <c r="B527">
        <v>51.25</v>
      </c>
    </row>
    <row r="528" spans="1:2" x14ac:dyDescent="0.5">
      <c r="A528">
        <v>528.71197509765625</v>
      </c>
      <c r="B528">
        <v>99.25</v>
      </c>
    </row>
    <row r="529" spans="1:2" x14ac:dyDescent="0.5">
      <c r="A529">
        <v>528.72198486328125</v>
      </c>
      <c r="B529">
        <v>139</v>
      </c>
    </row>
    <row r="530" spans="1:2" x14ac:dyDescent="0.5">
      <c r="A530">
        <v>528.73199462890625</v>
      </c>
      <c r="B530">
        <v>118</v>
      </c>
    </row>
    <row r="531" spans="1:2" x14ac:dyDescent="0.5">
      <c r="A531">
        <v>528.74200439453125</v>
      </c>
      <c r="B531">
        <v>136.5</v>
      </c>
    </row>
    <row r="532" spans="1:2" x14ac:dyDescent="0.5">
      <c r="A532">
        <v>528.75201416015625</v>
      </c>
      <c r="B532">
        <v>258.29998779296875</v>
      </c>
    </row>
    <row r="533" spans="1:2" x14ac:dyDescent="0.5">
      <c r="A533">
        <v>528.76202392578125</v>
      </c>
      <c r="B533">
        <v>422.5</v>
      </c>
    </row>
    <row r="534" spans="1:2" x14ac:dyDescent="0.5">
      <c r="A534">
        <v>528.77197265625</v>
      </c>
      <c r="B534">
        <v>767.29998779296875</v>
      </c>
    </row>
    <row r="535" spans="1:2" x14ac:dyDescent="0.5">
      <c r="A535">
        <v>528.781982421875</v>
      </c>
      <c r="B535">
        <v>1918</v>
      </c>
    </row>
    <row r="536" spans="1:2" x14ac:dyDescent="0.5">
      <c r="A536">
        <v>528.7919921875</v>
      </c>
      <c r="B536">
        <v>3637</v>
      </c>
    </row>
    <row r="537" spans="1:2" x14ac:dyDescent="0.5">
      <c r="A537">
        <v>528.802001953125</v>
      </c>
      <c r="B537">
        <v>3951</v>
      </c>
    </row>
    <row r="538" spans="1:2" x14ac:dyDescent="0.5">
      <c r="A538">
        <v>528.81201171875</v>
      </c>
      <c r="B538">
        <v>2444</v>
      </c>
    </row>
    <row r="539" spans="1:2" x14ac:dyDescent="0.5">
      <c r="A539">
        <v>528.822998046875</v>
      </c>
      <c r="B539">
        <v>1060</v>
      </c>
    </row>
    <row r="540" spans="1:2" x14ac:dyDescent="0.5">
      <c r="A540">
        <v>528.8330078125</v>
      </c>
      <c r="B540">
        <v>528.70001220703125</v>
      </c>
    </row>
    <row r="541" spans="1:2" x14ac:dyDescent="0.5">
      <c r="A541">
        <v>528.843017578125</v>
      </c>
      <c r="B541">
        <v>363.5</v>
      </c>
    </row>
    <row r="542" spans="1:2" x14ac:dyDescent="0.5">
      <c r="A542">
        <v>528.85302734375</v>
      </c>
      <c r="B542">
        <v>298.20001220703125</v>
      </c>
    </row>
    <row r="543" spans="1:2" x14ac:dyDescent="0.5">
      <c r="A543">
        <v>528.86297607421875</v>
      </c>
      <c r="B543">
        <v>229</v>
      </c>
    </row>
    <row r="544" spans="1:2" x14ac:dyDescent="0.5">
      <c r="A544">
        <v>528.87298583984375</v>
      </c>
      <c r="B544">
        <v>185.5</v>
      </c>
    </row>
    <row r="545" spans="1:2" x14ac:dyDescent="0.5">
      <c r="A545">
        <v>528.88299560546875</v>
      </c>
      <c r="B545">
        <v>192</v>
      </c>
    </row>
    <row r="546" spans="1:2" x14ac:dyDescent="0.5">
      <c r="A546">
        <v>528.89300537109375</v>
      </c>
      <c r="B546">
        <v>171</v>
      </c>
    </row>
    <row r="547" spans="1:2" x14ac:dyDescent="0.5">
      <c r="A547">
        <v>528.90301513671875</v>
      </c>
      <c r="B547">
        <v>99.25</v>
      </c>
    </row>
    <row r="548" spans="1:2" x14ac:dyDescent="0.5">
      <c r="A548">
        <v>528.91302490234375</v>
      </c>
      <c r="B548">
        <v>67.5</v>
      </c>
    </row>
    <row r="549" spans="1:2" x14ac:dyDescent="0.5">
      <c r="A549">
        <v>528.9229736328125</v>
      </c>
      <c r="B549">
        <v>103</v>
      </c>
    </row>
    <row r="550" spans="1:2" x14ac:dyDescent="0.5">
      <c r="A550">
        <v>528.9329833984375</v>
      </c>
      <c r="B550">
        <v>123.5</v>
      </c>
    </row>
    <row r="551" spans="1:2" x14ac:dyDescent="0.5">
      <c r="A551">
        <v>528.9429931640625</v>
      </c>
      <c r="B551">
        <v>80.75</v>
      </c>
    </row>
    <row r="552" spans="1:2" x14ac:dyDescent="0.5">
      <c r="A552">
        <v>528.9530029296875</v>
      </c>
      <c r="B552">
        <v>56.75</v>
      </c>
    </row>
    <row r="553" spans="1:2" x14ac:dyDescent="0.5">
      <c r="A553">
        <v>528.9630126953125</v>
      </c>
      <c r="B553">
        <v>64.75</v>
      </c>
    </row>
    <row r="554" spans="1:2" x14ac:dyDescent="0.5">
      <c r="A554">
        <v>528.9730224609375</v>
      </c>
      <c r="B554">
        <v>78.25</v>
      </c>
    </row>
    <row r="555" spans="1:2" x14ac:dyDescent="0.5">
      <c r="A555">
        <v>528.98297119140625</v>
      </c>
      <c r="B555">
        <v>111.30000305175781</v>
      </c>
    </row>
    <row r="556" spans="1:2" x14ac:dyDescent="0.5">
      <c r="A556">
        <v>528.99298095703125</v>
      </c>
      <c r="B556">
        <v>117.80000305175781</v>
      </c>
    </row>
    <row r="557" spans="1:2" x14ac:dyDescent="0.5">
      <c r="A557">
        <v>529.00299072265625</v>
      </c>
      <c r="B557">
        <v>86.75</v>
      </c>
    </row>
    <row r="558" spans="1:2" x14ac:dyDescent="0.5">
      <c r="A558">
        <v>529.01300048828125</v>
      </c>
      <c r="B558">
        <v>70</v>
      </c>
    </row>
    <row r="559" spans="1:2" x14ac:dyDescent="0.5">
      <c r="A559">
        <v>529.02301025390625</v>
      </c>
      <c r="B559">
        <v>86</v>
      </c>
    </row>
    <row r="560" spans="1:2" x14ac:dyDescent="0.5">
      <c r="A560">
        <v>529.03302001953125</v>
      </c>
      <c r="B560">
        <v>89</v>
      </c>
    </row>
    <row r="561" spans="1:2" x14ac:dyDescent="0.5">
      <c r="A561">
        <v>529.04302978515625</v>
      </c>
      <c r="B561">
        <v>58.5</v>
      </c>
    </row>
    <row r="562" spans="1:2" x14ac:dyDescent="0.5">
      <c r="A562">
        <v>529.052978515625</v>
      </c>
      <c r="B562">
        <v>39.75</v>
      </c>
    </row>
    <row r="563" spans="1:2" x14ac:dyDescent="0.5">
      <c r="A563">
        <v>529.06298828125</v>
      </c>
      <c r="B563">
        <v>56.75</v>
      </c>
    </row>
    <row r="564" spans="1:2" x14ac:dyDescent="0.5">
      <c r="A564">
        <v>529.072998046875</v>
      </c>
      <c r="B564">
        <v>61.75</v>
      </c>
    </row>
    <row r="565" spans="1:2" x14ac:dyDescent="0.5">
      <c r="A565">
        <v>529.0830078125</v>
      </c>
      <c r="B565">
        <v>34.25</v>
      </c>
    </row>
    <row r="566" spans="1:2" x14ac:dyDescent="0.5">
      <c r="A566">
        <v>529.093994140625</v>
      </c>
      <c r="B566">
        <v>27.25</v>
      </c>
    </row>
    <row r="567" spans="1:2" x14ac:dyDescent="0.5">
      <c r="A567">
        <v>529.10400390625</v>
      </c>
      <c r="B567">
        <v>38.5</v>
      </c>
    </row>
    <row r="568" spans="1:2" x14ac:dyDescent="0.5">
      <c r="A568">
        <v>529.114013671875</v>
      </c>
      <c r="B568">
        <v>35.25</v>
      </c>
    </row>
    <row r="569" spans="1:2" x14ac:dyDescent="0.5">
      <c r="A569">
        <v>529.1240234375</v>
      </c>
      <c r="B569">
        <v>21</v>
      </c>
    </row>
    <row r="570" spans="1:2" x14ac:dyDescent="0.5">
      <c r="A570">
        <v>529.13397216796875</v>
      </c>
      <c r="B570">
        <v>8.5</v>
      </c>
    </row>
    <row r="571" spans="1:2" x14ac:dyDescent="0.5">
      <c r="A571">
        <v>529.14398193359375</v>
      </c>
      <c r="B571">
        <v>17.25</v>
      </c>
    </row>
    <row r="572" spans="1:2" x14ac:dyDescent="0.5">
      <c r="A572">
        <v>529.15399169921875</v>
      </c>
      <c r="B572">
        <v>30</v>
      </c>
    </row>
    <row r="573" spans="1:2" x14ac:dyDescent="0.5">
      <c r="A573">
        <v>529.16400146484375</v>
      </c>
      <c r="B573">
        <v>22.25</v>
      </c>
    </row>
    <row r="574" spans="1:2" x14ac:dyDescent="0.5">
      <c r="A574">
        <v>529.17401123046875</v>
      </c>
      <c r="B574">
        <v>15.75</v>
      </c>
    </row>
    <row r="575" spans="1:2" x14ac:dyDescent="0.5">
      <c r="A575">
        <v>529.18402099609375</v>
      </c>
      <c r="B575">
        <v>24.5</v>
      </c>
    </row>
    <row r="576" spans="1:2" x14ac:dyDescent="0.5">
      <c r="A576">
        <v>529.1939697265625</v>
      </c>
      <c r="B576">
        <v>27.75</v>
      </c>
    </row>
    <row r="577" spans="1:2" x14ac:dyDescent="0.5">
      <c r="A577">
        <v>529.2039794921875</v>
      </c>
      <c r="B577">
        <v>16</v>
      </c>
    </row>
    <row r="578" spans="1:2" x14ac:dyDescent="0.5">
      <c r="A578">
        <v>529.2139892578125</v>
      </c>
      <c r="B578">
        <v>11.5</v>
      </c>
    </row>
    <row r="579" spans="1:2" x14ac:dyDescent="0.5">
      <c r="A579">
        <v>529.2239990234375</v>
      </c>
      <c r="B579">
        <v>39.75</v>
      </c>
    </row>
    <row r="580" spans="1:2" x14ac:dyDescent="0.5">
      <c r="A580">
        <v>529.2340087890625</v>
      </c>
      <c r="B580">
        <v>82.5</v>
      </c>
    </row>
    <row r="581" spans="1:2" x14ac:dyDescent="0.5">
      <c r="A581">
        <v>529.2440185546875</v>
      </c>
      <c r="B581">
        <v>79.75</v>
      </c>
    </row>
    <row r="582" spans="1:2" x14ac:dyDescent="0.5">
      <c r="A582">
        <v>529.2540283203125</v>
      </c>
      <c r="B582">
        <v>89.25</v>
      </c>
    </row>
    <row r="583" spans="1:2" x14ac:dyDescent="0.5">
      <c r="A583">
        <v>529.26397705078125</v>
      </c>
      <c r="B583">
        <v>175.80000305175781</v>
      </c>
    </row>
    <row r="584" spans="1:2" x14ac:dyDescent="0.5">
      <c r="A584">
        <v>529.27398681640625</v>
      </c>
      <c r="B584">
        <v>286.79998779296875</v>
      </c>
    </row>
    <row r="585" spans="1:2" x14ac:dyDescent="0.5">
      <c r="A585">
        <v>529.28399658203125</v>
      </c>
      <c r="B585">
        <v>550.5</v>
      </c>
    </row>
    <row r="586" spans="1:2" x14ac:dyDescent="0.5">
      <c r="A586">
        <v>529.29400634765625</v>
      </c>
      <c r="B586">
        <v>854.29998779296875</v>
      </c>
    </row>
  </sheetData>
  <sheetProtection sheet="1" objects="1" scenarios="1"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T586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122.19999694824219</v>
      </c>
      <c r="C1" s="2" t="s">
        <v>18</v>
      </c>
      <c r="D1">
        <v>523.7750244140625</v>
      </c>
      <c r="E1">
        <v>264300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0.95599214004946276</v>
      </c>
      <c r="M1">
        <f>I$7*(L$1*J1) + $I$4</f>
        <v>263660.21539148304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263660.21539148304</v>
      </c>
      <c r="Q1">
        <f>IF(ISNUMBER(P1),P1-E1,"")</f>
        <v>-639.78460851695854</v>
      </c>
      <c r="R1">
        <f>IF(ISNUMBER(P1),Q1*Q1,"")</f>
        <v>409324.34529519791</v>
      </c>
      <c r="S1">
        <f>IF(ISNUMBER(P1),((IF(P1&gt;E1,I$5*(P1-E1),P1-E1)))^2,"")</f>
        <v>409324.34529519791</v>
      </c>
      <c r="T1">
        <f>IF(ISNUMBER(P1),(M1*D1),"")</f>
        <v>138098635.75369102</v>
      </c>
    </row>
    <row r="2" spans="1:20" ht="14.7" thickTop="1" x14ac:dyDescent="0.5">
      <c r="A2">
        <v>523.44500732421875</v>
      </c>
      <c r="B2">
        <v>110.5</v>
      </c>
      <c r="C2" s="2" t="s">
        <v>19</v>
      </c>
      <c r="D2">
        <v>524.27398681640625</v>
      </c>
      <c r="E2">
        <v>169700</v>
      </c>
      <c r="F2" s="3" t="s">
        <v>22</v>
      </c>
      <c r="G2" s="4">
        <v>4.4658203125</v>
      </c>
      <c r="H2" t="s">
        <v>431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4.3097121717585826E-2</v>
      </c>
      <c r="M2">
        <f>I$7*((L$1*J2)+(L$2*J1)) + $I$4</f>
        <v>170334.19245327311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170334.19245327311</v>
      </c>
      <c r="Q2">
        <f t="shared" ref="Q2:Q30" si="4">IF(ISNUMBER(P2),P2-E2,"")</f>
        <v>634.19245327310637</v>
      </c>
      <c r="R2">
        <f t="shared" ref="R2:R30" si="5">IF(ISNUMBER(P2),Q2*Q2,"")</f>
        <v>402200.06778856122</v>
      </c>
      <c r="S2">
        <f t="shared" ref="S2:S30" si="6">IF(ISNUMBER(P2),((IF(P2&gt;E2,I$5*(P2-E2),P2-E2)))^2,"")</f>
        <v>402200.06778856122</v>
      </c>
      <c r="T2">
        <f t="shared" ref="T2:T30" si="7">IF(ISNUMBER(P2),(M2*D2),"")</f>
        <v>89301786.168630511</v>
      </c>
    </row>
    <row r="3" spans="1:20" x14ac:dyDescent="0.5">
      <c r="A3">
        <v>523.45501708984375</v>
      </c>
      <c r="B3">
        <v>68.75</v>
      </c>
      <c r="D3">
        <v>524.77398681640625</v>
      </c>
      <c r="E3">
        <v>57210</v>
      </c>
      <c r="F3" s="7" t="s">
        <v>16</v>
      </c>
      <c r="G3" s="8">
        <f>IF(ISBLANK(G2),"",$G$2*$G$6)</f>
        <v>8.931640625</v>
      </c>
      <c r="H3" t="s">
        <v>432</v>
      </c>
      <c r="I3">
        <v>13.437061874999927</v>
      </c>
      <c r="J3">
        <f>'hidden params'!J3</f>
        <v>0.20220994369181175</v>
      </c>
      <c r="K3">
        <f t="shared" si="0"/>
        <v>2</v>
      </c>
      <c r="L3">
        <f t="shared" si="1"/>
        <v>8.9913663540147604E-4</v>
      </c>
      <c r="M3">
        <f>I$7*((L$1*J3)+(L$2*J2)+(L$3*J1)) + $I$4</f>
        <v>60705.703040329754</v>
      </c>
      <c r="N3">
        <f t="shared" si="2"/>
        <v>0</v>
      </c>
      <c r="O3">
        <f>I$10*((N$1*J3)+(N$2*J2)+(N$3*J1)) + $I$4</f>
        <v>0</v>
      </c>
      <c r="P3">
        <f t="shared" si="3"/>
        <v>60705.703040329754</v>
      </c>
      <c r="Q3">
        <f t="shared" si="4"/>
        <v>3495.703040329754</v>
      </c>
      <c r="R3">
        <f t="shared" si="5"/>
        <v>12219939.746170687</v>
      </c>
      <c r="S3">
        <f t="shared" si="6"/>
        <v>12219939.746170687</v>
      </c>
      <c r="T3">
        <f t="shared" si="7"/>
        <v>31856773.806966677</v>
      </c>
    </row>
    <row r="4" spans="1:20" x14ac:dyDescent="0.5">
      <c r="A4">
        <v>523.46502685546875</v>
      </c>
      <c r="B4">
        <v>43.5</v>
      </c>
      <c r="D4">
        <v>525.2750244140625</v>
      </c>
      <c r="E4">
        <v>17780</v>
      </c>
      <c r="F4" s="5" t="s">
        <v>23</v>
      </c>
      <c r="G4" s="6">
        <v>525.450927734375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1.1500283249600129E-5</v>
      </c>
      <c r="M4">
        <f>I$7*((L$1*J4)+(L$2*J3)+(L$3*J2)+(L$4*J1)) + $I$4</f>
        <v>15526.686395328274</v>
      </c>
      <c r="N4">
        <f t="shared" si="2"/>
        <v>0</v>
      </c>
      <c r="O4">
        <f>I$10*((N$1*J4)+(N$2*J3)+(N$3*J2)+(N$4*J1)) + $I$4</f>
        <v>0</v>
      </c>
      <c r="P4">
        <f t="shared" si="3"/>
        <v>15526.686395328274</v>
      </c>
      <c r="Q4">
        <f t="shared" si="4"/>
        <v>-2253.3136046717264</v>
      </c>
      <c r="R4">
        <f t="shared" si="5"/>
        <v>5077422.200998689</v>
      </c>
      <c r="S4">
        <f t="shared" si="6"/>
        <v>5077422.200998689</v>
      </c>
      <c r="T4">
        <f t="shared" si="7"/>
        <v>8155780.5753755514</v>
      </c>
    </row>
    <row r="5" spans="1:20" ht="14.7" thickBot="1" x14ac:dyDescent="0.55000000000000004">
      <c r="A5">
        <v>523.4749755859375</v>
      </c>
      <c r="B5">
        <v>63</v>
      </c>
      <c r="D5">
        <v>525.78497314453125</v>
      </c>
      <c r="E5">
        <v>23570</v>
      </c>
      <c r="F5" s="9" t="s">
        <v>24</v>
      </c>
      <c r="G5" s="10">
        <f>($G$4-1.00794)*$G$6</f>
        <v>1048.8859754687501</v>
      </c>
      <c r="H5" t="s">
        <v>433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1.0067379303546667E-7</v>
      </c>
      <c r="M5">
        <f>I$7*((L$1*J5)+(L$2*J4)+(L$3*J3)+(L$4*J2)+(L$5*J1)) + $I$4</f>
        <v>3158.1456226920868</v>
      </c>
      <c r="N5">
        <f t="shared" si="2"/>
        <v>0</v>
      </c>
      <c r="O5">
        <f>I$10*((N$1*J5)+(N$2*J4)+(N$3*J3)+(N$4*J2)+(N$5*J1)) + $I$4</f>
        <v>0</v>
      </c>
      <c r="P5">
        <f t="shared" si="3"/>
        <v>3158.1456226920868</v>
      </c>
      <c r="Q5">
        <f t="shared" si="4"/>
        <v>-20411.854377307915</v>
      </c>
      <c r="R5">
        <f t="shared" si="5"/>
        <v>416643799.12042427</v>
      </c>
      <c r="S5">
        <f t="shared" si="6"/>
        <v>416643799.12042427</v>
      </c>
      <c r="T5">
        <f t="shared" si="7"/>
        <v>1660505.5114136778</v>
      </c>
    </row>
    <row r="6" spans="1:20" ht="14.7" thickTop="1" x14ac:dyDescent="0.5">
      <c r="A6">
        <v>523.4849853515625</v>
      </c>
      <c r="B6">
        <v>105.80000305175781</v>
      </c>
      <c r="D6">
        <v>526.2860107421875</v>
      </c>
      <c r="E6">
        <v>75640</v>
      </c>
      <c r="F6" t="s">
        <v>25</v>
      </c>
      <c r="G6">
        <v>2</v>
      </c>
      <c r="H6" t="s">
        <v>434</v>
      </c>
      <c r="I6">
        <f>SUM(S1:S30)</f>
        <v>40871712120.166801</v>
      </c>
      <c r="J6">
        <f>'hidden params'!J6</f>
        <v>1.5654537401586068E-3</v>
      </c>
      <c r="K6">
        <f t="shared" si="0"/>
        <v>5</v>
      </c>
      <c r="L6">
        <f t="shared" si="1"/>
        <v>6.3748923812445529E-10</v>
      </c>
      <c r="M6">
        <f>I$7*((L$1*J6)+(L$2*J5)+(L$3*J4)+(L$4*J3)+(L$5*J2)+(L$6*J1)) + $I$4</f>
        <v>539.26946878280228</v>
      </c>
      <c r="N6">
        <f t="shared" si="2"/>
        <v>0</v>
      </c>
      <c r="O6">
        <f>I$10*((N$1*J6)+(N$2*J5)+(N$3*J4)+(N$4*J3)+(N$5*J2)+(N$6*J1)) + $I$4</f>
        <v>0</v>
      </c>
      <c r="P6">
        <f t="shared" si="3"/>
        <v>539.26946878280228</v>
      </c>
      <c r="Q6">
        <f t="shared" si="4"/>
        <v>-75100.730531217196</v>
      </c>
      <c r="R6">
        <f t="shared" si="5"/>
        <v>5640119726.3224983</v>
      </c>
      <c r="S6">
        <f t="shared" si="6"/>
        <v>5640119726.3224983</v>
      </c>
      <c r="T6">
        <f t="shared" si="7"/>
        <v>283809.9774407596</v>
      </c>
    </row>
    <row r="7" spans="1:20" x14ac:dyDescent="0.5">
      <c r="A7">
        <v>523.4949951171875</v>
      </c>
      <c r="B7">
        <v>134.30000305175781</v>
      </c>
      <c r="D7">
        <v>526.7860107421875</v>
      </c>
      <c r="E7">
        <v>128500</v>
      </c>
      <c r="F7" t="s">
        <v>26</v>
      </c>
      <c r="G7" s="11">
        <v>0.10000000149011612</v>
      </c>
      <c r="H7" t="s">
        <v>435</v>
      </c>
      <c r="I7">
        <v>275797.47191001102</v>
      </c>
      <c r="J7">
        <f>'hidden params'!J7</f>
        <v>2.2288478874357397E-4</v>
      </c>
      <c r="K7">
        <f t="shared" si="0"/>
        <v>6</v>
      </c>
      <c r="L7">
        <f t="shared" si="1"/>
        <v>3.0074780685311921E-12</v>
      </c>
      <c r="M7">
        <f>I$7*((L$1*J7)+(L$2*J6)+(L$3*J5)+(L$4*J4)+(L$5*J3)+(L$6*J2)+(L$7*J1)) + $I$4</f>
        <v>79.906084873161248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79.906084873161248</v>
      </c>
      <c r="Q7">
        <f t="shared" si="4"/>
        <v>-128420.09391512684</v>
      </c>
      <c r="R7">
        <f t="shared" si="5"/>
        <v>16491720521.169998</v>
      </c>
      <c r="S7">
        <f t="shared" si="6"/>
        <v>16491720521.169998</v>
      </c>
      <c r="T7">
        <f t="shared" si="7"/>
        <v>42093.40768435927</v>
      </c>
    </row>
    <row r="8" spans="1:20" x14ac:dyDescent="0.5">
      <c r="A8">
        <v>523.5050048828125</v>
      </c>
      <c r="B8">
        <v>140</v>
      </c>
      <c r="D8">
        <v>527.2979736328125</v>
      </c>
      <c r="E8">
        <v>120000</v>
      </c>
      <c r="F8" t="s">
        <v>27</v>
      </c>
      <c r="G8" s="11">
        <v>2.9999999329447746E-2</v>
      </c>
      <c r="H8" t="s">
        <v>436</v>
      </c>
      <c r="I8">
        <v>3.343759384071188E-3</v>
      </c>
      <c r="J8">
        <f>'hidden params'!J8</f>
        <v>2.8200854503395628E-5</v>
      </c>
      <c r="K8">
        <f t="shared" si="0"/>
        <v>7</v>
      </c>
      <c r="L8">
        <f t="shared" si="1"/>
        <v>1.0720016442422785E-14</v>
      </c>
      <c r="M8">
        <f>I$7*((L$1*J8)+(L$2*J7)+(L$3*J6)+(L$4*J5)+(L$5*J4)+(L$6*J3)+(L$7*J2)+(L$8*J1)) + $I$4</f>
        <v>10.504602496643367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10.504602496643367</v>
      </c>
      <c r="Q8">
        <f t="shared" si="4"/>
        <v>-119989.49539750336</v>
      </c>
      <c r="R8">
        <f t="shared" si="5"/>
        <v>14397479005.747478</v>
      </c>
      <c r="S8">
        <f t="shared" si="6"/>
        <v>14397479005.747478</v>
      </c>
      <c r="T8">
        <f t="shared" si="7"/>
        <v>5539.05561029823</v>
      </c>
    </row>
    <row r="9" spans="1:20" x14ac:dyDescent="0.5">
      <c r="A9">
        <v>523.5150146484375</v>
      </c>
      <c r="B9">
        <v>115</v>
      </c>
      <c r="D9">
        <v>527.79901123046875</v>
      </c>
      <c r="E9">
        <v>59230</v>
      </c>
      <c r="F9" t="s">
        <v>28</v>
      </c>
      <c r="G9">
        <v>6</v>
      </c>
      <c r="H9" t="s">
        <v>441</v>
      </c>
      <c r="I9">
        <f>I3*I8</f>
        <v>4.4930301738876195E-2</v>
      </c>
      <c r="J9">
        <f>'hidden params'!J9</f>
        <v>3.2198967658273084E-6</v>
      </c>
      <c r="K9">
        <f t="shared" si="0"/>
        <v>8</v>
      </c>
      <c r="L9">
        <f t="shared" si="1"/>
        <v>2.893895043289123E-17</v>
      </c>
      <c r="M9">
        <f>I$7*((L$1*J9)+(L$2*J8)+(L$3*J7)+(L$4*J6)+(L$5*J5)+(L$6*J4)+(L$7*J3)+(L$8*J2)+(L$9*J1)) + $I$4</f>
        <v>1.2446666534107627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1.2446666534107627</v>
      </c>
      <c r="Q9">
        <f t="shared" si="4"/>
        <v>-59228.755333346591</v>
      </c>
      <c r="R9">
        <f t="shared" si="5"/>
        <v>3508045458.3374324</v>
      </c>
      <c r="S9">
        <f t="shared" si="6"/>
        <v>3508045458.3374324</v>
      </c>
      <c r="T9">
        <f t="shared" si="7"/>
        <v>656.93382898173707</v>
      </c>
    </row>
    <row r="10" spans="1:20" x14ac:dyDescent="0.5">
      <c r="A10">
        <v>523.5250244140625</v>
      </c>
      <c r="B10">
        <v>77.25</v>
      </c>
      <c r="D10">
        <v>528.301025390625</v>
      </c>
      <c r="E10">
        <v>19990</v>
      </c>
      <c r="F10" s="2" t="s">
        <v>19</v>
      </c>
      <c r="G10">
        <v>523.7528076171875</v>
      </c>
      <c r="H10" t="s">
        <v>446</v>
      </c>
      <c r="J10">
        <f>'hidden params'!J10</f>
        <v>3.3555566333987669E-7</v>
      </c>
      <c r="K10">
        <f t="shared" si="0"/>
        <v>9</v>
      </c>
      <c r="L10">
        <f t="shared" si="1"/>
        <v>5.8653532004156376E-20</v>
      </c>
      <c r="M10">
        <f>I$7*((L1*J$10)+(L2*J$9)+(L3*J$8)+(L4*J$7)+(L5*J$6)+(L6*J$5)+(L7*J$4)+(L8*J$3)+(L9*J$2)+(L10*J$1)) + $I$4</f>
        <v>0.13448998004509313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0.13448998004509313</v>
      </c>
      <c r="Q10">
        <f t="shared" si="4"/>
        <v>-19989.865510019954</v>
      </c>
      <c r="R10">
        <f t="shared" si="5"/>
        <v>399594723.10868531</v>
      </c>
      <c r="S10">
        <f t="shared" si="6"/>
        <v>399594723.10868531</v>
      </c>
      <c r="T10">
        <f t="shared" si="7"/>
        <v>71.051194362587395</v>
      </c>
    </row>
    <row r="11" spans="1:20" x14ac:dyDescent="0.5">
      <c r="A11">
        <v>523.53497314453125</v>
      </c>
      <c r="B11">
        <v>92.25</v>
      </c>
      <c r="D11">
        <f>D10 + (1/$G$6)</f>
        <v>528.801025390625</v>
      </c>
      <c r="E11">
        <v>0</v>
      </c>
      <c r="F11" s="2" t="s">
        <v>29</v>
      </c>
      <c r="G11">
        <v>528.2186279296875</v>
      </c>
      <c r="H11" t="s">
        <v>447</v>
      </c>
      <c r="J11">
        <f>'hidden params'!J11</f>
        <v>3.2197744332767282E-8</v>
      </c>
      <c r="K11">
        <f t="shared" si="0"/>
        <v>10</v>
      </c>
      <c r="L11">
        <f t="shared" si="1"/>
        <v>8.7313074769835552E-23</v>
      </c>
      <c r="M11">
        <f t="shared" ref="M11:M30" si="8">I$7*((L2*J$10)+(L3*J$9)+(L4*J$8)+(L5*J$7)+(L6*J$6)+(L7*J$5)+(L8*J$4)+(L9*J$3)+(L10*J$2)+(L11*J$1)) + $I$4</f>
        <v>4.88282714416072E-3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4.88282714416072E-3</v>
      </c>
      <c r="Q11">
        <f t="shared" si="4"/>
        <v>4.88282714416072E-3</v>
      </c>
      <c r="R11">
        <f t="shared" si="5"/>
        <v>2.3842000919752731E-5</v>
      </c>
      <c r="S11">
        <f t="shared" si="6"/>
        <v>2.3842000919752731E-5</v>
      </c>
      <c r="T11">
        <f t="shared" si="7"/>
        <v>2.5820440006373659</v>
      </c>
    </row>
    <row r="12" spans="1:20" x14ac:dyDescent="0.5">
      <c r="A12">
        <v>523.54498291015625</v>
      </c>
      <c r="B12">
        <v>121</v>
      </c>
      <c r="D12">
        <f>D11 + (1/$G$6)</f>
        <v>529.301025390625</v>
      </c>
      <c r="E12">
        <v>0</v>
      </c>
      <c r="F12" t="s">
        <v>30</v>
      </c>
      <c r="G12" t="s">
        <v>31</v>
      </c>
      <c r="J12">
        <f>'hidden params'!J12</f>
        <v>2.82920264901344E-9</v>
      </c>
      <c r="K12">
        <f t="shared" si="0"/>
        <v>11</v>
      </c>
      <c r="L12">
        <f t="shared" si="1"/>
        <v>9.1530023832505018E-26</v>
      </c>
      <c r="M12">
        <f t="shared" si="8"/>
        <v>9.4247194638615467E-5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9.4247194638615467E-5</v>
      </c>
      <c r="Q12">
        <f t="shared" si="4"/>
        <v>9.4247194638615467E-5</v>
      </c>
      <c r="R12">
        <f t="shared" si="5"/>
        <v>8.8825336972490681E-9</v>
      </c>
      <c r="S12">
        <f t="shared" si="6"/>
        <v>8.8825336972490681E-9</v>
      </c>
      <c r="T12">
        <f t="shared" si="7"/>
        <v>4.988513676240898E-2</v>
      </c>
    </row>
    <row r="13" spans="1:20" x14ac:dyDescent="0.5">
      <c r="A13">
        <v>523.55499267578125</v>
      </c>
      <c r="B13">
        <v>116</v>
      </c>
      <c r="D13">
        <f>D12 + (1/$G$6)</f>
        <v>529.801025390625</v>
      </c>
      <c r="E13">
        <v>0</v>
      </c>
      <c r="F13">
        <v>26430</v>
      </c>
      <c r="J13">
        <f>'hidden params'!J13</f>
        <v>2.3609250813173977E-10</v>
      </c>
      <c r="K13">
        <f t="shared" si="0"/>
        <v>12</v>
      </c>
      <c r="L13">
        <f t="shared" si="1"/>
        <v>6.2364653370341832E-29</v>
      </c>
      <c r="M13">
        <f t="shared" si="8"/>
        <v>1.1588484427075853E-6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1.1588484427075853E-6</v>
      </c>
      <c r="Q13">
        <f t="shared" si="4"/>
        <v>1.1588484427075853E-6</v>
      </c>
      <c r="R13">
        <f t="shared" si="5"/>
        <v>1.3429297131657956E-12</v>
      </c>
      <c r="S13">
        <f t="shared" si="6"/>
        <v>1.3429297131657956E-12</v>
      </c>
      <c r="T13">
        <f t="shared" si="7"/>
        <v>6.1395909321880764E-4</v>
      </c>
    </row>
    <row r="14" spans="1:20" x14ac:dyDescent="0.5">
      <c r="A14">
        <v>523.56500244140625</v>
      </c>
      <c r="B14">
        <v>117.80000305175781</v>
      </c>
      <c r="E14">
        <v>0</v>
      </c>
      <c r="F14">
        <v>26430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9.9070753211233736E-9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107.69999694824219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6.1752639633870466E-11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97.25</v>
      </c>
      <c r="E16">
        <v>0</v>
      </c>
      <c r="F16">
        <v>77660244.708190709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2.8807679122693074E-13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123.19999694824219</v>
      </c>
      <c r="E17">
        <v>0</v>
      </c>
      <c r="F17">
        <v>77660244.708190843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1.0182487743717847E-15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170.5</v>
      </c>
      <c r="E18">
        <v>0</v>
      </c>
      <c r="F18">
        <v>86589664.764987171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2.73093824562123E-18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217.5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5.5063679722845014E-21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261</v>
      </c>
      <c r="E20">
        <v>0</v>
      </c>
      <c r="F20">
        <v>3.0847998371585306E-2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8.1621910685364586E-24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302.5</v>
      </c>
      <c r="E21">
        <v>0</v>
      </c>
      <c r="F21">
        <v>0.81091688609532453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8.5260652688303917E-27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267.20001220703125</v>
      </c>
      <c r="E22">
        <v>0</v>
      </c>
      <c r="F22">
        <v>273345.75927074614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5.7715620186667997E-30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174.80000305175781</v>
      </c>
      <c r="E23">
        <v>0</v>
      </c>
      <c r="F23">
        <v>1.0009999999999999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155.30000305175781</v>
      </c>
      <c r="E24">
        <v>0</v>
      </c>
      <c r="F24">
        <v>7.0775458585200726</v>
      </c>
      <c r="H24" t="s">
        <v>442</v>
      </c>
      <c r="I24">
        <v>40871712120.166801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205.30000305175781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262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364.79998779296875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442.5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425.5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411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765.5</v>
      </c>
      <c r="J31">
        <f>'hidden params'!J31</f>
        <v>0</v>
      </c>
    </row>
    <row r="32" spans="1:20" x14ac:dyDescent="0.5">
      <c r="A32">
        <v>523.7449951171875</v>
      </c>
      <c r="B32">
        <v>5490</v>
      </c>
      <c r="J32">
        <f>'hidden params'!J32</f>
        <v>0</v>
      </c>
    </row>
    <row r="33" spans="1:20" x14ac:dyDescent="0.5">
      <c r="A33">
        <v>523.7550048828125</v>
      </c>
      <c r="B33">
        <v>56860</v>
      </c>
    </row>
    <row r="34" spans="1:20" x14ac:dyDescent="0.5">
      <c r="A34">
        <v>523.7650146484375</v>
      </c>
      <c r="B34">
        <v>195000</v>
      </c>
      <c r="L34" t="s">
        <v>467</v>
      </c>
      <c r="M34" t="s">
        <v>468</v>
      </c>
      <c r="N34" t="s">
        <v>469</v>
      </c>
      <c r="O34" t="s">
        <v>470</v>
      </c>
      <c r="P34" t="s">
        <v>471</v>
      </c>
    </row>
    <row r="35" spans="1:20" x14ac:dyDescent="0.5">
      <c r="A35">
        <v>523.7750244140625</v>
      </c>
      <c r="B35">
        <v>264300</v>
      </c>
      <c r="L35">
        <v>0.99948866550784854</v>
      </c>
      <c r="M35">
        <v>0.99744853661275157</v>
      </c>
      <c r="N35">
        <v>0.99989760793447036</v>
      </c>
      <c r="O35">
        <v>0.99897759247865991</v>
      </c>
      <c r="P35">
        <v>0.99824730139198847</v>
      </c>
    </row>
    <row r="36" spans="1:20" x14ac:dyDescent="0.5">
      <c r="A36">
        <v>523.78497314453125</v>
      </c>
      <c r="B36">
        <v>148600</v>
      </c>
      <c r="J36" t="s">
        <v>473</v>
      </c>
      <c r="K36" t="s">
        <v>474</v>
      </c>
      <c r="L36" t="s">
        <v>475</v>
      </c>
      <c r="M36" t="s">
        <v>476</v>
      </c>
      <c r="N36" t="s">
        <v>468</v>
      </c>
      <c r="O36" t="s">
        <v>469</v>
      </c>
      <c r="P36" t="s">
        <v>464</v>
      </c>
      <c r="Q36" t="s">
        <v>465</v>
      </c>
      <c r="R36" t="s">
        <v>477</v>
      </c>
      <c r="S36" t="s">
        <v>464</v>
      </c>
      <c r="T36" t="s">
        <v>465</v>
      </c>
    </row>
    <row r="37" spans="1:20" x14ac:dyDescent="0.5">
      <c r="A37">
        <v>523.79498291015625</v>
      </c>
      <c r="B37">
        <v>29510</v>
      </c>
      <c r="J37">
        <v>1.0009999999999999</v>
      </c>
      <c r="K37">
        <v>25.518254257817425</v>
      </c>
      <c r="L37">
        <v>3.922682131334855E-2</v>
      </c>
      <c r="M37">
        <v>2.3646242515927849</v>
      </c>
      <c r="N37">
        <v>-59.340082876345924</v>
      </c>
      <c r="O37">
        <v>61.342082876345927</v>
      </c>
      <c r="P37">
        <v>0.96980486798988297</v>
      </c>
      <c r="Q37" s="12" t="s">
        <v>472</v>
      </c>
      <c r="R37">
        <v>2549.2761496321104</v>
      </c>
      <c r="S37">
        <v>0.99999999984680965</v>
      </c>
      <c r="T37" s="12" t="s">
        <v>472</v>
      </c>
    </row>
    <row r="38" spans="1:20" x14ac:dyDescent="0.5">
      <c r="A38">
        <v>523.80499267578125</v>
      </c>
      <c r="B38">
        <v>2395</v>
      </c>
      <c r="J38">
        <v>3.0847998371585306E-2</v>
      </c>
      <c r="K38">
        <v>0.76931381212037397</v>
      </c>
      <c r="L38">
        <v>4.009806906568128E-2</v>
      </c>
      <c r="M38">
        <v>2.3646242515927849</v>
      </c>
      <c r="N38">
        <v>-1.7882900988535464</v>
      </c>
      <c r="O38">
        <v>1.8499860955967169</v>
      </c>
      <c r="P38">
        <v>0.96913462483959367</v>
      </c>
      <c r="Q38" s="12" t="s">
        <v>472</v>
      </c>
      <c r="R38">
        <v>2493.8856740507481</v>
      </c>
      <c r="S38">
        <v>0.9999999998252358</v>
      </c>
      <c r="T38" s="12" t="s">
        <v>472</v>
      </c>
    </row>
    <row r="39" spans="1:20" x14ac:dyDescent="0.5">
      <c r="A39">
        <v>523.81500244140625</v>
      </c>
      <c r="B39">
        <v>634</v>
      </c>
      <c r="J39">
        <v>273345.75927074614</v>
      </c>
      <c r="K39">
        <v>3736.8878801273991</v>
      </c>
      <c r="L39">
        <v>73.147969122752258</v>
      </c>
      <c r="M39">
        <v>2.3646242515927849</v>
      </c>
      <c r="N39">
        <v>264509.42356391373</v>
      </c>
      <c r="O39">
        <v>282182.09497757856</v>
      </c>
      <c r="P39">
        <v>2.3474307267799196E-11</v>
      </c>
      <c r="Q39" t="s">
        <v>466</v>
      </c>
      <c r="R39">
        <v>1.3670919534647143</v>
      </c>
      <c r="S39">
        <v>9.9563935462972543E-10</v>
      </c>
      <c r="T39" t="s">
        <v>466</v>
      </c>
    </row>
    <row r="40" spans="1:20" x14ac:dyDescent="0.5">
      <c r="A40">
        <v>523.82501220703125</v>
      </c>
      <c r="B40">
        <v>1228</v>
      </c>
      <c r="J40">
        <v>7.0775458585200726</v>
      </c>
      <c r="K40">
        <v>8.6024772813409464E-2</v>
      </c>
      <c r="L40">
        <v>82.273345538168414</v>
      </c>
      <c r="M40">
        <v>2.3646242515927849</v>
      </c>
      <c r="N40">
        <v>6.8741295944877248</v>
      </c>
      <c r="O40">
        <v>7.2809621225524204</v>
      </c>
      <c r="P40">
        <v>1.0317263856479424E-11</v>
      </c>
      <c r="Q40" t="s">
        <v>466</v>
      </c>
      <c r="R40">
        <v>1.2154604792825376</v>
      </c>
      <c r="S40">
        <v>4.3782943162388285E-10</v>
      </c>
      <c r="T40" t="s">
        <v>466</v>
      </c>
    </row>
    <row r="41" spans="1:20" x14ac:dyDescent="0.5">
      <c r="A41">
        <v>523.83502197265625</v>
      </c>
      <c r="B41">
        <v>2141</v>
      </c>
      <c r="I41" t="s">
        <v>462</v>
      </c>
      <c r="J41">
        <v>0.81091688609532453</v>
      </c>
      <c r="K41">
        <v>1.036182417518986E-2</v>
      </c>
      <c r="L41">
        <v>78.260050777252843</v>
      </c>
      <c r="M41">
        <v>2.3646242515927849</v>
      </c>
      <c r="N41">
        <v>0.78641506535993022</v>
      </c>
      <c r="O41">
        <v>0.83541870683071884</v>
      </c>
      <c r="P41">
        <v>1.4636961747915272E-11</v>
      </c>
      <c r="Q41" t="s">
        <v>466</v>
      </c>
      <c r="R41">
        <v>1.2777911464001517</v>
      </c>
      <c r="S41">
        <v>6.2101145715054591E-10</v>
      </c>
      <c r="T41" t="s">
        <v>466</v>
      </c>
    </row>
    <row r="42" spans="1:20" x14ac:dyDescent="0.5">
      <c r="A42">
        <v>523.844970703125</v>
      </c>
      <c r="B42">
        <v>2006</v>
      </c>
      <c r="I42" t="s">
        <v>463</v>
      </c>
      <c r="J42">
        <v>232747.29284744617</v>
      </c>
      <c r="K42">
        <v>4415.6804851526631</v>
      </c>
      <c r="L42">
        <v>52.709269529359844</v>
      </c>
      <c r="M42">
        <v>2.3646242515927849</v>
      </c>
      <c r="N42">
        <v>222305.86768496918</v>
      </c>
      <c r="O42">
        <v>243188.71800992315</v>
      </c>
      <c r="P42">
        <v>2.3182813642320519E-10</v>
      </c>
      <c r="Q42" t="s">
        <v>466</v>
      </c>
      <c r="R42">
        <v>1.897199503861432</v>
      </c>
      <c r="S42">
        <v>9.8096823971473348E-9</v>
      </c>
      <c r="T42" t="s">
        <v>466</v>
      </c>
    </row>
    <row r="43" spans="1:20" x14ac:dyDescent="0.5">
      <c r="A43">
        <v>523.85498046875</v>
      </c>
      <c r="B43">
        <v>1073</v>
      </c>
      <c r="F43">
        <v>103.56422122608532</v>
      </c>
    </row>
    <row r="44" spans="1:20" x14ac:dyDescent="0.5">
      <c r="A44">
        <v>523.864990234375</v>
      </c>
      <c r="B44">
        <v>514</v>
      </c>
      <c r="F44">
        <f xml:space="preserve"> $F$51 / 2</f>
        <v>103.56422122608532</v>
      </c>
    </row>
    <row r="45" spans="1:20" x14ac:dyDescent="0.5">
      <c r="A45">
        <v>523.875</v>
      </c>
      <c r="B45">
        <v>375</v>
      </c>
    </row>
    <row r="46" spans="1:20" x14ac:dyDescent="0.5">
      <c r="A46">
        <v>523.885009765625</v>
      </c>
      <c r="B46">
        <v>361</v>
      </c>
    </row>
    <row r="47" spans="1:20" x14ac:dyDescent="0.5">
      <c r="A47">
        <v>523.89501953125</v>
      </c>
      <c r="B47">
        <v>443.29998779296875</v>
      </c>
      <c r="I47" t="s">
        <v>478</v>
      </c>
      <c r="J47" t="s">
        <v>479</v>
      </c>
      <c r="K47" t="s">
        <v>461</v>
      </c>
    </row>
    <row r="48" spans="1:20" x14ac:dyDescent="0.5">
      <c r="A48">
        <v>523.905029296875</v>
      </c>
      <c r="B48">
        <v>387.29998779296875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523.91497802734375</v>
      </c>
      <c r="B49">
        <v>188.80000305175781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523.92498779296875</v>
      </c>
      <c r="B50">
        <v>115.30000305175781</v>
      </c>
      <c r="E50" t="s">
        <v>437</v>
      </c>
      <c r="F50">
        <f>MEDIAN(F54:F68)</f>
        <v>154.40000152587891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523.93499755859375</v>
      </c>
      <c r="B51">
        <v>176</v>
      </c>
      <c r="E51" t="s">
        <v>438</v>
      </c>
      <c r="F51">
        <f>AVERAGE(F54:F68)</f>
        <v>207.12844245217065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523.94500732421875</v>
      </c>
      <c r="B52">
        <v>338.20001220703125</v>
      </c>
      <c r="E52" t="s">
        <v>439</v>
      </c>
      <c r="F52">
        <f>SUM(E$1:E$12)</f>
        <v>935920</v>
      </c>
    </row>
    <row r="53" spans="1:11" x14ac:dyDescent="0.5">
      <c r="A53">
        <v>523.95501708984375</v>
      </c>
      <c r="B53">
        <v>1028</v>
      </c>
      <c r="E53" t="s">
        <v>440</v>
      </c>
      <c r="F53">
        <f>ABS(F52/F50)</f>
        <v>6061.6579711829272</v>
      </c>
    </row>
    <row r="54" spans="1:11" x14ac:dyDescent="0.5">
      <c r="A54">
        <v>523.96502685546875</v>
      </c>
      <c r="B54">
        <v>1787</v>
      </c>
      <c r="F54">
        <f>AVERAGE(B1:B10)</f>
        <v>98.030000305175776</v>
      </c>
    </row>
    <row r="55" spans="1:11" x14ac:dyDescent="0.5">
      <c r="A55">
        <v>523.9749755859375</v>
      </c>
      <c r="B55">
        <v>1437</v>
      </c>
      <c r="F55">
        <v>247.5</v>
      </c>
    </row>
    <row r="56" spans="1:11" x14ac:dyDescent="0.5">
      <c r="A56">
        <v>523.9849853515625</v>
      </c>
      <c r="B56">
        <v>620</v>
      </c>
      <c r="F56">
        <v>290.79998779296875</v>
      </c>
    </row>
    <row r="57" spans="1:11" x14ac:dyDescent="0.5">
      <c r="A57">
        <v>523.9949951171875</v>
      </c>
      <c r="B57">
        <v>290.5</v>
      </c>
      <c r="F57">
        <v>203.30000305175781</v>
      </c>
    </row>
    <row r="58" spans="1:11" x14ac:dyDescent="0.5">
      <c r="A58">
        <v>524.0050048828125</v>
      </c>
      <c r="B58">
        <v>250.5</v>
      </c>
      <c r="F58">
        <v>79.75</v>
      </c>
    </row>
    <row r="59" spans="1:11" x14ac:dyDescent="0.5">
      <c r="A59">
        <v>524.0150146484375</v>
      </c>
      <c r="B59">
        <v>262</v>
      </c>
      <c r="F59">
        <v>77</v>
      </c>
    </row>
    <row r="60" spans="1:11" x14ac:dyDescent="0.5">
      <c r="A60">
        <v>524.0250244140625</v>
      </c>
      <c r="B60">
        <v>247.5</v>
      </c>
      <c r="F60">
        <v>216.30000305175781</v>
      </c>
    </row>
    <row r="61" spans="1:11" x14ac:dyDescent="0.5">
      <c r="A61">
        <v>524.03497314453125</v>
      </c>
      <c r="B61">
        <v>187.69999694824219</v>
      </c>
      <c r="F61">
        <v>139</v>
      </c>
    </row>
    <row r="62" spans="1:11" x14ac:dyDescent="0.5">
      <c r="A62">
        <v>524.04498291015625</v>
      </c>
      <c r="B62">
        <v>119</v>
      </c>
      <c r="F62">
        <v>169.80000305175781</v>
      </c>
    </row>
    <row r="63" spans="1:11" x14ac:dyDescent="0.5">
      <c r="A63">
        <v>524.05499267578125</v>
      </c>
      <c r="B63">
        <v>116.5</v>
      </c>
      <c r="F63">
        <v>101.80000305175781</v>
      </c>
    </row>
    <row r="64" spans="1:11" x14ac:dyDescent="0.5">
      <c r="A64">
        <v>524.06500244140625</v>
      </c>
      <c r="B64">
        <v>254.5</v>
      </c>
      <c r="F64">
        <v>12</v>
      </c>
    </row>
    <row r="65" spans="1:6" x14ac:dyDescent="0.5">
      <c r="A65">
        <v>524.07501220703125</v>
      </c>
      <c r="B65">
        <v>495.70001220703125</v>
      </c>
      <c r="F65">
        <v>87</v>
      </c>
    </row>
    <row r="66" spans="1:6" x14ac:dyDescent="0.5">
      <c r="A66">
        <v>524.08502197265625</v>
      </c>
      <c r="B66">
        <v>592</v>
      </c>
      <c r="F66">
        <v>960.20001220703125</v>
      </c>
    </row>
    <row r="67" spans="1:6" x14ac:dyDescent="0.5">
      <c r="A67">
        <v>524.094970703125</v>
      </c>
      <c r="B67">
        <v>464.79998779296875</v>
      </c>
      <c r="F67">
        <f>AVERAGE(B$576:B$586)</f>
        <v>217.31818181818181</v>
      </c>
    </row>
    <row r="68" spans="1:6" x14ac:dyDescent="0.5">
      <c r="A68">
        <v>524.10400390625</v>
      </c>
      <c r="B68">
        <v>307.20001220703125</v>
      </c>
    </row>
    <row r="69" spans="1:6" x14ac:dyDescent="0.5">
      <c r="A69">
        <v>524.114990234375</v>
      </c>
      <c r="B69">
        <v>187</v>
      </c>
    </row>
    <row r="70" spans="1:6" x14ac:dyDescent="0.5">
      <c r="A70">
        <v>524.125</v>
      </c>
      <c r="B70">
        <v>96.5</v>
      </c>
    </row>
    <row r="71" spans="1:6" x14ac:dyDescent="0.5">
      <c r="A71">
        <v>524.135009765625</v>
      </c>
      <c r="B71">
        <v>94.75</v>
      </c>
    </row>
    <row r="72" spans="1:6" x14ac:dyDescent="0.5">
      <c r="A72">
        <v>524.14398193359375</v>
      </c>
      <c r="B72">
        <v>156</v>
      </c>
    </row>
    <row r="73" spans="1:6" x14ac:dyDescent="0.5">
      <c r="A73">
        <v>524.15399169921875</v>
      </c>
      <c r="B73">
        <v>199.80000305175781</v>
      </c>
    </row>
    <row r="74" spans="1:6" x14ac:dyDescent="0.5">
      <c r="A74">
        <v>524.16400146484375</v>
      </c>
      <c r="B74">
        <v>219</v>
      </c>
    </row>
    <row r="75" spans="1:6" x14ac:dyDescent="0.5">
      <c r="A75">
        <v>524.17401123046875</v>
      </c>
      <c r="B75">
        <v>188.5</v>
      </c>
    </row>
    <row r="76" spans="1:6" x14ac:dyDescent="0.5">
      <c r="A76">
        <v>524.18402099609375</v>
      </c>
      <c r="B76">
        <v>140.30000305175781</v>
      </c>
    </row>
    <row r="77" spans="1:6" x14ac:dyDescent="0.5">
      <c r="A77">
        <v>524.1939697265625</v>
      </c>
      <c r="B77">
        <v>145.80000305175781</v>
      </c>
    </row>
    <row r="78" spans="1:6" x14ac:dyDescent="0.5">
      <c r="A78">
        <v>524.2039794921875</v>
      </c>
      <c r="B78">
        <v>209.80000305175781</v>
      </c>
    </row>
    <row r="79" spans="1:6" x14ac:dyDescent="0.5">
      <c r="A79">
        <v>524.2139892578125</v>
      </c>
      <c r="B79">
        <v>394.70001220703125</v>
      </c>
    </row>
    <row r="80" spans="1:6" x14ac:dyDescent="0.5">
      <c r="A80">
        <v>524.2239990234375</v>
      </c>
      <c r="B80">
        <v>558.20001220703125</v>
      </c>
    </row>
    <row r="81" spans="1:2" x14ac:dyDescent="0.5">
      <c r="A81">
        <v>524.2340087890625</v>
      </c>
      <c r="B81">
        <v>695.20001220703125</v>
      </c>
    </row>
    <row r="82" spans="1:2" x14ac:dyDescent="0.5">
      <c r="A82">
        <v>524.2440185546875</v>
      </c>
      <c r="B82">
        <v>3477</v>
      </c>
    </row>
    <row r="83" spans="1:2" x14ac:dyDescent="0.5">
      <c r="A83">
        <v>524.2540283203125</v>
      </c>
      <c r="B83">
        <v>30130</v>
      </c>
    </row>
    <row r="84" spans="1:2" x14ac:dyDescent="0.5">
      <c r="A84">
        <v>524.26397705078125</v>
      </c>
      <c r="B84">
        <v>111500</v>
      </c>
    </row>
    <row r="85" spans="1:2" x14ac:dyDescent="0.5">
      <c r="A85">
        <v>524.27398681640625</v>
      </c>
      <c r="B85">
        <v>169700</v>
      </c>
    </row>
    <row r="86" spans="1:2" x14ac:dyDescent="0.5">
      <c r="A86">
        <v>524.28399658203125</v>
      </c>
      <c r="B86">
        <v>112700</v>
      </c>
    </row>
    <row r="87" spans="1:2" x14ac:dyDescent="0.5">
      <c r="A87">
        <v>524.29400634765625</v>
      </c>
      <c r="B87">
        <v>30220</v>
      </c>
    </row>
    <row r="88" spans="1:2" x14ac:dyDescent="0.5">
      <c r="A88">
        <v>524.30401611328125</v>
      </c>
      <c r="B88">
        <v>3035</v>
      </c>
    </row>
    <row r="89" spans="1:2" x14ac:dyDescent="0.5">
      <c r="A89">
        <v>524.31402587890625</v>
      </c>
      <c r="B89">
        <v>577</v>
      </c>
    </row>
    <row r="90" spans="1:2" x14ac:dyDescent="0.5">
      <c r="A90">
        <v>524.323974609375</v>
      </c>
      <c r="B90">
        <v>777.70001220703125</v>
      </c>
    </row>
    <row r="91" spans="1:2" x14ac:dyDescent="0.5">
      <c r="A91">
        <v>524.333984375</v>
      </c>
      <c r="B91">
        <v>1563</v>
      </c>
    </row>
    <row r="92" spans="1:2" x14ac:dyDescent="0.5">
      <c r="A92">
        <v>524.343994140625</v>
      </c>
      <c r="B92">
        <v>1952</v>
      </c>
    </row>
    <row r="93" spans="1:2" x14ac:dyDescent="0.5">
      <c r="A93">
        <v>524.35400390625</v>
      </c>
      <c r="B93">
        <v>1262</v>
      </c>
    </row>
    <row r="94" spans="1:2" x14ac:dyDescent="0.5">
      <c r="A94">
        <v>524.364013671875</v>
      </c>
      <c r="B94">
        <v>455.79998779296875</v>
      </c>
    </row>
    <row r="95" spans="1:2" x14ac:dyDescent="0.5">
      <c r="A95">
        <v>524.3740234375</v>
      </c>
      <c r="B95">
        <v>317.20001220703125</v>
      </c>
    </row>
    <row r="96" spans="1:2" x14ac:dyDescent="0.5">
      <c r="A96">
        <v>524.38397216796875</v>
      </c>
      <c r="B96">
        <v>936</v>
      </c>
    </row>
    <row r="97" spans="1:19" x14ac:dyDescent="0.5">
      <c r="A97">
        <v>524.39398193359375</v>
      </c>
      <c r="B97">
        <v>1833</v>
      </c>
      <c r="J97" t="s">
        <v>456</v>
      </c>
      <c r="K97">
        <f>AVERAGE(K101:K120)</f>
        <v>4.7248750851837405E-2</v>
      </c>
      <c r="L97">
        <f t="shared" ref="L97:P97" si="9">AVERAGE(L101:L120)</f>
        <v>274758.03397044929</v>
      </c>
      <c r="M97">
        <f t="shared" si="9"/>
        <v>5.7222654948688003</v>
      </c>
      <c r="N97">
        <f t="shared" si="9"/>
        <v>233277.92745867846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524.40399169921875</v>
      </c>
      <c r="B98">
        <v>1688</v>
      </c>
      <c r="J98" t="s">
        <v>457</v>
      </c>
      <c r="K98">
        <f>K99/AVERAGE(K101:K120)</f>
        <v>0.83115551737331539</v>
      </c>
      <c r="L98">
        <f t="shared" ref="L98:P98" si="10">L99/AVERAGE(L101:L120)</f>
        <v>2.7618315058705555E-2</v>
      </c>
      <c r="M98">
        <f t="shared" si="10"/>
        <v>6.8915814565876253E-3</v>
      </c>
      <c r="N98">
        <f t="shared" si="10"/>
        <v>2.9903140053248633E-2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524.41400146484375</v>
      </c>
      <c r="B99">
        <v>688.5</v>
      </c>
      <c r="J99" t="s">
        <v>448</v>
      </c>
      <c r="K99">
        <f>STDEV(K101:K120)</f>
        <v>3.9271059959501795E-2</v>
      </c>
      <c r="L99">
        <f t="shared" ref="L99:P99" si="11">STDEV(L101:L120)</f>
        <v>7588.3539471063923</v>
      </c>
      <c r="M99">
        <f t="shared" si="11"/>
        <v>3.9435458774109033E-2</v>
      </c>
      <c r="N99">
        <f t="shared" si="11"/>
        <v>6975.7425361284368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524.42401123046875</v>
      </c>
      <c r="B100">
        <v>166.5</v>
      </c>
      <c r="J100" t="s">
        <v>449</v>
      </c>
      <c r="K100" t="s">
        <v>450</v>
      </c>
      <c r="L100" t="s">
        <v>451</v>
      </c>
      <c r="M100" t="s">
        <v>452</v>
      </c>
      <c r="N100" t="s">
        <v>453</v>
      </c>
      <c r="O100" t="s">
        <v>454</v>
      </c>
      <c r="P100" t="s">
        <v>455</v>
      </c>
      <c r="Q100" t="s">
        <v>458</v>
      </c>
      <c r="R100" t="s">
        <v>459</v>
      </c>
      <c r="S100" t="s">
        <v>460</v>
      </c>
    </row>
    <row r="101" spans="1:19" x14ac:dyDescent="0.5">
      <c r="A101">
        <v>524.43402099609375</v>
      </c>
      <c r="B101">
        <v>146.19999694824219</v>
      </c>
      <c r="J101">
        <v>1</v>
      </c>
      <c r="K101">
        <v>1.4265919322726264E-2</v>
      </c>
      <c r="L101">
        <v>276455.38062782475</v>
      </c>
      <c r="M101">
        <v>5.7209834302751563</v>
      </c>
      <c r="N101">
        <v>226215.6270679291</v>
      </c>
      <c r="Q101">
        <f>L101/SUM(P101,N101,L101)</f>
        <v>0.54997279810327127</v>
      </c>
      <c r="R101">
        <f>N101/SUM(P101,N101,L101)</f>
        <v>0.45002720189672879</v>
      </c>
      <c r="S101">
        <f>P101/SUM(P101,N101,L101)</f>
        <v>0</v>
      </c>
    </row>
    <row r="102" spans="1:19" x14ac:dyDescent="0.5">
      <c r="A102">
        <v>524.4439697265625</v>
      </c>
      <c r="B102">
        <v>215</v>
      </c>
      <c r="J102">
        <v>2</v>
      </c>
      <c r="K102">
        <v>1.2778141788579197E-2</v>
      </c>
      <c r="L102">
        <v>281289.04164035176</v>
      </c>
      <c r="M102">
        <v>5.7082592400927652</v>
      </c>
      <c r="N102">
        <v>241243.87754788267</v>
      </c>
      <c r="Q102">
        <f t="shared" ref="Q102:Q110" si="12">L102/SUM(P102,N102,L102)</f>
        <v>0.53831831701118471</v>
      </c>
      <c r="R102">
        <f t="shared" ref="R102:R110" si="13">N102/SUM(P102,N102,L102)</f>
        <v>0.46168168298881523</v>
      </c>
      <c r="S102">
        <f t="shared" ref="S102:S110" si="14">P102/SUM(P102,N102,L102)</f>
        <v>0</v>
      </c>
    </row>
    <row r="103" spans="1:19" x14ac:dyDescent="0.5">
      <c r="A103">
        <v>524.4539794921875</v>
      </c>
      <c r="B103">
        <v>407.5</v>
      </c>
      <c r="J103">
        <v>3</v>
      </c>
      <c r="K103">
        <v>2.4984559611193322E-3</v>
      </c>
      <c r="L103">
        <v>284668.27880524244</v>
      </c>
      <c r="M103">
        <v>5.7869582863230677</v>
      </c>
      <c r="N103">
        <v>233590.07675911539</v>
      </c>
      <c r="Q103">
        <f t="shared" si="12"/>
        <v>0.54927870578227866</v>
      </c>
      <c r="R103">
        <f t="shared" si="13"/>
        <v>0.45072129421772139</v>
      </c>
      <c r="S103">
        <f t="shared" si="14"/>
        <v>0</v>
      </c>
    </row>
    <row r="104" spans="1:19" x14ac:dyDescent="0.5">
      <c r="A104">
        <v>524.4639892578125</v>
      </c>
      <c r="B104">
        <v>632</v>
      </c>
      <c r="J104">
        <v>4</v>
      </c>
      <c r="K104">
        <v>9.6303930761492337E-2</v>
      </c>
      <c r="L104">
        <v>275909.46003071434</v>
      </c>
      <c r="M104">
        <v>5.760430929891311</v>
      </c>
      <c r="N104">
        <v>231481.10940493984</v>
      </c>
      <c r="Q104">
        <f t="shared" si="12"/>
        <v>0.54378121441554383</v>
      </c>
      <c r="R104">
        <f t="shared" si="13"/>
        <v>0.45621878558445617</v>
      </c>
      <c r="S104">
        <f t="shared" si="14"/>
        <v>0</v>
      </c>
    </row>
    <row r="105" spans="1:19" x14ac:dyDescent="0.5">
      <c r="A105">
        <v>524.4739990234375</v>
      </c>
      <c r="B105">
        <v>636</v>
      </c>
      <c r="J105">
        <v>5</v>
      </c>
      <c r="K105">
        <v>9.6630065407535382E-2</v>
      </c>
      <c r="L105">
        <v>282932.47995927266</v>
      </c>
      <c r="M105">
        <v>5.6726377076756922</v>
      </c>
      <c r="N105">
        <v>229389.4111033309</v>
      </c>
      <c r="Q105">
        <f t="shared" si="12"/>
        <v>0.55225530061275385</v>
      </c>
      <c r="R105">
        <f t="shared" si="13"/>
        <v>0.44774469938724615</v>
      </c>
      <c r="S105">
        <f t="shared" si="14"/>
        <v>0</v>
      </c>
    </row>
    <row r="106" spans="1:19" x14ac:dyDescent="0.5">
      <c r="A106">
        <v>524.4840087890625</v>
      </c>
      <c r="B106">
        <v>410.29998779296875</v>
      </c>
      <c r="J106">
        <v>6</v>
      </c>
      <c r="K106">
        <v>5.684740532248863E-2</v>
      </c>
      <c r="L106">
        <v>259898.75318120039</v>
      </c>
      <c r="M106">
        <v>5.6495561519835</v>
      </c>
      <c r="N106">
        <v>235441.7301690364</v>
      </c>
      <c r="Q106">
        <f t="shared" si="12"/>
        <v>0.52468708275845821</v>
      </c>
      <c r="R106">
        <f t="shared" si="13"/>
        <v>0.47531291724154179</v>
      </c>
      <c r="S106">
        <f t="shared" si="14"/>
        <v>0</v>
      </c>
    </row>
    <row r="107" spans="1:19" x14ac:dyDescent="0.5">
      <c r="A107">
        <v>524.4940185546875</v>
      </c>
      <c r="B107">
        <v>198.19999694824219</v>
      </c>
      <c r="J107">
        <v>7</v>
      </c>
      <c r="K107">
        <v>1.5564140298889848E-2</v>
      </c>
      <c r="L107">
        <v>274968.87460344227</v>
      </c>
      <c r="M107">
        <v>5.7309732199053975</v>
      </c>
      <c r="N107">
        <v>247481.64330942003</v>
      </c>
      <c r="Q107">
        <f t="shared" si="12"/>
        <v>0.52630606186766837</v>
      </c>
      <c r="R107">
        <f t="shared" si="13"/>
        <v>0.47369393813233168</v>
      </c>
      <c r="S107">
        <f t="shared" si="14"/>
        <v>0</v>
      </c>
    </row>
    <row r="108" spans="1:19" x14ac:dyDescent="0.5">
      <c r="A108">
        <v>524.5040283203125</v>
      </c>
      <c r="B108">
        <v>128.80000305175781</v>
      </c>
      <c r="J108">
        <v>8</v>
      </c>
      <c r="K108">
        <v>4.1511496041251213E-2</v>
      </c>
      <c r="L108">
        <v>266015.37766715541</v>
      </c>
      <c r="M108">
        <v>5.7262793008144204</v>
      </c>
      <c r="N108">
        <v>231768.72263720809</v>
      </c>
      <c r="Q108">
        <f t="shared" si="12"/>
        <v>0.53439910496237986</v>
      </c>
      <c r="R108">
        <f t="shared" si="13"/>
        <v>0.46560089503762003</v>
      </c>
      <c r="S108">
        <f t="shared" si="14"/>
        <v>0</v>
      </c>
    </row>
    <row r="109" spans="1:19" x14ac:dyDescent="0.5">
      <c r="A109">
        <v>524.51397705078125</v>
      </c>
      <c r="B109">
        <v>197.5</v>
      </c>
      <c r="J109">
        <v>9</v>
      </c>
      <c r="K109">
        <v>0.10520910724433499</v>
      </c>
      <c r="L109">
        <v>272096.93391854269</v>
      </c>
      <c r="M109">
        <v>5.7272752329387462</v>
      </c>
      <c r="N109">
        <v>223419.78374047589</v>
      </c>
      <c r="Q109">
        <f t="shared" si="12"/>
        <v>0.54911756601072248</v>
      </c>
      <c r="R109">
        <f t="shared" si="13"/>
        <v>0.45088243398927746</v>
      </c>
      <c r="S109">
        <f t="shared" si="14"/>
        <v>0</v>
      </c>
    </row>
    <row r="110" spans="1:19" x14ac:dyDescent="0.5">
      <c r="A110">
        <v>524.52398681640625</v>
      </c>
      <c r="B110">
        <v>290.79998779296875</v>
      </c>
      <c r="J110">
        <v>10</v>
      </c>
      <c r="K110">
        <v>3.0878846369956886E-2</v>
      </c>
      <c r="L110">
        <v>273345.75927074614</v>
      </c>
      <c r="M110">
        <v>5.7393014487879572</v>
      </c>
      <c r="N110">
        <v>232747.29284744617</v>
      </c>
      <c r="Q110">
        <f t="shared" si="12"/>
        <v>0.5401096856135249</v>
      </c>
      <c r="R110">
        <f t="shared" si="13"/>
        <v>0.45989031438647504</v>
      </c>
      <c r="S110">
        <f t="shared" si="14"/>
        <v>0</v>
      </c>
    </row>
    <row r="111" spans="1:19" x14ac:dyDescent="0.5">
      <c r="A111">
        <v>524.53399658203125</v>
      </c>
      <c r="B111">
        <v>255.30000305175781</v>
      </c>
      <c r="J111">
        <v>11</v>
      </c>
    </row>
    <row r="112" spans="1:19" x14ac:dyDescent="0.5">
      <c r="A112">
        <v>524.54400634765625</v>
      </c>
      <c r="B112">
        <v>135.5</v>
      </c>
      <c r="J112">
        <v>12</v>
      </c>
    </row>
    <row r="113" spans="1:10" x14ac:dyDescent="0.5">
      <c r="A113">
        <v>524.55401611328125</v>
      </c>
      <c r="B113">
        <v>71.5</v>
      </c>
      <c r="J113">
        <v>13</v>
      </c>
    </row>
    <row r="114" spans="1:10" x14ac:dyDescent="0.5">
      <c r="A114">
        <v>524.56402587890625</v>
      </c>
      <c r="B114">
        <v>148</v>
      </c>
      <c r="J114">
        <v>14</v>
      </c>
    </row>
    <row r="115" spans="1:10" x14ac:dyDescent="0.5">
      <c r="A115">
        <v>524.573974609375</v>
      </c>
      <c r="B115">
        <v>275</v>
      </c>
      <c r="J115">
        <v>15</v>
      </c>
    </row>
    <row r="116" spans="1:10" x14ac:dyDescent="0.5">
      <c r="A116">
        <v>524.583984375</v>
      </c>
      <c r="B116">
        <v>244</v>
      </c>
      <c r="J116">
        <v>16</v>
      </c>
    </row>
    <row r="117" spans="1:10" x14ac:dyDescent="0.5">
      <c r="A117">
        <v>524.593994140625</v>
      </c>
      <c r="B117">
        <v>137.30000305175781</v>
      </c>
      <c r="J117">
        <v>17</v>
      </c>
    </row>
    <row r="118" spans="1:10" x14ac:dyDescent="0.5">
      <c r="A118">
        <v>524.60400390625</v>
      </c>
      <c r="B118">
        <v>118.80000305175781</v>
      </c>
      <c r="J118">
        <v>18</v>
      </c>
    </row>
    <row r="119" spans="1:10" x14ac:dyDescent="0.5">
      <c r="A119">
        <v>524.614013671875</v>
      </c>
      <c r="B119">
        <v>139.80000305175781</v>
      </c>
      <c r="J119">
        <v>19</v>
      </c>
    </row>
    <row r="120" spans="1:10" x14ac:dyDescent="0.5">
      <c r="A120">
        <v>524.6240234375</v>
      </c>
      <c r="B120">
        <v>160.69999694824219</v>
      </c>
      <c r="J120">
        <v>20</v>
      </c>
    </row>
    <row r="121" spans="1:10" x14ac:dyDescent="0.5">
      <c r="A121">
        <v>524.63397216796875</v>
      </c>
      <c r="B121">
        <v>161.69999694824219</v>
      </c>
    </row>
    <row r="122" spans="1:10" x14ac:dyDescent="0.5">
      <c r="A122">
        <v>524.64398193359375</v>
      </c>
      <c r="B122">
        <v>133</v>
      </c>
    </row>
    <row r="123" spans="1:10" x14ac:dyDescent="0.5">
      <c r="A123">
        <v>524.65399169921875</v>
      </c>
      <c r="B123">
        <v>126.5</v>
      </c>
    </row>
    <row r="124" spans="1:10" x14ac:dyDescent="0.5">
      <c r="A124">
        <v>524.66400146484375</v>
      </c>
      <c r="B124">
        <v>143.5</v>
      </c>
    </row>
    <row r="125" spans="1:10" x14ac:dyDescent="0.5">
      <c r="A125">
        <v>524.67401123046875</v>
      </c>
      <c r="B125">
        <v>153</v>
      </c>
    </row>
    <row r="126" spans="1:10" x14ac:dyDescent="0.5">
      <c r="A126">
        <v>524.68402099609375</v>
      </c>
      <c r="B126">
        <v>148.80000305175781</v>
      </c>
    </row>
    <row r="127" spans="1:10" x14ac:dyDescent="0.5">
      <c r="A127">
        <v>524.6939697265625</v>
      </c>
      <c r="B127">
        <v>149.5</v>
      </c>
    </row>
    <row r="128" spans="1:10" x14ac:dyDescent="0.5">
      <c r="A128">
        <v>524.7039794921875</v>
      </c>
      <c r="B128">
        <v>162</v>
      </c>
    </row>
    <row r="129" spans="1:2" x14ac:dyDescent="0.5">
      <c r="A129">
        <v>524.7139892578125</v>
      </c>
      <c r="B129">
        <v>171</v>
      </c>
    </row>
    <row r="130" spans="1:2" x14ac:dyDescent="0.5">
      <c r="A130">
        <v>524.7239990234375</v>
      </c>
      <c r="B130">
        <v>245.30000305175781</v>
      </c>
    </row>
    <row r="131" spans="1:2" x14ac:dyDescent="0.5">
      <c r="A131">
        <v>524.7340087890625</v>
      </c>
      <c r="B131">
        <v>461.70001220703125</v>
      </c>
    </row>
    <row r="132" spans="1:2" x14ac:dyDescent="0.5">
      <c r="A132">
        <v>524.7440185546875</v>
      </c>
      <c r="B132">
        <v>1913</v>
      </c>
    </row>
    <row r="133" spans="1:2" x14ac:dyDescent="0.5">
      <c r="A133">
        <v>524.7540283203125</v>
      </c>
      <c r="B133">
        <v>11310</v>
      </c>
    </row>
    <row r="134" spans="1:2" x14ac:dyDescent="0.5">
      <c r="A134">
        <v>524.76397705078125</v>
      </c>
      <c r="B134">
        <v>36510</v>
      </c>
    </row>
    <row r="135" spans="1:2" x14ac:dyDescent="0.5">
      <c r="A135">
        <v>524.77398681640625</v>
      </c>
      <c r="B135">
        <v>57210</v>
      </c>
    </row>
    <row r="136" spans="1:2" x14ac:dyDescent="0.5">
      <c r="A136">
        <v>524.78399658203125</v>
      </c>
      <c r="B136">
        <v>44860</v>
      </c>
    </row>
    <row r="137" spans="1:2" x14ac:dyDescent="0.5">
      <c r="A137">
        <v>524.79400634765625</v>
      </c>
      <c r="B137">
        <v>17500</v>
      </c>
    </row>
    <row r="138" spans="1:2" x14ac:dyDescent="0.5">
      <c r="A138">
        <v>524.80401611328125</v>
      </c>
      <c r="B138">
        <v>3747</v>
      </c>
    </row>
    <row r="139" spans="1:2" x14ac:dyDescent="0.5">
      <c r="A139">
        <v>524.81402587890625</v>
      </c>
      <c r="B139">
        <v>1098</v>
      </c>
    </row>
    <row r="140" spans="1:2" x14ac:dyDescent="0.5">
      <c r="A140">
        <v>524.823974609375</v>
      </c>
      <c r="B140">
        <v>871.29998779296875</v>
      </c>
    </row>
    <row r="141" spans="1:2" x14ac:dyDescent="0.5">
      <c r="A141">
        <v>524.833984375</v>
      </c>
      <c r="B141">
        <v>1093</v>
      </c>
    </row>
    <row r="142" spans="1:2" x14ac:dyDescent="0.5">
      <c r="A142">
        <v>524.843994140625</v>
      </c>
      <c r="B142">
        <v>1188</v>
      </c>
    </row>
    <row r="143" spans="1:2" x14ac:dyDescent="0.5">
      <c r="A143">
        <v>524.85400390625</v>
      </c>
      <c r="B143">
        <v>921</v>
      </c>
    </row>
    <row r="144" spans="1:2" x14ac:dyDescent="0.5">
      <c r="A144">
        <v>524.864013671875</v>
      </c>
      <c r="B144">
        <v>546.5</v>
      </c>
    </row>
    <row r="145" spans="1:2" x14ac:dyDescent="0.5">
      <c r="A145">
        <v>524.8740234375</v>
      </c>
      <c r="B145">
        <v>343.79998779296875</v>
      </c>
    </row>
    <row r="146" spans="1:2" x14ac:dyDescent="0.5">
      <c r="A146">
        <v>524.88397216796875</v>
      </c>
      <c r="B146">
        <v>418</v>
      </c>
    </row>
    <row r="147" spans="1:2" x14ac:dyDescent="0.5">
      <c r="A147">
        <v>524.89398193359375</v>
      </c>
      <c r="B147">
        <v>659.5</v>
      </c>
    </row>
    <row r="148" spans="1:2" x14ac:dyDescent="0.5">
      <c r="A148">
        <v>524.90399169921875</v>
      </c>
      <c r="B148">
        <v>635.70001220703125</v>
      </c>
    </row>
    <row r="149" spans="1:2" x14ac:dyDescent="0.5">
      <c r="A149">
        <v>524.91400146484375</v>
      </c>
      <c r="B149">
        <v>319</v>
      </c>
    </row>
    <row r="150" spans="1:2" x14ac:dyDescent="0.5">
      <c r="A150">
        <v>524.92401123046875</v>
      </c>
      <c r="B150">
        <v>146</v>
      </c>
    </row>
    <row r="151" spans="1:2" x14ac:dyDescent="0.5">
      <c r="A151">
        <v>524.93402099609375</v>
      </c>
      <c r="B151">
        <v>140.80000305175781</v>
      </c>
    </row>
    <row r="152" spans="1:2" x14ac:dyDescent="0.5">
      <c r="A152">
        <v>524.9439697265625</v>
      </c>
      <c r="B152">
        <v>142.80000305175781</v>
      </c>
    </row>
    <row r="153" spans="1:2" x14ac:dyDescent="0.5">
      <c r="A153">
        <v>524.9539794921875</v>
      </c>
      <c r="B153">
        <v>188.5</v>
      </c>
    </row>
    <row r="154" spans="1:2" x14ac:dyDescent="0.5">
      <c r="A154">
        <v>524.9639892578125</v>
      </c>
      <c r="B154">
        <v>211.19999694824219</v>
      </c>
    </row>
    <row r="155" spans="1:2" x14ac:dyDescent="0.5">
      <c r="A155">
        <v>524.9739990234375</v>
      </c>
      <c r="B155">
        <v>132.30000305175781</v>
      </c>
    </row>
    <row r="156" spans="1:2" x14ac:dyDescent="0.5">
      <c r="A156">
        <v>524.9840087890625</v>
      </c>
      <c r="B156">
        <v>69.75</v>
      </c>
    </row>
    <row r="157" spans="1:2" x14ac:dyDescent="0.5">
      <c r="A157">
        <v>524.9940185546875</v>
      </c>
      <c r="B157">
        <v>79</v>
      </c>
    </row>
    <row r="158" spans="1:2" x14ac:dyDescent="0.5">
      <c r="A158">
        <v>525.0040283203125</v>
      </c>
      <c r="B158">
        <v>105.5</v>
      </c>
    </row>
    <row r="159" spans="1:2" x14ac:dyDescent="0.5">
      <c r="A159">
        <v>525.01397705078125</v>
      </c>
      <c r="B159">
        <v>163.30000305175781</v>
      </c>
    </row>
    <row r="160" spans="1:2" x14ac:dyDescent="0.5">
      <c r="A160">
        <v>525.02398681640625</v>
      </c>
      <c r="B160">
        <v>203.30000305175781</v>
      </c>
    </row>
    <row r="161" spans="1:2" x14ac:dyDescent="0.5">
      <c r="A161">
        <v>525.03399658203125</v>
      </c>
      <c r="B161">
        <v>192</v>
      </c>
    </row>
    <row r="162" spans="1:2" x14ac:dyDescent="0.5">
      <c r="A162">
        <v>525.04400634765625</v>
      </c>
      <c r="B162">
        <v>178</v>
      </c>
    </row>
    <row r="163" spans="1:2" x14ac:dyDescent="0.5">
      <c r="A163">
        <v>525.05401611328125</v>
      </c>
      <c r="B163">
        <v>145.80000305175781</v>
      </c>
    </row>
    <row r="164" spans="1:2" x14ac:dyDescent="0.5">
      <c r="A164">
        <v>525.06402587890625</v>
      </c>
      <c r="B164">
        <v>116.5</v>
      </c>
    </row>
    <row r="165" spans="1:2" x14ac:dyDescent="0.5">
      <c r="A165">
        <v>525.073974609375</v>
      </c>
      <c r="B165">
        <v>114.30000305175781</v>
      </c>
    </row>
    <row r="166" spans="1:2" x14ac:dyDescent="0.5">
      <c r="A166">
        <v>525.083984375</v>
      </c>
      <c r="B166">
        <v>117.80000305175781</v>
      </c>
    </row>
    <row r="167" spans="1:2" x14ac:dyDescent="0.5">
      <c r="A167">
        <v>525.093994140625</v>
      </c>
      <c r="B167">
        <v>116.80000305175781</v>
      </c>
    </row>
    <row r="168" spans="1:2" x14ac:dyDescent="0.5">
      <c r="A168">
        <v>525.10400390625</v>
      </c>
      <c r="B168">
        <v>77.75</v>
      </c>
    </row>
    <row r="169" spans="1:2" x14ac:dyDescent="0.5">
      <c r="A169">
        <v>525.114013671875</v>
      </c>
      <c r="B169">
        <v>32.25</v>
      </c>
    </row>
    <row r="170" spans="1:2" x14ac:dyDescent="0.5">
      <c r="A170">
        <v>525.1240234375</v>
      </c>
      <c r="B170">
        <v>28.75</v>
      </c>
    </row>
    <row r="171" spans="1:2" x14ac:dyDescent="0.5">
      <c r="A171">
        <v>525.13397216796875</v>
      </c>
      <c r="B171">
        <v>61.25</v>
      </c>
    </row>
    <row r="172" spans="1:2" x14ac:dyDescent="0.5">
      <c r="A172">
        <v>525.14398193359375</v>
      </c>
      <c r="B172">
        <v>86</v>
      </c>
    </row>
    <row r="173" spans="1:2" x14ac:dyDescent="0.5">
      <c r="A173">
        <v>525.15399169921875</v>
      </c>
      <c r="B173">
        <v>94.25</v>
      </c>
    </row>
    <row r="174" spans="1:2" x14ac:dyDescent="0.5">
      <c r="A174">
        <v>525.16400146484375</v>
      </c>
      <c r="B174">
        <v>109.5</v>
      </c>
    </row>
    <row r="175" spans="1:2" x14ac:dyDescent="0.5">
      <c r="A175">
        <v>525.17401123046875</v>
      </c>
      <c r="B175">
        <v>130.30000305175781</v>
      </c>
    </row>
    <row r="176" spans="1:2" x14ac:dyDescent="0.5">
      <c r="A176">
        <v>525.18499755859375</v>
      </c>
      <c r="B176">
        <v>156.30000305175781</v>
      </c>
    </row>
    <row r="177" spans="1:2" x14ac:dyDescent="0.5">
      <c r="A177">
        <v>525.19500732421875</v>
      </c>
      <c r="B177">
        <v>151.30000305175781</v>
      </c>
    </row>
    <row r="178" spans="1:2" x14ac:dyDescent="0.5">
      <c r="A178">
        <v>525.2039794921875</v>
      </c>
      <c r="B178">
        <v>132.5</v>
      </c>
    </row>
    <row r="179" spans="1:2" x14ac:dyDescent="0.5">
      <c r="A179">
        <v>525.2139892578125</v>
      </c>
      <c r="B179">
        <v>115</v>
      </c>
    </row>
    <row r="180" spans="1:2" x14ac:dyDescent="0.5">
      <c r="A180">
        <v>525.2239990234375</v>
      </c>
      <c r="B180">
        <v>103</v>
      </c>
    </row>
    <row r="181" spans="1:2" x14ac:dyDescent="0.5">
      <c r="A181">
        <v>525.2340087890625</v>
      </c>
      <c r="B181">
        <v>178.30000305175781</v>
      </c>
    </row>
    <row r="182" spans="1:2" x14ac:dyDescent="0.5">
      <c r="A182">
        <v>525.2449951171875</v>
      </c>
      <c r="B182">
        <v>773.5</v>
      </c>
    </row>
    <row r="183" spans="1:2" x14ac:dyDescent="0.5">
      <c r="A183">
        <v>525.2550048828125</v>
      </c>
      <c r="B183">
        <v>3722</v>
      </c>
    </row>
    <row r="184" spans="1:2" x14ac:dyDescent="0.5">
      <c r="A184">
        <v>525.2650146484375</v>
      </c>
      <c r="B184">
        <v>10990</v>
      </c>
    </row>
    <row r="185" spans="1:2" x14ac:dyDescent="0.5">
      <c r="A185">
        <v>525.2750244140625</v>
      </c>
      <c r="B185">
        <v>17780</v>
      </c>
    </row>
    <row r="186" spans="1:2" x14ac:dyDescent="0.5">
      <c r="A186">
        <v>525.28497314453125</v>
      </c>
      <c r="B186">
        <v>15840</v>
      </c>
    </row>
    <row r="187" spans="1:2" x14ac:dyDescent="0.5">
      <c r="A187">
        <v>525.29400634765625</v>
      </c>
      <c r="B187">
        <v>7766</v>
      </c>
    </row>
    <row r="188" spans="1:2" x14ac:dyDescent="0.5">
      <c r="A188">
        <v>525.30499267578125</v>
      </c>
      <c r="B188">
        <v>2129</v>
      </c>
    </row>
    <row r="189" spans="1:2" x14ac:dyDescent="0.5">
      <c r="A189">
        <v>525.31500244140625</v>
      </c>
      <c r="B189">
        <v>480.5</v>
      </c>
    </row>
    <row r="190" spans="1:2" x14ac:dyDescent="0.5">
      <c r="A190">
        <v>525.32501220703125</v>
      </c>
      <c r="B190">
        <v>308.29998779296875</v>
      </c>
    </row>
    <row r="191" spans="1:2" x14ac:dyDescent="0.5">
      <c r="A191">
        <v>525.33502197265625</v>
      </c>
      <c r="B191">
        <v>360.70001220703125</v>
      </c>
    </row>
    <row r="192" spans="1:2" x14ac:dyDescent="0.5">
      <c r="A192">
        <v>525.344970703125</v>
      </c>
      <c r="B192">
        <v>407</v>
      </c>
    </row>
    <row r="193" spans="1:2" x14ac:dyDescent="0.5">
      <c r="A193">
        <v>525.35498046875</v>
      </c>
      <c r="B193">
        <v>472</v>
      </c>
    </row>
    <row r="194" spans="1:2" x14ac:dyDescent="0.5">
      <c r="A194">
        <v>525.364990234375</v>
      </c>
      <c r="B194">
        <v>454.29998779296875</v>
      </c>
    </row>
    <row r="195" spans="1:2" x14ac:dyDescent="0.5">
      <c r="A195">
        <v>525.375</v>
      </c>
      <c r="B195">
        <v>261</v>
      </c>
    </row>
    <row r="196" spans="1:2" x14ac:dyDescent="0.5">
      <c r="A196">
        <v>525.385009765625</v>
      </c>
      <c r="B196">
        <v>134.30000305175781</v>
      </c>
    </row>
    <row r="197" spans="1:2" x14ac:dyDescent="0.5">
      <c r="A197">
        <v>525.39501953125</v>
      </c>
      <c r="B197">
        <v>157.69999694824219</v>
      </c>
    </row>
    <row r="198" spans="1:2" x14ac:dyDescent="0.5">
      <c r="A198">
        <v>525.405029296875</v>
      </c>
      <c r="B198">
        <v>157.69999694824219</v>
      </c>
    </row>
    <row r="199" spans="1:2" x14ac:dyDescent="0.5">
      <c r="A199">
        <v>525.41497802734375</v>
      </c>
      <c r="B199">
        <v>129.5</v>
      </c>
    </row>
    <row r="200" spans="1:2" x14ac:dyDescent="0.5">
      <c r="A200">
        <v>525.42498779296875</v>
      </c>
      <c r="B200">
        <v>141.80000305175781</v>
      </c>
    </row>
    <row r="201" spans="1:2" x14ac:dyDescent="0.5">
      <c r="A201">
        <v>525.43499755859375</v>
      </c>
      <c r="B201">
        <v>146.80000305175781</v>
      </c>
    </row>
    <row r="202" spans="1:2" x14ac:dyDescent="0.5">
      <c r="A202">
        <v>525.44500732421875</v>
      </c>
      <c r="B202">
        <v>101</v>
      </c>
    </row>
    <row r="203" spans="1:2" x14ac:dyDescent="0.5">
      <c r="A203">
        <v>525.45501708984375</v>
      </c>
      <c r="B203">
        <v>65.75</v>
      </c>
    </row>
    <row r="204" spans="1:2" x14ac:dyDescent="0.5">
      <c r="A204">
        <v>525.46502685546875</v>
      </c>
      <c r="B204">
        <v>67</v>
      </c>
    </row>
    <row r="205" spans="1:2" x14ac:dyDescent="0.5">
      <c r="A205">
        <v>525.4749755859375</v>
      </c>
      <c r="B205">
        <v>62.75</v>
      </c>
    </row>
    <row r="206" spans="1:2" x14ac:dyDescent="0.5">
      <c r="A206">
        <v>525.4849853515625</v>
      </c>
      <c r="B206">
        <v>45.5</v>
      </c>
    </row>
    <row r="207" spans="1:2" x14ac:dyDescent="0.5">
      <c r="A207">
        <v>525.4949951171875</v>
      </c>
      <c r="B207">
        <v>61</v>
      </c>
    </row>
    <row r="208" spans="1:2" x14ac:dyDescent="0.5">
      <c r="A208">
        <v>525.5050048828125</v>
      </c>
      <c r="B208">
        <v>102.5</v>
      </c>
    </row>
    <row r="209" spans="1:2" x14ac:dyDescent="0.5">
      <c r="A209">
        <v>525.5150146484375</v>
      </c>
      <c r="B209">
        <v>103.30000305175781</v>
      </c>
    </row>
    <row r="210" spans="1:2" x14ac:dyDescent="0.5">
      <c r="A210">
        <v>525.5250244140625</v>
      </c>
      <c r="B210">
        <v>79.75</v>
      </c>
    </row>
    <row r="211" spans="1:2" x14ac:dyDescent="0.5">
      <c r="A211">
        <v>525.53497314453125</v>
      </c>
      <c r="B211">
        <v>77</v>
      </c>
    </row>
    <row r="212" spans="1:2" x14ac:dyDescent="0.5">
      <c r="A212">
        <v>525.54498291015625</v>
      </c>
      <c r="B212">
        <v>92.75</v>
      </c>
    </row>
    <row r="213" spans="1:2" x14ac:dyDescent="0.5">
      <c r="A213">
        <v>525.55499267578125</v>
      </c>
      <c r="B213">
        <v>109</v>
      </c>
    </row>
    <row r="214" spans="1:2" x14ac:dyDescent="0.5">
      <c r="A214">
        <v>525.56500244140625</v>
      </c>
      <c r="B214">
        <v>105</v>
      </c>
    </row>
    <row r="215" spans="1:2" x14ac:dyDescent="0.5">
      <c r="A215">
        <v>525.57501220703125</v>
      </c>
      <c r="B215">
        <v>109.30000305175781</v>
      </c>
    </row>
    <row r="216" spans="1:2" x14ac:dyDescent="0.5">
      <c r="A216">
        <v>525.58502197265625</v>
      </c>
      <c r="B216">
        <v>152.30000305175781</v>
      </c>
    </row>
    <row r="217" spans="1:2" x14ac:dyDescent="0.5">
      <c r="A217">
        <v>525.594970703125</v>
      </c>
      <c r="B217">
        <v>152.80000305175781</v>
      </c>
    </row>
    <row r="218" spans="1:2" x14ac:dyDescent="0.5">
      <c r="A218">
        <v>525.60498046875</v>
      </c>
      <c r="B218">
        <v>76</v>
      </c>
    </row>
    <row r="219" spans="1:2" x14ac:dyDescent="0.5">
      <c r="A219">
        <v>525.614990234375</v>
      </c>
      <c r="B219">
        <v>42.25</v>
      </c>
    </row>
    <row r="220" spans="1:2" x14ac:dyDescent="0.5">
      <c r="A220">
        <v>525.625</v>
      </c>
      <c r="B220">
        <v>91.5</v>
      </c>
    </row>
    <row r="221" spans="1:2" x14ac:dyDescent="0.5">
      <c r="A221">
        <v>525.635009765625</v>
      </c>
      <c r="B221">
        <v>169.19999694824219</v>
      </c>
    </row>
    <row r="222" spans="1:2" x14ac:dyDescent="0.5">
      <c r="A222">
        <v>525.64501953125</v>
      </c>
      <c r="B222">
        <v>245</v>
      </c>
    </row>
    <row r="223" spans="1:2" x14ac:dyDescent="0.5">
      <c r="A223">
        <v>525.655029296875</v>
      </c>
      <c r="B223">
        <v>242.80000305175781</v>
      </c>
    </row>
    <row r="224" spans="1:2" x14ac:dyDescent="0.5">
      <c r="A224">
        <v>525.66497802734375</v>
      </c>
      <c r="B224">
        <v>161.5</v>
      </c>
    </row>
    <row r="225" spans="1:2" x14ac:dyDescent="0.5">
      <c r="A225">
        <v>525.67498779296875</v>
      </c>
      <c r="B225">
        <v>141.30000305175781</v>
      </c>
    </row>
    <row r="226" spans="1:2" x14ac:dyDescent="0.5">
      <c r="A226">
        <v>525.68499755859375</v>
      </c>
      <c r="B226">
        <v>180.5</v>
      </c>
    </row>
    <row r="227" spans="1:2" x14ac:dyDescent="0.5">
      <c r="A227">
        <v>525.69500732421875</v>
      </c>
      <c r="B227">
        <v>155</v>
      </c>
    </row>
    <row r="228" spans="1:2" x14ac:dyDescent="0.5">
      <c r="A228">
        <v>525.70501708984375</v>
      </c>
      <c r="B228">
        <v>84.5</v>
      </c>
    </row>
    <row r="229" spans="1:2" x14ac:dyDescent="0.5">
      <c r="A229">
        <v>525.71502685546875</v>
      </c>
      <c r="B229">
        <v>112</v>
      </c>
    </row>
    <row r="230" spans="1:2" x14ac:dyDescent="0.5">
      <c r="A230">
        <v>525.7249755859375</v>
      </c>
      <c r="B230">
        <v>232</v>
      </c>
    </row>
    <row r="231" spans="1:2" x14ac:dyDescent="0.5">
      <c r="A231">
        <v>525.7349853515625</v>
      </c>
      <c r="B231">
        <v>286</v>
      </c>
    </row>
    <row r="232" spans="1:2" x14ac:dyDescent="0.5">
      <c r="A232">
        <v>525.7449951171875</v>
      </c>
      <c r="B232">
        <v>434</v>
      </c>
    </row>
    <row r="233" spans="1:2" x14ac:dyDescent="0.5">
      <c r="A233">
        <v>525.7550048828125</v>
      </c>
      <c r="B233">
        <v>1874</v>
      </c>
    </row>
    <row r="234" spans="1:2" x14ac:dyDescent="0.5">
      <c r="A234">
        <v>525.7650146484375</v>
      </c>
      <c r="B234">
        <v>7559</v>
      </c>
    </row>
    <row r="235" spans="1:2" x14ac:dyDescent="0.5">
      <c r="A235">
        <v>525.7750244140625</v>
      </c>
      <c r="B235">
        <v>18090</v>
      </c>
    </row>
    <row r="236" spans="1:2" x14ac:dyDescent="0.5">
      <c r="A236">
        <v>525.78497314453125</v>
      </c>
      <c r="B236">
        <v>23570</v>
      </c>
    </row>
    <row r="237" spans="1:2" x14ac:dyDescent="0.5">
      <c r="A237">
        <v>525.79498291015625</v>
      </c>
      <c r="B237">
        <v>16470</v>
      </c>
    </row>
    <row r="238" spans="1:2" x14ac:dyDescent="0.5">
      <c r="A238">
        <v>525.80499267578125</v>
      </c>
      <c r="B238">
        <v>6305</v>
      </c>
    </row>
    <row r="239" spans="1:2" x14ac:dyDescent="0.5">
      <c r="A239">
        <v>525.81500244140625</v>
      </c>
      <c r="B239">
        <v>1646</v>
      </c>
    </row>
    <row r="240" spans="1:2" x14ac:dyDescent="0.5">
      <c r="A240">
        <v>525.82501220703125</v>
      </c>
      <c r="B240">
        <v>588.29998779296875</v>
      </c>
    </row>
    <row r="241" spans="1:2" x14ac:dyDescent="0.5">
      <c r="A241">
        <v>525.83502197265625</v>
      </c>
      <c r="B241">
        <v>445.70001220703125</v>
      </c>
    </row>
    <row r="242" spans="1:2" x14ac:dyDescent="0.5">
      <c r="A242">
        <v>525.844970703125</v>
      </c>
      <c r="B242">
        <v>463</v>
      </c>
    </row>
    <row r="243" spans="1:2" x14ac:dyDescent="0.5">
      <c r="A243">
        <v>525.85498046875</v>
      </c>
      <c r="B243">
        <v>533</v>
      </c>
    </row>
    <row r="244" spans="1:2" x14ac:dyDescent="0.5">
      <c r="A244">
        <v>525.864990234375</v>
      </c>
      <c r="B244">
        <v>471.29998779296875</v>
      </c>
    </row>
    <row r="245" spans="1:2" x14ac:dyDescent="0.5">
      <c r="A245">
        <v>525.875</v>
      </c>
      <c r="B245">
        <v>298.20001220703125</v>
      </c>
    </row>
    <row r="246" spans="1:2" x14ac:dyDescent="0.5">
      <c r="A246">
        <v>525.885009765625</v>
      </c>
      <c r="B246">
        <v>188.30000305175781</v>
      </c>
    </row>
    <row r="247" spans="1:2" x14ac:dyDescent="0.5">
      <c r="A247">
        <v>525.89501953125</v>
      </c>
      <c r="B247">
        <v>143.80000305175781</v>
      </c>
    </row>
    <row r="248" spans="1:2" x14ac:dyDescent="0.5">
      <c r="A248">
        <v>525.905029296875</v>
      </c>
      <c r="B248">
        <v>136.30000305175781</v>
      </c>
    </row>
    <row r="249" spans="1:2" x14ac:dyDescent="0.5">
      <c r="A249">
        <v>525.91497802734375</v>
      </c>
      <c r="B249">
        <v>132</v>
      </c>
    </row>
    <row r="250" spans="1:2" x14ac:dyDescent="0.5">
      <c r="A250">
        <v>525.92498779296875</v>
      </c>
      <c r="B250">
        <v>118.80000305175781</v>
      </c>
    </row>
    <row r="251" spans="1:2" x14ac:dyDescent="0.5">
      <c r="A251">
        <v>525.93499755859375</v>
      </c>
      <c r="B251">
        <v>126</v>
      </c>
    </row>
    <row r="252" spans="1:2" x14ac:dyDescent="0.5">
      <c r="A252">
        <v>525.94500732421875</v>
      </c>
      <c r="B252">
        <v>131.69999694824219</v>
      </c>
    </row>
    <row r="253" spans="1:2" x14ac:dyDescent="0.5">
      <c r="A253">
        <v>525.95501708984375</v>
      </c>
      <c r="B253">
        <v>104.80000305175781</v>
      </c>
    </row>
    <row r="254" spans="1:2" x14ac:dyDescent="0.5">
      <c r="A254">
        <v>525.96502685546875</v>
      </c>
      <c r="B254">
        <v>101</v>
      </c>
    </row>
    <row r="255" spans="1:2" x14ac:dyDescent="0.5">
      <c r="A255">
        <v>525.9749755859375</v>
      </c>
      <c r="B255">
        <v>107.5</v>
      </c>
    </row>
    <row r="256" spans="1:2" x14ac:dyDescent="0.5">
      <c r="A256">
        <v>525.9849853515625</v>
      </c>
      <c r="B256">
        <v>85.5</v>
      </c>
    </row>
    <row r="257" spans="1:2" x14ac:dyDescent="0.5">
      <c r="A257">
        <v>525.9949951171875</v>
      </c>
      <c r="B257">
        <v>104.5</v>
      </c>
    </row>
    <row r="258" spans="1:2" x14ac:dyDescent="0.5">
      <c r="A258">
        <v>526.0050048828125</v>
      </c>
      <c r="B258">
        <v>155.5</v>
      </c>
    </row>
    <row r="259" spans="1:2" x14ac:dyDescent="0.5">
      <c r="A259">
        <v>526.0150146484375</v>
      </c>
      <c r="B259">
        <v>148.19999694824219</v>
      </c>
    </row>
    <row r="260" spans="1:2" x14ac:dyDescent="0.5">
      <c r="A260">
        <v>526.0250244140625</v>
      </c>
      <c r="B260">
        <v>97.25</v>
      </c>
    </row>
    <row r="261" spans="1:2" x14ac:dyDescent="0.5">
      <c r="A261">
        <v>526.03497314453125</v>
      </c>
      <c r="B261">
        <v>77</v>
      </c>
    </row>
    <row r="262" spans="1:2" x14ac:dyDescent="0.5">
      <c r="A262">
        <v>526.04498291015625</v>
      </c>
      <c r="B262">
        <v>70.75</v>
      </c>
    </row>
    <row r="263" spans="1:2" x14ac:dyDescent="0.5">
      <c r="A263">
        <v>526.05499267578125</v>
      </c>
      <c r="B263">
        <v>65</v>
      </c>
    </row>
    <row r="264" spans="1:2" x14ac:dyDescent="0.5">
      <c r="A264">
        <v>526.06500244140625</v>
      </c>
      <c r="B264">
        <v>90.5</v>
      </c>
    </row>
    <row r="265" spans="1:2" x14ac:dyDescent="0.5">
      <c r="A265">
        <v>526.07501220703125</v>
      </c>
      <c r="B265">
        <v>104.5</v>
      </c>
    </row>
    <row r="266" spans="1:2" x14ac:dyDescent="0.5">
      <c r="A266">
        <v>526.08502197265625</v>
      </c>
      <c r="B266">
        <v>140.5</v>
      </c>
    </row>
    <row r="267" spans="1:2" x14ac:dyDescent="0.5">
      <c r="A267">
        <v>526.094970703125</v>
      </c>
      <c r="B267">
        <v>221.19999694824219</v>
      </c>
    </row>
    <row r="268" spans="1:2" x14ac:dyDescent="0.5">
      <c r="A268">
        <v>526.10498046875</v>
      </c>
      <c r="B268">
        <v>203.5</v>
      </c>
    </row>
    <row r="269" spans="1:2" x14ac:dyDescent="0.5">
      <c r="A269">
        <v>526.114990234375</v>
      </c>
      <c r="B269">
        <v>104.80000305175781</v>
      </c>
    </row>
    <row r="270" spans="1:2" x14ac:dyDescent="0.5">
      <c r="A270">
        <v>526.125</v>
      </c>
      <c r="B270">
        <v>64.75</v>
      </c>
    </row>
    <row r="271" spans="1:2" x14ac:dyDescent="0.5">
      <c r="A271">
        <v>526.135009765625</v>
      </c>
      <c r="B271">
        <v>80.5</v>
      </c>
    </row>
    <row r="272" spans="1:2" x14ac:dyDescent="0.5">
      <c r="A272">
        <v>526.14501953125</v>
      </c>
      <c r="B272">
        <v>87.5</v>
      </c>
    </row>
    <row r="273" spans="1:2" x14ac:dyDescent="0.5">
      <c r="A273">
        <v>526.155029296875</v>
      </c>
      <c r="B273">
        <v>63.5</v>
      </c>
    </row>
    <row r="274" spans="1:2" x14ac:dyDescent="0.5">
      <c r="A274">
        <v>526.16497802734375</v>
      </c>
      <c r="B274">
        <v>55.5</v>
      </c>
    </row>
    <row r="275" spans="1:2" x14ac:dyDescent="0.5">
      <c r="A275">
        <v>526.17498779296875</v>
      </c>
      <c r="B275">
        <v>97.25</v>
      </c>
    </row>
    <row r="276" spans="1:2" x14ac:dyDescent="0.5">
      <c r="A276">
        <v>526.18499755859375</v>
      </c>
      <c r="B276">
        <v>143.80000305175781</v>
      </c>
    </row>
    <row r="277" spans="1:2" x14ac:dyDescent="0.5">
      <c r="A277">
        <v>526.19500732421875</v>
      </c>
      <c r="B277">
        <v>163.30000305175781</v>
      </c>
    </row>
    <row r="278" spans="1:2" x14ac:dyDescent="0.5">
      <c r="A278">
        <v>526.20501708984375</v>
      </c>
      <c r="B278">
        <v>192</v>
      </c>
    </row>
    <row r="279" spans="1:2" x14ac:dyDescent="0.5">
      <c r="A279">
        <v>526.21502685546875</v>
      </c>
      <c r="B279">
        <v>243.30000305175781</v>
      </c>
    </row>
    <row r="280" spans="1:2" x14ac:dyDescent="0.5">
      <c r="A280">
        <v>526.2249755859375</v>
      </c>
      <c r="B280">
        <v>297.5</v>
      </c>
    </row>
    <row r="281" spans="1:2" x14ac:dyDescent="0.5">
      <c r="A281">
        <v>526.2349853515625</v>
      </c>
      <c r="B281">
        <v>341.79998779296875</v>
      </c>
    </row>
    <row r="282" spans="1:2" x14ac:dyDescent="0.5">
      <c r="A282">
        <v>526.2449951171875</v>
      </c>
      <c r="B282">
        <v>515.70001220703125</v>
      </c>
    </row>
    <row r="283" spans="1:2" x14ac:dyDescent="0.5">
      <c r="A283">
        <v>526.2550048828125</v>
      </c>
      <c r="B283">
        <v>1889</v>
      </c>
    </row>
    <row r="284" spans="1:2" x14ac:dyDescent="0.5">
      <c r="A284">
        <v>526.2659912109375</v>
      </c>
      <c r="B284">
        <v>11030</v>
      </c>
    </row>
    <row r="285" spans="1:2" x14ac:dyDescent="0.5">
      <c r="A285">
        <v>526.2760009765625</v>
      </c>
      <c r="B285">
        <v>43060</v>
      </c>
    </row>
    <row r="286" spans="1:2" x14ac:dyDescent="0.5">
      <c r="A286">
        <v>526.2860107421875</v>
      </c>
      <c r="B286">
        <v>75640</v>
      </c>
    </row>
    <row r="287" spans="1:2" x14ac:dyDescent="0.5">
      <c r="A287">
        <v>526.2960205078125</v>
      </c>
      <c r="B287">
        <v>62090</v>
      </c>
    </row>
    <row r="288" spans="1:2" x14ac:dyDescent="0.5">
      <c r="A288">
        <v>526.3060302734375</v>
      </c>
      <c r="B288">
        <v>23910</v>
      </c>
    </row>
    <row r="289" spans="1:2" x14ac:dyDescent="0.5">
      <c r="A289">
        <v>526.31597900390625</v>
      </c>
      <c r="B289">
        <v>4495</v>
      </c>
    </row>
    <row r="290" spans="1:2" x14ac:dyDescent="0.5">
      <c r="A290">
        <v>526.32598876953125</v>
      </c>
      <c r="B290">
        <v>897.29998779296875</v>
      </c>
    </row>
    <row r="291" spans="1:2" x14ac:dyDescent="0.5">
      <c r="A291">
        <v>526.33599853515625</v>
      </c>
      <c r="B291">
        <v>531.5</v>
      </c>
    </row>
    <row r="292" spans="1:2" x14ac:dyDescent="0.5">
      <c r="A292">
        <v>526.34600830078125</v>
      </c>
      <c r="B292">
        <v>610</v>
      </c>
    </row>
    <row r="293" spans="1:2" x14ac:dyDescent="0.5">
      <c r="A293">
        <v>526.35601806640625</v>
      </c>
      <c r="B293">
        <v>693.29998779296875</v>
      </c>
    </row>
    <row r="294" spans="1:2" x14ac:dyDescent="0.5">
      <c r="A294">
        <v>526.36602783203125</v>
      </c>
      <c r="B294">
        <v>504.5</v>
      </c>
    </row>
    <row r="295" spans="1:2" x14ac:dyDescent="0.5">
      <c r="A295">
        <v>526.3759765625</v>
      </c>
      <c r="B295">
        <v>244</v>
      </c>
    </row>
    <row r="296" spans="1:2" x14ac:dyDescent="0.5">
      <c r="A296">
        <v>526.385986328125</v>
      </c>
      <c r="B296">
        <v>148.5</v>
      </c>
    </row>
    <row r="297" spans="1:2" x14ac:dyDescent="0.5">
      <c r="A297">
        <v>526.39599609375</v>
      </c>
      <c r="B297">
        <v>137</v>
      </c>
    </row>
    <row r="298" spans="1:2" x14ac:dyDescent="0.5">
      <c r="A298">
        <v>526.406005859375</v>
      </c>
      <c r="B298">
        <v>178.5</v>
      </c>
    </row>
    <row r="299" spans="1:2" x14ac:dyDescent="0.5">
      <c r="A299">
        <v>526.416015625</v>
      </c>
      <c r="B299">
        <v>223</v>
      </c>
    </row>
    <row r="300" spans="1:2" x14ac:dyDescent="0.5">
      <c r="A300">
        <v>526.426025390625</v>
      </c>
      <c r="B300">
        <v>189</v>
      </c>
    </row>
    <row r="301" spans="1:2" x14ac:dyDescent="0.5">
      <c r="A301">
        <v>526.43597412109375</v>
      </c>
      <c r="B301">
        <v>138.80000305175781</v>
      </c>
    </row>
    <row r="302" spans="1:2" x14ac:dyDescent="0.5">
      <c r="A302">
        <v>526.44598388671875</v>
      </c>
      <c r="B302">
        <v>102.5</v>
      </c>
    </row>
    <row r="303" spans="1:2" x14ac:dyDescent="0.5">
      <c r="A303">
        <v>526.45599365234375</v>
      </c>
      <c r="B303">
        <v>103.5</v>
      </c>
    </row>
    <row r="304" spans="1:2" x14ac:dyDescent="0.5">
      <c r="A304">
        <v>526.46600341796875</v>
      </c>
      <c r="B304">
        <v>177.80000305175781</v>
      </c>
    </row>
    <row r="305" spans="1:2" x14ac:dyDescent="0.5">
      <c r="A305">
        <v>526.47601318359375</v>
      </c>
      <c r="B305">
        <v>218.30000305175781</v>
      </c>
    </row>
    <row r="306" spans="1:2" x14ac:dyDescent="0.5">
      <c r="A306">
        <v>526.48602294921875</v>
      </c>
      <c r="B306">
        <v>179.5</v>
      </c>
    </row>
    <row r="307" spans="1:2" x14ac:dyDescent="0.5">
      <c r="A307">
        <v>526.4959716796875</v>
      </c>
      <c r="B307">
        <v>146.5</v>
      </c>
    </row>
    <row r="308" spans="1:2" x14ac:dyDescent="0.5">
      <c r="A308">
        <v>526.5059814453125</v>
      </c>
      <c r="B308">
        <v>151</v>
      </c>
    </row>
    <row r="309" spans="1:2" x14ac:dyDescent="0.5">
      <c r="A309">
        <v>526.5159912109375</v>
      </c>
      <c r="B309">
        <v>169.5</v>
      </c>
    </row>
    <row r="310" spans="1:2" x14ac:dyDescent="0.5">
      <c r="A310">
        <v>526.5260009765625</v>
      </c>
      <c r="B310">
        <v>209</v>
      </c>
    </row>
    <row r="311" spans="1:2" x14ac:dyDescent="0.5">
      <c r="A311">
        <v>526.5360107421875</v>
      </c>
      <c r="B311">
        <v>216.30000305175781</v>
      </c>
    </row>
    <row r="312" spans="1:2" x14ac:dyDescent="0.5">
      <c r="A312">
        <v>526.5460205078125</v>
      </c>
      <c r="B312">
        <v>152.30000305175781</v>
      </c>
    </row>
    <row r="313" spans="1:2" x14ac:dyDescent="0.5">
      <c r="A313">
        <v>526.5560302734375</v>
      </c>
      <c r="B313">
        <v>131.69999694824219</v>
      </c>
    </row>
    <row r="314" spans="1:2" x14ac:dyDescent="0.5">
      <c r="A314">
        <v>526.56597900390625</v>
      </c>
      <c r="B314">
        <v>166.80000305175781</v>
      </c>
    </row>
    <row r="315" spans="1:2" x14ac:dyDescent="0.5">
      <c r="A315">
        <v>526.57598876953125</v>
      </c>
      <c r="B315">
        <v>164.80000305175781</v>
      </c>
    </row>
    <row r="316" spans="1:2" x14ac:dyDescent="0.5">
      <c r="A316">
        <v>526.58599853515625</v>
      </c>
      <c r="B316">
        <v>186.69999694824219</v>
      </c>
    </row>
    <row r="317" spans="1:2" x14ac:dyDescent="0.5">
      <c r="A317">
        <v>526.59600830078125</v>
      </c>
      <c r="B317">
        <v>244</v>
      </c>
    </row>
    <row r="318" spans="1:2" x14ac:dyDescent="0.5">
      <c r="A318">
        <v>526.60601806640625</v>
      </c>
      <c r="B318">
        <v>213</v>
      </c>
    </row>
    <row r="319" spans="1:2" x14ac:dyDescent="0.5">
      <c r="A319">
        <v>526.61602783203125</v>
      </c>
      <c r="B319">
        <v>146.19999694824219</v>
      </c>
    </row>
    <row r="320" spans="1:2" x14ac:dyDescent="0.5">
      <c r="A320">
        <v>526.6259765625</v>
      </c>
      <c r="B320">
        <v>167.80000305175781</v>
      </c>
    </row>
    <row r="321" spans="1:2" x14ac:dyDescent="0.5">
      <c r="A321">
        <v>526.635986328125</v>
      </c>
      <c r="B321">
        <v>179.30000305175781</v>
      </c>
    </row>
    <row r="322" spans="1:2" x14ac:dyDescent="0.5">
      <c r="A322">
        <v>526.64599609375</v>
      </c>
      <c r="B322">
        <v>154.30000305175781</v>
      </c>
    </row>
    <row r="323" spans="1:2" x14ac:dyDescent="0.5">
      <c r="A323">
        <v>526.656005859375</v>
      </c>
      <c r="B323">
        <v>233.69999694824219</v>
      </c>
    </row>
    <row r="324" spans="1:2" x14ac:dyDescent="0.5">
      <c r="A324">
        <v>526.666015625</v>
      </c>
      <c r="B324">
        <v>295.79998779296875</v>
      </c>
    </row>
    <row r="325" spans="1:2" x14ac:dyDescent="0.5">
      <c r="A325">
        <v>526.676025390625</v>
      </c>
      <c r="B325">
        <v>206.69999694824219</v>
      </c>
    </row>
    <row r="326" spans="1:2" x14ac:dyDescent="0.5">
      <c r="A326">
        <v>526.68597412109375</v>
      </c>
      <c r="B326">
        <v>120.80000305175781</v>
      </c>
    </row>
    <row r="327" spans="1:2" x14ac:dyDescent="0.5">
      <c r="A327">
        <v>526.69598388671875</v>
      </c>
      <c r="B327">
        <v>173</v>
      </c>
    </row>
    <row r="328" spans="1:2" x14ac:dyDescent="0.5">
      <c r="A328">
        <v>526.70599365234375</v>
      </c>
      <c r="B328">
        <v>293.29998779296875</v>
      </c>
    </row>
    <row r="329" spans="1:2" x14ac:dyDescent="0.5">
      <c r="A329">
        <v>526.71600341796875</v>
      </c>
      <c r="B329">
        <v>305.5</v>
      </c>
    </row>
    <row r="330" spans="1:2" x14ac:dyDescent="0.5">
      <c r="A330">
        <v>526.72601318359375</v>
      </c>
      <c r="B330">
        <v>234.19999694824219</v>
      </c>
    </row>
    <row r="331" spans="1:2" x14ac:dyDescent="0.5">
      <c r="A331">
        <v>526.73602294921875</v>
      </c>
      <c r="B331">
        <v>242.80000305175781</v>
      </c>
    </row>
    <row r="332" spans="1:2" x14ac:dyDescent="0.5">
      <c r="A332">
        <v>526.7459716796875</v>
      </c>
      <c r="B332">
        <v>392.5</v>
      </c>
    </row>
    <row r="333" spans="1:2" x14ac:dyDescent="0.5">
      <c r="A333">
        <v>526.7559814453125</v>
      </c>
      <c r="B333">
        <v>1310</v>
      </c>
    </row>
    <row r="334" spans="1:2" x14ac:dyDescent="0.5">
      <c r="A334">
        <v>526.7659912109375</v>
      </c>
      <c r="B334">
        <v>11120</v>
      </c>
    </row>
    <row r="335" spans="1:2" x14ac:dyDescent="0.5">
      <c r="A335">
        <v>526.7760009765625</v>
      </c>
      <c r="B335">
        <v>60360</v>
      </c>
    </row>
    <row r="336" spans="1:2" x14ac:dyDescent="0.5">
      <c r="A336">
        <v>526.7860107421875</v>
      </c>
      <c r="B336">
        <v>128500</v>
      </c>
    </row>
    <row r="337" spans="1:2" x14ac:dyDescent="0.5">
      <c r="A337">
        <v>526.7960205078125</v>
      </c>
      <c r="B337">
        <v>122800</v>
      </c>
    </row>
    <row r="338" spans="1:2" x14ac:dyDescent="0.5">
      <c r="A338">
        <v>526.8060302734375</v>
      </c>
      <c r="B338">
        <v>53080</v>
      </c>
    </row>
    <row r="339" spans="1:2" x14ac:dyDescent="0.5">
      <c r="A339">
        <v>526.81597900390625</v>
      </c>
      <c r="B339">
        <v>9528</v>
      </c>
    </row>
    <row r="340" spans="1:2" x14ac:dyDescent="0.5">
      <c r="A340">
        <v>526.8270263671875</v>
      </c>
      <c r="B340">
        <v>1370</v>
      </c>
    </row>
    <row r="341" spans="1:2" x14ac:dyDescent="0.5">
      <c r="A341">
        <v>526.83697509765625</v>
      </c>
      <c r="B341">
        <v>763.5</v>
      </c>
    </row>
    <row r="342" spans="1:2" x14ac:dyDescent="0.5">
      <c r="A342">
        <v>526.84698486328125</v>
      </c>
      <c r="B342">
        <v>1234</v>
      </c>
    </row>
    <row r="343" spans="1:2" x14ac:dyDescent="0.5">
      <c r="A343">
        <v>526.85699462890625</v>
      </c>
      <c r="B343">
        <v>1486</v>
      </c>
    </row>
    <row r="344" spans="1:2" x14ac:dyDescent="0.5">
      <c r="A344">
        <v>526.86700439453125</v>
      </c>
      <c r="B344">
        <v>1087</v>
      </c>
    </row>
    <row r="345" spans="1:2" x14ac:dyDescent="0.5">
      <c r="A345">
        <v>526.87701416015625</v>
      </c>
      <c r="B345">
        <v>600.29998779296875</v>
      </c>
    </row>
    <row r="346" spans="1:2" x14ac:dyDescent="0.5">
      <c r="A346">
        <v>526.88702392578125</v>
      </c>
      <c r="B346">
        <v>408.79998779296875</v>
      </c>
    </row>
    <row r="347" spans="1:2" x14ac:dyDescent="0.5">
      <c r="A347">
        <v>526.89697265625</v>
      </c>
      <c r="B347">
        <v>357.20001220703125</v>
      </c>
    </row>
    <row r="348" spans="1:2" x14ac:dyDescent="0.5">
      <c r="A348">
        <v>526.906982421875</v>
      </c>
      <c r="B348">
        <v>417.79998779296875</v>
      </c>
    </row>
    <row r="349" spans="1:2" x14ac:dyDescent="0.5">
      <c r="A349">
        <v>526.9169921875</v>
      </c>
      <c r="B349">
        <v>477</v>
      </c>
    </row>
    <row r="350" spans="1:2" x14ac:dyDescent="0.5">
      <c r="A350">
        <v>526.927001953125</v>
      </c>
      <c r="B350">
        <v>349</v>
      </c>
    </row>
    <row r="351" spans="1:2" x14ac:dyDescent="0.5">
      <c r="A351">
        <v>526.93701171875</v>
      </c>
      <c r="B351">
        <v>215.80000305175781</v>
      </c>
    </row>
    <row r="352" spans="1:2" x14ac:dyDescent="0.5">
      <c r="A352">
        <v>526.947021484375</v>
      </c>
      <c r="B352">
        <v>192.30000305175781</v>
      </c>
    </row>
    <row r="353" spans="1:2" x14ac:dyDescent="0.5">
      <c r="A353">
        <v>526.95697021484375</v>
      </c>
      <c r="B353">
        <v>171.80000305175781</v>
      </c>
    </row>
    <row r="354" spans="1:2" x14ac:dyDescent="0.5">
      <c r="A354">
        <v>526.96697998046875</v>
      </c>
      <c r="B354">
        <v>257</v>
      </c>
    </row>
    <row r="355" spans="1:2" x14ac:dyDescent="0.5">
      <c r="A355">
        <v>526.97698974609375</v>
      </c>
      <c r="B355">
        <v>456.5</v>
      </c>
    </row>
    <row r="356" spans="1:2" x14ac:dyDescent="0.5">
      <c r="A356">
        <v>526.98699951171875</v>
      </c>
      <c r="B356">
        <v>485</v>
      </c>
    </row>
    <row r="357" spans="1:2" x14ac:dyDescent="0.5">
      <c r="A357">
        <v>526.99700927734375</v>
      </c>
      <c r="B357">
        <v>357.20001220703125</v>
      </c>
    </row>
    <row r="358" spans="1:2" x14ac:dyDescent="0.5">
      <c r="A358">
        <v>527.00701904296875</v>
      </c>
      <c r="B358">
        <v>261.79998779296875</v>
      </c>
    </row>
    <row r="359" spans="1:2" x14ac:dyDescent="0.5">
      <c r="A359">
        <v>527.01702880859375</v>
      </c>
      <c r="B359">
        <v>181</v>
      </c>
    </row>
    <row r="360" spans="1:2" x14ac:dyDescent="0.5">
      <c r="A360">
        <v>527.0269775390625</v>
      </c>
      <c r="B360">
        <v>139</v>
      </c>
    </row>
    <row r="361" spans="1:2" x14ac:dyDescent="0.5">
      <c r="A361">
        <v>527.0369873046875</v>
      </c>
      <c r="B361">
        <v>111.5</v>
      </c>
    </row>
    <row r="362" spans="1:2" x14ac:dyDescent="0.5">
      <c r="A362">
        <v>527.0469970703125</v>
      </c>
      <c r="B362">
        <v>53</v>
      </c>
    </row>
    <row r="363" spans="1:2" x14ac:dyDescent="0.5">
      <c r="A363">
        <v>527.0570068359375</v>
      </c>
      <c r="B363">
        <v>52</v>
      </c>
    </row>
    <row r="364" spans="1:2" x14ac:dyDescent="0.5">
      <c r="A364">
        <v>527.0670166015625</v>
      </c>
      <c r="B364">
        <v>101.5</v>
      </c>
    </row>
    <row r="365" spans="1:2" x14ac:dyDescent="0.5">
      <c r="A365">
        <v>527.0770263671875</v>
      </c>
      <c r="B365">
        <v>119</v>
      </c>
    </row>
    <row r="366" spans="1:2" x14ac:dyDescent="0.5">
      <c r="A366">
        <v>527.08697509765625</v>
      </c>
      <c r="B366">
        <v>124.5</v>
      </c>
    </row>
    <row r="367" spans="1:2" x14ac:dyDescent="0.5">
      <c r="A367">
        <v>527.09698486328125</v>
      </c>
      <c r="B367">
        <v>135</v>
      </c>
    </row>
    <row r="368" spans="1:2" x14ac:dyDescent="0.5">
      <c r="A368">
        <v>527.10699462890625</v>
      </c>
      <c r="B368">
        <v>123.19999694824219</v>
      </c>
    </row>
    <row r="369" spans="1:2" x14ac:dyDescent="0.5">
      <c r="A369">
        <v>527.11700439453125</v>
      </c>
      <c r="B369">
        <v>107.69999694824219</v>
      </c>
    </row>
    <row r="370" spans="1:2" x14ac:dyDescent="0.5">
      <c r="A370">
        <v>527.12701416015625</v>
      </c>
      <c r="B370">
        <v>148.5</v>
      </c>
    </row>
    <row r="371" spans="1:2" x14ac:dyDescent="0.5">
      <c r="A371">
        <v>527.13702392578125</v>
      </c>
      <c r="B371">
        <v>226.30000305175781</v>
      </c>
    </row>
    <row r="372" spans="1:2" x14ac:dyDescent="0.5">
      <c r="A372">
        <v>527.14697265625</v>
      </c>
      <c r="B372">
        <v>266.29998779296875</v>
      </c>
    </row>
    <row r="373" spans="1:2" x14ac:dyDescent="0.5">
      <c r="A373">
        <v>527.156982421875</v>
      </c>
      <c r="B373">
        <v>243.30000305175781</v>
      </c>
    </row>
    <row r="374" spans="1:2" x14ac:dyDescent="0.5">
      <c r="A374">
        <v>527.1669921875</v>
      </c>
      <c r="B374">
        <v>168.30000305175781</v>
      </c>
    </row>
    <row r="375" spans="1:2" x14ac:dyDescent="0.5">
      <c r="A375">
        <v>527.177001953125</v>
      </c>
      <c r="B375">
        <v>153.5</v>
      </c>
    </row>
    <row r="376" spans="1:2" x14ac:dyDescent="0.5">
      <c r="A376">
        <v>527.18701171875</v>
      </c>
      <c r="B376">
        <v>173.80000305175781</v>
      </c>
    </row>
    <row r="377" spans="1:2" x14ac:dyDescent="0.5">
      <c r="A377">
        <v>527.197021484375</v>
      </c>
      <c r="B377">
        <v>148.5</v>
      </c>
    </row>
    <row r="378" spans="1:2" x14ac:dyDescent="0.5">
      <c r="A378">
        <v>527.20697021484375</v>
      </c>
      <c r="B378">
        <v>175</v>
      </c>
    </row>
    <row r="379" spans="1:2" x14ac:dyDescent="0.5">
      <c r="A379">
        <v>527.21697998046875</v>
      </c>
      <c r="B379">
        <v>216.30000305175781</v>
      </c>
    </row>
    <row r="380" spans="1:2" x14ac:dyDescent="0.5">
      <c r="A380">
        <v>527.22698974609375</v>
      </c>
      <c r="B380">
        <v>212.5</v>
      </c>
    </row>
    <row r="381" spans="1:2" x14ac:dyDescent="0.5">
      <c r="A381">
        <v>527.23699951171875</v>
      </c>
      <c r="B381">
        <v>272.5</v>
      </c>
    </row>
    <row r="382" spans="1:2" x14ac:dyDescent="0.5">
      <c r="A382">
        <v>527.24700927734375</v>
      </c>
      <c r="B382">
        <v>518.5</v>
      </c>
    </row>
    <row r="383" spans="1:2" x14ac:dyDescent="0.5">
      <c r="A383">
        <v>527.25799560546875</v>
      </c>
      <c r="B383">
        <v>1218</v>
      </c>
    </row>
    <row r="384" spans="1:2" x14ac:dyDescent="0.5">
      <c r="A384">
        <v>527.26800537109375</v>
      </c>
      <c r="B384">
        <v>7572</v>
      </c>
    </row>
    <row r="385" spans="1:2" x14ac:dyDescent="0.5">
      <c r="A385">
        <v>527.27801513671875</v>
      </c>
      <c r="B385">
        <v>46470</v>
      </c>
    </row>
    <row r="386" spans="1:2" x14ac:dyDescent="0.5">
      <c r="A386">
        <v>527.28802490234375</v>
      </c>
      <c r="B386">
        <v>112100</v>
      </c>
    </row>
    <row r="387" spans="1:2" x14ac:dyDescent="0.5">
      <c r="A387">
        <v>527.2979736328125</v>
      </c>
      <c r="B387">
        <v>120000</v>
      </c>
    </row>
    <row r="388" spans="1:2" x14ac:dyDescent="0.5">
      <c r="A388">
        <v>527.3079833984375</v>
      </c>
      <c r="B388">
        <v>57670</v>
      </c>
    </row>
    <row r="389" spans="1:2" x14ac:dyDescent="0.5">
      <c r="A389">
        <v>527.3179931640625</v>
      </c>
      <c r="B389">
        <v>11150</v>
      </c>
    </row>
    <row r="390" spans="1:2" x14ac:dyDescent="0.5">
      <c r="A390">
        <v>527.3280029296875</v>
      </c>
      <c r="B390">
        <v>1535</v>
      </c>
    </row>
    <row r="391" spans="1:2" x14ac:dyDescent="0.5">
      <c r="A391">
        <v>527.3380126953125</v>
      </c>
      <c r="B391">
        <v>703</v>
      </c>
    </row>
    <row r="392" spans="1:2" x14ac:dyDescent="0.5">
      <c r="A392">
        <v>527.3480224609375</v>
      </c>
      <c r="B392">
        <v>843.79998779296875</v>
      </c>
    </row>
    <row r="393" spans="1:2" x14ac:dyDescent="0.5">
      <c r="A393">
        <v>527.35797119140625</v>
      </c>
      <c r="B393">
        <v>1103</v>
      </c>
    </row>
    <row r="394" spans="1:2" x14ac:dyDescent="0.5">
      <c r="A394">
        <v>527.36798095703125</v>
      </c>
      <c r="B394">
        <v>965</v>
      </c>
    </row>
    <row r="395" spans="1:2" x14ac:dyDescent="0.5">
      <c r="A395">
        <v>527.37799072265625</v>
      </c>
      <c r="B395">
        <v>468</v>
      </c>
    </row>
    <row r="396" spans="1:2" x14ac:dyDescent="0.5">
      <c r="A396">
        <v>527.38800048828125</v>
      </c>
      <c r="B396">
        <v>114</v>
      </c>
    </row>
    <row r="397" spans="1:2" x14ac:dyDescent="0.5">
      <c r="A397">
        <v>527.39801025390625</v>
      </c>
      <c r="B397">
        <v>132.69999694824219</v>
      </c>
    </row>
    <row r="398" spans="1:2" x14ac:dyDescent="0.5">
      <c r="A398">
        <v>527.40802001953125</v>
      </c>
      <c r="B398">
        <v>392.20001220703125</v>
      </c>
    </row>
    <row r="399" spans="1:2" x14ac:dyDescent="0.5">
      <c r="A399">
        <v>527.41802978515625</v>
      </c>
      <c r="B399">
        <v>550</v>
      </c>
    </row>
    <row r="400" spans="1:2" x14ac:dyDescent="0.5">
      <c r="A400">
        <v>527.427978515625</v>
      </c>
      <c r="B400">
        <v>379</v>
      </c>
    </row>
    <row r="401" spans="1:2" x14ac:dyDescent="0.5">
      <c r="A401">
        <v>527.43798828125</v>
      </c>
      <c r="B401">
        <v>134.30000305175781</v>
      </c>
    </row>
    <row r="402" spans="1:2" x14ac:dyDescent="0.5">
      <c r="A402">
        <v>527.447998046875</v>
      </c>
      <c r="B402">
        <v>40.25</v>
      </c>
    </row>
    <row r="403" spans="1:2" x14ac:dyDescent="0.5">
      <c r="A403">
        <v>527.4580078125</v>
      </c>
      <c r="B403">
        <v>63.25</v>
      </c>
    </row>
    <row r="404" spans="1:2" x14ac:dyDescent="0.5">
      <c r="A404">
        <v>527.468017578125</v>
      </c>
      <c r="B404">
        <v>128.30000305175781</v>
      </c>
    </row>
    <row r="405" spans="1:2" x14ac:dyDescent="0.5">
      <c r="A405">
        <v>527.47802734375</v>
      </c>
      <c r="B405">
        <v>219.69999694824219</v>
      </c>
    </row>
    <row r="406" spans="1:2" x14ac:dyDescent="0.5">
      <c r="A406">
        <v>527.48797607421875</v>
      </c>
      <c r="B406">
        <v>271.20001220703125</v>
      </c>
    </row>
    <row r="407" spans="1:2" x14ac:dyDescent="0.5">
      <c r="A407">
        <v>527.49798583984375</v>
      </c>
      <c r="B407">
        <v>181.30000305175781</v>
      </c>
    </row>
    <row r="408" spans="1:2" x14ac:dyDescent="0.5">
      <c r="A408">
        <v>527.50799560546875</v>
      </c>
      <c r="B408">
        <v>83</v>
      </c>
    </row>
    <row r="409" spans="1:2" x14ac:dyDescent="0.5">
      <c r="A409">
        <v>527.51800537109375</v>
      </c>
      <c r="B409">
        <v>97</v>
      </c>
    </row>
    <row r="410" spans="1:2" x14ac:dyDescent="0.5">
      <c r="A410">
        <v>527.52801513671875</v>
      </c>
      <c r="B410">
        <v>158</v>
      </c>
    </row>
    <row r="411" spans="1:2" x14ac:dyDescent="0.5">
      <c r="A411">
        <v>527.53802490234375</v>
      </c>
      <c r="B411">
        <v>183.5</v>
      </c>
    </row>
    <row r="412" spans="1:2" x14ac:dyDescent="0.5">
      <c r="A412">
        <v>527.5479736328125</v>
      </c>
      <c r="B412">
        <v>169.80000305175781</v>
      </c>
    </row>
    <row r="413" spans="1:2" x14ac:dyDescent="0.5">
      <c r="A413">
        <v>527.5579833984375</v>
      </c>
      <c r="B413">
        <v>131.5</v>
      </c>
    </row>
    <row r="414" spans="1:2" x14ac:dyDescent="0.5">
      <c r="A414">
        <v>527.5679931640625</v>
      </c>
      <c r="B414">
        <v>89.75</v>
      </c>
    </row>
    <row r="415" spans="1:2" x14ac:dyDescent="0.5">
      <c r="A415">
        <v>527.5780029296875</v>
      </c>
      <c r="B415">
        <v>112.30000305175781</v>
      </c>
    </row>
    <row r="416" spans="1:2" x14ac:dyDescent="0.5">
      <c r="A416">
        <v>527.5880126953125</v>
      </c>
      <c r="B416">
        <v>159.69999694824219</v>
      </c>
    </row>
    <row r="417" spans="1:2" x14ac:dyDescent="0.5">
      <c r="A417">
        <v>527.5980224609375</v>
      </c>
      <c r="B417">
        <v>178.80000305175781</v>
      </c>
    </row>
    <row r="418" spans="1:2" x14ac:dyDescent="0.5">
      <c r="A418">
        <v>527.60797119140625</v>
      </c>
      <c r="B418">
        <v>159.30000305175781</v>
      </c>
    </row>
    <row r="419" spans="1:2" x14ac:dyDescent="0.5">
      <c r="A419">
        <v>527.61798095703125</v>
      </c>
      <c r="B419">
        <v>123.5</v>
      </c>
    </row>
    <row r="420" spans="1:2" x14ac:dyDescent="0.5">
      <c r="A420">
        <v>527.62799072265625</v>
      </c>
      <c r="B420">
        <v>125.19999694824219</v>
      </c>
    </row>
    <row r="421" spans="1:2" x14ac:dyDescent="0.5">
      <c r="A421">
        <v>527.63800048828125</v>
      </c>
      <c r="B421">
        <v>118.5</v>
      </c>
    </row>
    <row r="422" spans="1:2" x14ac:dyDescent="0.5">
      <c r="A422">
        <v>527.64801025390625</v>
      </c>
      <c r="B422">
        <v>106</v>
      </c>
    </row>
    <row r="423" spans="1:2" x14ac:dyDescent="0.5">
      <c r="A423">
        <v>527.65899658203125</v>
      </c>
      <c r="B423">
        <v>123.19999694824219</v>
      </c>
    </row>
    <row r="424" spans="1:2" x14ac:dyDescent="0.5">
      <c r="A424">
        <v>527.66900634765625</v>
      </c>
      <c r="B424">
        <v>152.5</v>
      </c>
    </row>
    <row r="425" spans="1:2" x14ac:dyDescent="0.5">
      <c r="A425">
        <v>527.67901611328125</v>
      </c>
      <c r="B425">
        <v>185.69999694824219</v>
      </c>
    </row>
    <row r="426" spans="1:2" x14ac:dyDescent="0.5">
      <c r="A426">
        <v>527.68902587890625</v>
      </c>
      <c r="B426">
        <v>154.30000305175781</v>
      </c>
    </row>
    <row r="427" spans="1:2" x14ac:dyDescent="0.5">
      <c r="A427">
        <v>527.698974609375</v>
      </c>
      <c r="B427">
        <v>97.75</v>
      </c>
    </row>
    <row r="428" spans="1:2" x14ac:dyDescent="0.5">
      <c r="A428">
        <v>527.708984375</v>
      </c>
      <c r="B428">
        <v>125.5</v>
      </c>
    </row>
    <row r="429" spans="1:2" x14ac:dyDescent="0.5">
      <c r="A429">
        <v>527.718994140625</v>
      </c>
      <c r="B429">
        <v>175.5</v>
      </c>
    </row>
    <row r="430" spans="1:2" x14ac:dyDescent="0.5">
      <c r="A430">
        <v>527.72900390625</v>
      </c>
      <c r="B430">
        <v>223.19999694824219</v>
      </c>
    </row>
    <row r="431" spans="1:2" x14ac:dyDescent="0.5">
      <c r="A431">
        <v>527.739013671875</v>
      </c>
      <c r="B431">
        <v>310.70001220703125</v>
      </c>
    </row>
    <row r="432" spans="1:2" x14ac:dyDescent="0.5">
      <c r="A432">
        <v>527.7490234375</v>
      </c>
      <c r="B432">
        <v>453</v>
      </c>
    </row>
    <row r="433" spans="1:2" x14ac:dyDescent="0.5">
      <c r="A433">
        <v>527.75897216796875</v>
      </c>
      <c r="B433">
        <v>864.29998779296875</v>
      </c>
    </row>
    <row r="434" spans="1:2" x14ac:dyDescent="0.5">
      <c r="A434">
        <v>527.76898193359375</v>
      </c>
      <c r="B434">
        <v>4521</v>
      </c>
    </row>
    <row r="435" spans="1:2" x14ac:dyDescent="0.5">
      <c r="A435">
        <v>527.77899169921875</v>
      </c>
      <c r="B435">
        <v>22910</v>
      </c>
    </row>
    <row r="436" spans="1:2" x14ac:dyDescent="0.5">
      <c r="A436">
        <v>527.78900146484375</v>
      </c>
      <c r="B436">
        <v>53220</v>
      </c>
    </row>
    <row r="437" spans="1:2" x14ac:dyDescent="0.5">
      <c r="A437">
        <v>527.79901123046875</v>
      </c>
      <c r="B437">
        <v>59230</v>
      </c>
    </row>
    <row r="438" spans="1:2" x14ac:dyDescent="0.5">
      <c r="A438">
        <v>527.80902099609375</v>
      </c>
      <c r="B438">
        <v>32390</v>
      </c>
    </row>
    <row r="439" spans="1:2" x14ac:dyDescent="0.5">
      <c r="A439">
        <v>527.8189697265625</v>
      </c>
      <c r="B439">
        <v>8779</v>
      </c>
    </row>
    <row r="440" spans="1:2" x14ac:dyDescent="0.5">
      <c r="A440">
        <v>527.8289794921875</v>
      </c>
      <c r="B440">
        <v>1732</v>
      </c>
    </row>
    <row r="441" spans="1:2" x14ac:dyDescent="0.5">
      <c r="A441">
        <v>527.8389892578125</v>
      </c>
      <c r="B441">
        <v>555.29998779296875</v>
      </c>
    </row>
    <row r="442" spans="1:2" x14ac:dyDescent="0.5">
      <c r="A442">
        <v>527.8489990234375</v>
      </c>
      <c r="B442">
        <v>524.20001220703125</v>
      </c>
    </row>
    <row r="443" spans="1:2" x14ac:dyDescent="0.5">
      <c r="A443">
        <v>527.8590087890625</v>
      </c>
      <c r="B443">
        <v>601.29998779296875</v>
      </c>
    </row>
    <row r="444" spans="1:2" x14ac:dyDescent="0.5">
      <c r="A444">
        <v>527.8690185546875</v>
      </c>
      <c r="B444">
        <v>475.29998779296875</v>
      </c>
    </row>
    <row r="445" spans="1:2" x14ac:dyDescent="0.5">
      <c r="A445">
        <v>527.8790283203125</v>
      </c>
      <c r="B445">
        <v>299</v>
      </c>
    </row>
    <row r="446" spans="1:2" x14ac:dyDescent="0.5">
      <c r="A446">
        <v>527.88897705078125</v>
      </c>
      <c r="B446">
        <v>181</v>
      </c>
    </row>
    <row r="447" spans="1:2" x14ac:dyDescent="0.5">
      <c r="A447">
        <v>527.89898681640625</v>
      </c>
      <c r="B447">
        <v>161</v>
      </c>
    </row>
    <row r="448" spans="1:2" x14ac:dyDescent="0.5">
      <c r="A448">
        <v>527.90899658203125</v>
      </c>
      <c r="B448">
        <v>260.70001220703125</v>
      </c>
    </row>
    <row r="449" spans="1:2" x14ac:dyDescent="0.5">
      <c r="A449">
        <v>527.91900634765625</v>
      </c>
      <c r="B449">
        <v>329.70001220703125</v>
      </c>
    </row>
    <row r="450" spans="1:2" x14ac:dyDescent="0.5">
      <c r="A450">
        <v>527.92901611328125</v>
      </c>
      <c r="B450">
        <v>257.79998779296875</v>
      </c>
    </row>
    <row r="451" spans="1:2" x14ac:dyDescent="0.5">
      <c r="A451">
        <v>527.93902587890625</v>
      </c>
      <c r="B451">
        <v>144.5</v>
      </c>
    </row>
    <row r="452" spans="1:2" x14ac:dyDescent="0.5">
      <c r="A452">
        <v>527.948974609375</v>
      </c>
      <c r="B452">
        <v>81.5</v>
      </c>
    </row>
    <row r="453" spans="1:2" x14ac:dyDescent="0.5">
      <c r="A453">
        <v>527.958984375</v>
      </c>
      <c r="B453">
        <v>67</v>
      </c>
    </row>
    <row r="454" spans="1:2" x14ac:dyDescent="0.5">
      <c r="A454">
        <v>527.969970703125</v>
      </c>
      <c r="B454">
        <v>64</v>
      </c>
    </row>
    <row r="455" spans="1:2" x14ac:dyDescent="0.5">
      <c r="A455">
        <v>527.97998046875</v>
      </c>
      <c r="B455">
        <v>85.75</v>
      </c>
    </row>
    <row r="456" spans="1:2" x14ac:dyDescent="0.5">
      <c r="A456">
        <v>527.989990234375</v>
      </c>
      <c r="B456">
        <v>137.69999694824219</v>
      </c>
    </row>
    <row r="457" spans="1:2" x14ac:dyDescent="0.5">
      <c r="A457">
        <v>528</v>
      </c>
      <c r="B457">
        <v>147.80000305175781</v>
      </c>
    </row>
    <row r="458" spans="1:2" x14ac:dyDescent="0.5">
      <c r="A458">
        <v>528.010009765625</v>
      </c>
      <c r="B458">
        <v>133</v>
      </c>
    </row>
    <row r="459" spans="1:2" x14ac:dyDescent="0.5">
      <c r="A459">
        <v>528.02001953125</v>
      </c>
      <c r="B459">
        <v>134.30000305175781</v>
      </c>
    </row>
    <row r="460" spans="1:2" x14ac:dyDescent="0.5">
      <c r="A460">
        <v>528.030029296875</v>
      </c>
      <c r="B460">
        <v>116.80000305175781</v>
      </c>
    </row>
    <row r="461" spans="1:2" x14ac:dyDescent="0.5">
      <c r="A461">
        <v>528.03997802734375</v>
      </c>
      <c r="B461">
        <v>101.80000305175781</v>
      </c>
    </row>
    <row r="462" spans="1:2" x14ac:dyDescent="0.5">
      <c r="A462">
        <v>528.04998779296875</v>
      </c>
      <c r="B462">
        <v>106.69999694824219</v>
      </c>
    </row>
    <row r="463" spans="1:2" x14ac:dyDescent="0.5">
      <c r="A463">
        <v>528.05999755859375</v>
      </c>
      <c r="B463">
        <v>95.25</v>
      </c>
    </row>
    <row r="464" spans="1:2" x14ac:dyDescent="0.5">
      <c r="A464">
        <v>528.07000732421875</v>
      </c>
      <c r="B464">
        <v>112.30000305175781</v>
      </c>
    </row>
    <row r="465" spans="1:2" x14ac:dyDescent="0.5">
      <c r="A465">
        <v>528.08001708984375</v>
      </c>
      <c r="B465">
        <v>134.69999694824219</v>
      </c>
    </row>
    <row r="466" spans="1:2" x14ac:dyDescent="0.5">
      <c r="A466">
        <v>528.09002685546875</v>
      </c>
      <c r="B466">
        <v>87.75</v>
      </c>
    </row>
    <row r="467" spans="1:2" x14ac:dyDescent="0.5">
      <c r="A467">
        <v>528.0999755859375</v>
      </c>
      <c r="B467">
        <v>57</v>
      </c>
    </row>
    <row r="468" spans="1:2" x14ac:dyDescent="0.5">
      <c r="A468">
        <v>528.1099853515625</v>
      </c>
      <c r="B468">
        <v>71.5</v>
      </c>
    </row>
    <row r="469" spans="1:2" x14ac:dyDescent="0.5">
      <c r="A469">
        <v>528.1199951171875</v>
      </c>
      <c r="B469">
        <v>65.75</v>
      </c>
    </row>
    <row r="470" spans="1:2" x14ac:dyDescent="0.5">
      <c r="A470">
        <v>528.1300048828125</v>
      </c>
      <c r="B470">
        <v>42.5</v>
      </c>
    </row>
    <row r="471" spans="1:2" x14ac:dyDescent="0.5">
      <c r="A471">
        <v>528.1400146484375</v>
      </c>
      <c r="B471">
        <v>30.25</v>
      </c>
    </row>
    <row r="472" spans="1:2" x14ac:dyDescent="0.5">
      <c r="A472">
        <v>528.1500244140625</v>
      </c>
      <c r="B472">
        <v>47.5</v>
      </c>
    </row>
    <row r="473" spans="1:2" x14ac:dyDescent="0.5">
      <c r="A473">
        <v>528.15997314453125</v>
      </c>
      <c r="B473">
        <v>53.75</v>
      </c>
    </row>
    <row r="474" spans="1:2" x14ac:dyDescent="0.5">
      <c r="A474">
        <v>528.16998291015625</v>
      </c>
      <c r="B474">
        <v>32.75</v>
      </c>
    </row>
    <row r="475" spans="1:2" x14ac:dyDescent="0.5">
      <c r="A475">
        <v>528.17999267578125</v>
      </c>
      <c r="B475">
        <v>33.25</v>
      </c>
    </row>
    <row r="476" spans="1:2" x14ac:dyDescent="0.5">
      <c r="A476">
        <v>528.19000244140625</v>
      </c>
      <c r="B476">
        <v>62.75</v>
      </c>
    </row>
    <row r="477" spans="1:2" x14ac:dyDescent="0.5">
      <c r="A477">
        <v>528.20001220703125</v>
      </c>
      <c r="B477">
        <v>80.25</v>
      </c>
    </row>
    <row r="478" spans="1:2" x14ac:dyDescent="0.5">
      <c r="A478">
        <v>528.21002197265625</v>
      </c>
      <c r="B478">
        <v>94</v>
      </c>
    </row>
    <row r="479" spans="1:2" x14ac:dyDescent="0.5">
      <c r="A479">
        <v>528.219970703125</v>
      </c>
      <c r="B479">
        <v>113</v>
      </c>
    </row>
    <row r="480" spans="1:2" x14ac:dyDescent="0.5">
      <c r="A480">
        <v>528.22998046875</v>
      </c>
      <c r="B480">
        <v>107.30000305175781</v>
      </c>
    </row>
    <row r="481" spans="1:2" x14ac:dyDescent="0.5">
      <c r="A481">
        <v>528.239990234375</v>
      </c>
      <c r="B481">
        <v>125.19999694824219</v>
      </c>
    </row>
    <row r="482" spans="1:2" x14ac:dyDescent="0.5">
      <c r="A482">
        <v>528.25</v>
      </c>
      <c r="B482">
        <v>230</v>
      </c>
    </row>
    <row r="483" spans="1:2" x14ac:dyDescent="0.5">
      <c r="A483">
        <v>528.260009765625</v>
      </c>
      <c r="B483">
        <v>661</v>
      </c>
    </row>
    <row r="484" spans="1:2" x14ac:dyDescent="0.5">
      <c r="A484">
        <v>528.27099609375</v>
      </c>
      <c r="B484">
        <v>2656</v>
      </c>
    </row>
    <row r="485" spans="1:2" x14ac:dyDescent="0.5">
      <c r="A485">
        <v>528.281005859375</v>
      </c>
      <c r="B485">
        <v>9183</v>
      </c>
    </row>
    <row r="486" spans="1:2" x14ac:dyDescent="0.5">
      <c r="A486">
        <v>528.291015625</v>
      </c>
      <c r="B486">
        <v>18380</v>
      </c>
    </row>
    <row r="487" spans="1:2" x14ac:dyDescent="0.5">
      <c r="A487">
        <v>528.301025390625</v>
      </c>
      <c r="B487">
        <v>19990</v>
      </c>
    </row>
    <row r="488" spans="1:2" x14ac:dyDescent="0.5">
      <c r="A488">
        <v>528.31097412109375</v>
      </c>
      <c r="B488">
        <v>12030</v>
      </c>
    </row>
    <row r="489" spans="1:2" x14ac:dyDescent="0.5">
      <c r="A489">
        <v>528.32098388671875</v>
      </c>
      <c r="B489">
        <v>4350</v>
      </c>
    </row>
    <row r="490" spans="1:2" x14ac:dyDescent="0.5">
      <c r="A490">
        <v>528.33099365234375</v>
      </c>
      <c r="B490">
        <v>1195</v>
      </c>
    </row>
    <row r="491" spans="1:2" x14ac:dyDescent="0.5">
      <c r="A491">
        <v>528.34100341796875</v>
      </c>
      <c r="B491">
        <v>363.5</v>
      </c>
    </row>
    <row r="492" spans="1:2" x14ac:dyDescent="0.5">
      <c r="A492">
        <v>528.35101318359375</v>
      </c>
      <c r="B492">
        <v>234.5</v>
      </c>
    </row>
    <row r="493" spans="1:2" x14ac:dyDescent="0.5">
      <c r="A493">
        <v>528.36102294921875</v>
      </c>
      <c r="B493">
        <v>187.30000305175781</v>
      </c>
    </row>
    <row r="494" spans="1:2" x14ac:dyDescent="0.5">
      <c r="A494">
        <v>528.3709716796875</v>
      </c>
      <c r="B494">
        <v>158.5</v>
      </c>
    </row>
    <row r="495" spans="1:2" x14ac:dyDescent="0.5">
      <c r="A495">
        <v>528.3809814453125</v>
      </c>
      <c r="B495">
        <v>135</v>
      </c>
    </row>
    <row r="496" spans="1:2" x14ac:dyDescent="0.5">
      <c r="A496">
        <v>528.3909912109375</v>
      </c>
      <c r="B496">
        <v>133.30000305175781</v>
      </c>
    </row>
    <row r="497" spans="1:2" x14ac:dyDescent="0.5">
      <c r="A497">
        <v>528.4010009765625</v>
      </c>
      <c r="B497">
        <v>124</v>
      </c>
    </row>
    <row r="498" spans="1:2" x14ac:dyDescent="0.5">
      <c r="A498">
        <v>528.4110107421875</v>
      </c>
      <c r="B498">
        <v>92.5</v>
      </c>
    </row>
    <row r="499" spans="1:2" x14ac:dyDescent="0.5">
      <c r="A499">
        <v>528.4210205078125</v>
      </c>
      <c r="B499">
        <v>89.75</v>
      </c>
    </row>
    <row r="500" spans="1:2" x14ac:dyDescent="0.5">
      <c r="A500">
        <v>528.4310302734375</v>
      </c>
      <c r="B500">
        <v>91.5</v>
      </c>
    </row>
    <row r="501" spans="1:2" x14ac:dyDescent="0.5">
      <c r="A501">
        <v>528.44097900390625</v>
      </c>
      <c r="B501">
        <v>69.5</v>
      </c>
    </row>
    <row r="502" spans="1:2" x14ac:dyDescent="0.5">
      <c r="A502">
        <v>528.45098876953125</v>
      </c>
      <c r="B502">
        <v>65.25</v>
      </c>
    </row>
    <row r="503" spans="1:2" x14ac:dyDescent="0.5">
      <c r="A503">
        <v>528.46099853515625</v>
      </c>
      <c r="B503">
        <v>78</v>
      </c>
    </row>
    <row r="504" spans="1:2" x14ac:dyDescent="0.5">
      <c r="A504">
        <v>528.47100830078125</v>
      </c>
      <c r="B504">
        <v>66.75</v>
      </c>
    </row>
    <row r="505" spans="1:2" x14ac:dyDescent="0.5">
      <c r="A505">
        <v>528.48101806640625</v>
      </c>
      <c r="B505">
        <v>42.25</v>
      </c>
    </row>
    <row r="506" spans="1:2" x14ac:dyDescent="0.5">
      <c r="A506">
        <v>528.49102783203125</v>
      </c>
      <c r="B506">
        <v>50.75</v>
      </c>
    </row>
    <row r="507" spans="1:2" x14ac:dyDescent="0.5">
      <c r="A507">
        <v>528.5009765625</v>
      </c>
      <c r="B507">
        <v>70.75</v>
      </c>
    </row>
    <row r="508" spans="1:2" x14ac:dyDescent="0.5">
      <c r="A508">
        <v>528.510986328125</v>
      </c>
      <c r="B508">
        <v>52</v>
      </c>
    </row>
    <row r="509" spans="1:2" x14ac:dyDescent="0.5">
      <c r="A509">
        <v>528.52099609375</v>
      </c>
      <c r="B509">
        <v>25.75</v>
      </c>
    </row>
    <row r="510" spans="1:2" x14ac:dyDescent="0.5">
      <c r="A510">
        <v>528.531005859375</v>
      </c>
      <c r="B510">
        <v>14.75</v>
      </c>
    </row>
    <row r="511" spans="1:2" x14ac:dyDescent="0.5">
      <c r="A511">
        <v>528.541015625</v>
      </c>
      <c r="B511">
        <v>12</v>
      </c>
    </row>
    <row r="512" spans="1:2" x14ac:dyDescent="0.5">
      <c r="A512">
        <v>528.552001953125</v>
      </c>
      <c r="B512">
        <v>33.25</v>
      </c>
    </row>
    <row r="513" spans="1:2" x14ac:dyDescent="0.5">
      <c r="A513">
        <v>528.56201171875</v>
      </c>
      <c r="B513">
        <v>49</v>
      </c>
    </row>
    <row r="514" spans="1:2" x14ac:dyDescent="0.5">
      <c r="A514">
        <v>528.572021484375</v>
      </c>
      <c r="B514">
        <v>26</v>
      </c>
    </row>
    <row r="515" spans="1:2" x14ac:dyDescent="0.5">
      <c r="A515">
        <v>528.58197021484375</v>
      </c>
      <c r="B515">
        <v>3</v>
      </c>
    </row>
    <row r="516" spans="1:2" x14ac:dyDescent="0.5">
      <c r="A516">
        <v>528.59197998046875</v>
      </c>
      <c r="B516">
        <v>2.5</v>
      </c>
    </row>
    <row r="517" spans="1:2" x14ac:dyDescent="0.5">
      <c r="A517">
        <v>528.60198974609375</v>
      </c>
      <c r="B517">
        <v>13.25</v>
      </c>
    </row>
    <row r="518" spans="1:2" x14ac:dyDescent="0.5">
      <c r="A518">
        <v>528.61199951171875</v>
      </c>
      <c r="B518">
        <v>25.75</v>
      </c>
    </row>
    <row r="519" spans="1:2" x14ac:dyDescent="0.5">
      <c r="A519">
        <v>528.62200927734375</v>
      </c>
      <c r="B519">
        <v>25.75</v>
      </c>
    </row>
    <row r="520" spans="1:2" x14ac:dyDescent="0.5">
      <c r="A520">
        <v>528.63201904296875</v>
      </c>
      <c r="B520">
        <v>31</v>
      </c>
    </row>
    <row r="521" spans="1:2" x14ac:dyDescent="0.5">
      <c r="A521">
        <v>528.64202880859375</v>
      </c>
      <c r="B521">
        <v>51.25</v>
      </c>
    </row>
    <row r="522" spans="1:2" x14ac:dyDescent="0.5">
      <c r="A522">
        <v>528.6519775390625</v>
      </c>
      <c r="B522">
        <v>50.25</v>
      </c>
    </row>
    <row r="523" spans="1:2" x14ac:dyDescent="0.5">
      <c r="A523">
        <v>528.6619873046875</v>
      </c>
      <c r="B523">
        <v>53.25</v>
      </c>
    </row>
    <row r="524" spans="1:2" x14ac:dyDescent="0.5">
      <c r="A524">
        <v>528.6719970703125</v>
      </c>
      <c r="B524">
        <v>91</v>
      </c>
    </row>
    <row r="525" spans="1:2" x14ac:dyDescent="0.5">
      <c r="A525">
        <v>528.6820068359375</v>
      </c>
      <c r="B525">
        <v>108</v>
      </c>
    </row>
    <row r="526" spans="1:2" x14ac:dyDescent="0.5">
      <c r="A526">
        <v>528.6920166015625</v>
      </c>
      <c r="B526">
        <v>82.25</v>
      </c>
    </row>
    <row r="527" spans="1:2" x14ac:dyDescent="0.5">
      <c r="A527">
        <v>528.7020263671875</v>
      </c>
      <c r="B527">
        <v>61</v>
      </c>
    </row>
    <row r="528" spans="1:2" x14ac:dyDescent="0.5">
      <c r="A528">
        <v>528.71197509765625</v>
      </c>
      <c r="B528">
        <v>67.25</v>
      </c>
    </row>
    <row r="529" spans="1:2" x14ac:dyDescent="0.5">
      <c r="A529">
        <v>528.72198486328125</v>
      </c>
      <c r="B529">
        <v>82.75</v>
      </c>
    </row>
    <row r="530" spans="1:2" x14ac:dyDescent="0.5">
      <c r="A530">
        <v>528.73199462890625</v>
      </c>
      <c r="B530">
        <v>127.30000305175781</v>
      </c>
    </row>
    <row r="531" spans="1:2" x14ac:dyDescent="0.5">
      <c r="A531">
        <v>528.74200439453125</v>
      </c>
      <c r="B531">
        <v>189</v>
      </c>
    </row>
    <row r="532" spans="1:2" x14ac:dyDescent="0.5">
      <c r="A532">
        <v>528.75201416015625</v>
      </c>
      <c r="B532">
        <v>217.19999694824219</v>
      </c>
    </row>
    <row r="533" spans="1:2" x14ac:dyDescent="0.5">
      <c r="A533">
        <v>528.76202392578125</v>
      </c>
      <c r="B533">
        <v>337.29998779296875</v>
      </c>
    </row>
    <row r="534" spans="1:2" x14ac:dyDescent="0.5">
      <c r="A534">
        <v>528.77197265625</v>
      </c>
      <c r="B534">
        <v>967.5</v>
      </c>
    </row>
    <row r="535" spans="1:2" x14ac:dyDescent="0.5">
      <c r="A535">
        <v>528.781982421875</v>
      </c>
      <c r="B535">
        <v>2615</v>
      </c>
    </row>
    <row r="536" spans="1:2" x14ac:dyDescent="0.5">
      <c r="A536">
        <v>528.7919921875</v>
      </c>
      <c r="B536">
        <v>4543</v>
      </c>
    </row>
    <row r="537" spans="1:2" x14ac:dyDescent="0.5">
      <c r="A537">
        <v>528.802001953125</v>
      </c>
      <c r="B537">
        <v>4806</v>
      </c>
    </row>
    <row r="538" spans="1:2" x14ac:dyDescent="0.5">
      <c r="A538">
        <v>528.81201171875</v>
      </c>
      <c r="B538">
        <v>3211</v>
      </c>
    </row>
    <row r="539" spans="1:2" x14ac:dyDescent="0.5">
      <c r="A539">
        <v>528.822998046875</v>
      </c>
      <c r="B539">
        <v>1476</v>
      </c>
    </row>
    <row r="540" spans="1:2" x14ac:dyDescent="0.5">
      <c r="A540">
        <v>528.8330078125</v>
      </c>
      <c r="B540">
        <v>575</v>
      </c>
    </row>
    <row r="541" spans="1:2" x14ac:dyDescent="0.5">
      <c r="A541">
        <v>528.843017578125</v>
      </c>
      <c r="B541">
        <v>278.29998779296875</v>
      </c>
    </row>
    <row r="542" spans="1:2" x14ac:dyDescent="0.5">
      <c r="A542">
        <v>528.85302734375</v>
      </c>
      <c r="B542">
        <v>199.5</v>
      </c>
    </row>
    <row r="543" spans="1:2" x14ac:dyDescent="0.5">
      <c r="A543">
        <v>528.86297607421875</v>
      </c>
      <c r="B543">
        <v>187.30000305175781</v>
      </c>
    </row>
    <row r="544" spans="1:2" x14ac:dyDescent="0.5">
      <c r="A544">
        <v>528.87298583984375</v>
      </c>
      <c r="B544">
        <v>179.80000305175781</v>
      </c>
    </row>
    <row r="545" spans="1:2" x14ac:dyDescent="0.5">
      <c r="A545">
        <v>528.88299560546875</v>
      </c>
      <c r="B545">
        <v>150</v>
      </c>
    </row>
    <row r="546" spans="1:2" x14ac:dyDescent="0.5">
      <c r="A546">
        <v>528.89300537109375</v>
      </c>
      <c r="B546">
        <v>95.75</v>
      </c>
    </row>
    <row r="547" spans="1:2" x14ac:dyDescent="0.5">
      <c r="A547">
        <v>528.90301513671875</v>
      </c>
      <c r="B547">
        <v>72</v>
      </c>
    </row>
    <row r="548" spans="1:2" x14ac:dyDescent="0.5">
      <c r="A548">
        <v>528.91302490234375</v>
      </c>
      <c r="B548">
        <v>105.30000305175781</v>
      </c>
    </row>
    <row r="549" spans="1:2" x14ac:dyDescent="0.5">
      <c r="A549">
        <v>528.9229736328125</v>
      </c>
      <c r="B549">
        <v>120</v>
      </c>
    </row>
    <row r="550" spans="1:2" x14ac:dyDescent="0.5">
      <c r="A550">
        <v>528.9329833984375</v>
      </c>
      <c r="B550">
        <v>108.30000305175781</v>
      </c>
    </row>
    <row r="551" spans="1:2" x14ac:dyDescent="0.5">
      <c r="A551">
        <v>528.9429931640625</v>
      </c>
      <c r="B551">
        <v>125.5</v>
      </c>
    </row>
    <row r="552" spans="1:2" x14ac:dyDescent="0.5">
      <c r="A552">
        <v>528.9530029296875</v>
      </c>
      <c r="B552">
        <v>133.5</v>
      </c>
    </row>
    <row r="553" spans="1:2" x14ac:dyDescent="0.5">
      <c r="A553">
        <v>528.9630126953125</v>
      </c>
      <c r="B553">
        <v>97.75</v>
      </c>
    </row>
    <row r="554" spans="1:2" x14ac:dyDescent="0.5">
      <c r="A554">
        <v>528.9730224609375</v>
      </c>
      <c r="B554">
        <v>64.5</v>
      </c>
    </row>
    <row r="555" spans="1:2" x14ac:dyDescent="0.5">
      <c r="A555">
        <v>528.98297119140625</v>
      </c>
      <c r="B555">
        <v>46.5</v>
      </c>
    </row>
    <row r="556" spans="1:2" x14ac:dyDescent="0.5">
      <c r="A556">
        <v>528.99298095703125</v>
      </c>
      <c r="B556">
        <v>33.5</v>
      </c>
    </row>
    <row r="557" spans="1:2" x14ac:dyDescent="0.5">
      <c r="A557">
        <v>529.00299072265625</v>
      </c>
      <c r="B557">
        <v>27</v>
      </c>
    </row>
    <row r="558" spans="1:2" x14ac:dyDescent="0.5">
      <c r="A558">
        <v>529.01300048828125</v>
      </c>
      <c r="B558">
        <v>36.25</v>
      </c>
    </row>
    <row r="559" spans="1:2" x14ac:dyDescent="0.5">
      <c r="A559">
        <v>529.02301025390625</v>
      </c>
      <c r="B559">
        <v>66.5</v>
      </c>
    </row>
    <row r="560" spans="1:2" x14ac:dyDescent="0.5">
      <c r="A560">
        <v>529.03302001953125</v>
      </c>
      <c r="B560">
        <v>91</v>
      </c>
    </row>
    <row r="561" spans="1:2" x14ac:dyDescent="0.5">
      <c r="A561">
        <v>529.04302978515625</v>
      </c>
      <c r="B561">
        <v>87</v>
      </c>
    </row>
    <row r="562" spans="1:2" x14ac:dyDescent="0.5">
      <c r="A562">
        <v>529.052978515625</v>
      </c>
      <c r="B562">
        <v>65</v>
      </c>
    </row>
    <row r="563" spans="1:2" x14ac:dyDescent="0.5">
      <c r="A563">
        <v>529.06298828125</v>
      </c>
      <c r="B563">
        <v>50.75</v>
      </c>
    </row>
    <row r="564" spans="1:2" x14ac:dyDescent="0.5">
      <c r="A564">
        <v>529.072998046875</v>
      </c>
      <c r="B564">
        <v>51.75</v>
      </c>
    </row>
    <row r="565" spans="1:2" x14ac:dyDescent="0.5">
      <c r="A565">
        <v>529.0830078125</v>
      </c>
      <c r="B565">
        <v>46.75</v>
      </c>
    </row>
    <row r="566" spans="1:2" x14ac:dyDescent="0.5">
      <c r="A566">
        <v>529.093994140625</v>
      </c>
      <c r="B566">
        <v>38.5</v>
      </c>
    </row>
    <row r="567" spans="1:2" x14ac:dyDescent="0.5">
      <c r="A567">
        <v>529.10400390625</v>
      </c>
      <c r="B567">
        <v>37</v>
      </c>
    </row>
    <row r="568" spans="1:2" x14ac:dyDescent="0.5">
      <c r="A568">
        <v>529.114013671875</v>
      </c>
      <c r="B568">
        <v>28.25</v>
      </c>
    </row>
    <row r="569" spans="1:2" x14ac:dyDescent="0.5">
      <c r="A569">
        <v>529.1240234375</v>
      </c>
      <c r="B569">
        <v>23</v>
      </c>
    </row>
    <row r="570" spans="1:2" x14ac:dyDescent="0.5">
      <c r="A570">
        <v>529.13397216796875</v>
      </c>
      <c r="B570">
        <v>21.25</v>
      </c>
    </row>
    <row r="571" spans="1:2" x14ac:dyDescent="0.5">
      <c r="A571">
        <v>529.14398193359375</v>
      </c>
      <c r="B571">
        <v>17.75</v>
      </c>
    </row>
    <row r="572" spans="1:2" x14ac:dyDescent="0.5">
      <c r="A572">
        <v>529.15399169921875</v>
      </c>
      <c r="B572">
        <v>26.25</v>
      </c>
    </row>
    <row r="573" spans="1:2" x14ac:dyDescent="0.5">
      <c r="A573">
        <v>529.16400146484375</v>
      </c>
      <c r="B573">
        <v>29.5</v>
      </c>
    </row>
    <row r="574" spans="1:2" x14ac:dyDescent="0.5">
      <c r="A574">
        <v>529.17401123046875</v>
      </c>
      <c r="B574">
        <v>16.75</v>
      </c>
    </row>
    <row r="575" spans="1:2" x14ac:dyDescent="0.5">
      <c r="A575">
        <v>529.18402099609375</v>
      </c>
      <c r="B575">
        <v>4.25</v>
      </c>
    </row>
    <row r="576" spans="1:2" x14ac:dyDescent="0.5">
      <c r="A576">
        <v>529.1939697265625</v>
      </c>
      <c r="B576">
        <v>0</v>
      </c>
    </row>
    <row r="577" spans="1:2" x14ac:dyDescent="0.5">
      <c r="A577">
        <v>529.2039794921875</v>
      </c>
      <c r="B577">
        <v>3.5</v>
      </c>
    </row>
    <row r="578" spans="1:2" x14ac:dyDescent="0.5">
      <c r="A578">
        <v>529.2139892578125</v>
      </c>
      <c r="B578">
        <v>8.75</v>
      </c>
    </row>
    <row r="579" spans="1:2" x14ac:dyDescent="0.5">
      <c r="A579">
        <v>529.2239990234375</v>
      </c>
      <c r="B579">
        <v>18</v>
      </c>
    </row>
    <row r="580" spans="1:2" x14ac:dyDescent="0.5">
      <c r="A580">
        <v>529.2340087890625</v>
      </c>
      <c r="B580">
        <v>68.75</v>
      </c>
    </row>
    <row r="581" spans="1:2" x14ac:dyDescent="0.5">
      <c r="A581">
        <v>529.2440185546875</v>
      </c>
      <c r="B581">
        <v>140.80000305175781</v>
      </c>
    </row>
    <row r="582" spans="1:2" x14ac:dyDescent="0.5">
      <c r="A582">
        <v>529.2540283203125</v>
      </c>
      <c r="B582">
        <v>159.69999694824219</v>
      </c>
    </row>
    <row r="583" spans="1:2" x14ac:dyDescent="0.5">
      <c r="A583">
        <v>529.26397705078125</v>
      </c>
      <c r="B583">
        <v>170.5</v>
      </c>
    </row>
    <row r="584" spans="1:2" x14ac:dyDescent="0.5">
      <c r="A584">
        <v>529.27398681640625</v>
      </c>
      <c r="B584">
        <v>272</v>
      </c>
    </row>
    <row r="585" spans="1:2" x14ac:dyDescent="0.5">
      <c r="A585">
        <v>529.28399658203125</v>
      </c>
      <c r="B585">
        <v>588.29998779296875</v>
      </c>
    </row>
    <row r="586" spans="1:2" x14ac:dyDescent="0.5">
      <c r="A586">
        <v>529.29400634765625</v>
      </c>
      <c r="B586">
        <v>960.20001220703125</v>
      </c>
    </row>
  </sheetData>
  <sheetProtection sheet="1" objects="1" scenarios="1"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T586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145</v>
      </c>
      <c r="C1" s="2" t="s">
        <v>18</v>
      </c>
      <c r="D1">
        <v>523.7750244140625</v>
      </c>
      <c r="E1">
        <v>304100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0.60762215552440524</v>
      </c>
      <c r="M1">
        <f>I$7*(L$1*J1) + $I$4</f>
        <v>280622.26003368775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280622.26003368775</v>
      </c>
      <c r="Q1">
        <f>IF(ISNUMBER(P1),P1-E1,"")</f>
        <v>-23477.739966312249</v>
      </c>
      <c r="R1">
        <f>IF(ISNUMBER(P1),Q1*Q1,"")</f>
        <v>551204273.92577553</v>
      </c>
      <c r="S1">
        <f>IF(ISNUMBER(P1),((IF(P1&gt;E1,I$5*(P1-E1),P1-E1)))^2,"")</f>
        <v>551204273.92577553</v>
      </c>
      <c r="T1">
        <f>IF(ISNUMBER(P1),(M1*D1),"")</f>
        <v>146982931.10027421</v>
      </c>
    </row>
    <row r="2" spans="1:20" ht="14.7" thickTop="1" x14ac:dyDescent="0.5">
      <c r="A2">
        <v>523.44500732421875</v>
      </c>
      <c r="B2">
        <v>122</v>
      </c>
      <c r="C2" s="2" t="s">
        <v>19</v>
      </c>
      <c r="D2">
        <v>524.27398681640625</v>
      </c>
      <c r="E2">
        <v>279200</v>
      </c>
      <c r="F2" s="3" t="s">
        <v>22</v>
      </c>
      <c r="G2" s="4">
        <v>2.35089111328125</v>
      </c>
      <c r="H2" t="s">
        <v>431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0.31717249284401128</v>
      </c>
      <c r="M2">
        <f>I$7*((L$1*J2)+(L$2*J1)) + $I$4</f>
        <v>315123.47597051773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315123.47597051773</v>
      </c>
      <c r="Q2">
        <f t="shared" ref="Q2:Q30" si="4">IF(ISNUMBER(P2),P2-E2,"")</f>
        <v>35923.475970517728</v>
      </c>
      <c r="R2">
        <f t="shared" ref="R2:R30" si="5">IF(ISNUMBER(P2),Q2*Q2,"")</f>
        <v>1290496125.8043647</v>
      </c>
      <c r="S2">
        <f t="shared" ref="S2:S30" si="6">IF(ISNUMBER(P2),((IF(P2&gt;E2,I$5*(P2-E2),P2-E2)))^2,"")</f>
        <v>1290496125.8043647</v>
      </c>
      <c r="T2">
        <f t="shared" ref="T2:T30" si="7">IF(ISNUMBER(P2),(M2*D2),"")</f>
        <v>165211041.08650732</v>
      </c>
    </row>
    <row r="3" spans="1:20" x14ac:dyDescent="0.5">
      <c r="A3">
        <v>523.45501708984375</v>
      </c>
      <c r="B3">
        <v>96.5</v>
      </c>
      <c r="D3">
        <v>524.77398681640625</v>
      </c>
      <c r="E3">
        <v>184800</v>
      </c>
      <c r="F3" s="7" t="s">
        <v>16</v>
      </c>
      <c r="G3" s="8">
        <f>IF(ISBLANK(G2),"",$G$2*$G$6)</f>
        <v>4.7017822265625</v>
      </c>
      <c r="H3" t="s">
        <v>432</v>
      </c>
      <c r="I3">
        <v>5.3818860937499258</v>
      </c>
      <c r="J3">
        <f>'hidden params'!J3</f>
        <v>0.20220994369181175</v>
      </c>
      <c r="K3">
        <f t="shared" si="0"/>
        <v>2</v>
      </c>
      <c r="L3">
        <f t="shared" si="1"/>
        <v>6.7399087484075068E-2</v>
      </c>
      <c r="M3">
        <f>I$7*((L$1*J3)+(L$2*J2)+(L$3*J1)) + $I$4</f>
        <v>175901.13880344946</v>
      </c>
      <c r="N3">
        <f t="shared" si="2"/>
        <v>0</v>
      </c>
      <c r="O3">
        <f>I$10*((N$1*J3)+(N$2*J2)+(N$3*J1)) + $I$4</f>
        <v>0</v>
      </c>
      <c r="P3">
        <f t="shared" si="3"/>
        <v>175901.13880344946</v>
      </c>
      <c r="Q3">
        <f t="shared" si="4"/>
        <v>-8898.8611965505406</v>
      </c>
      <c r="R3">
        <f t="shared" si="5"/>
        <v>79189730.595472917</v>
      </c>
      <c r="S3">
        <f t="shared" si="6"/>
        <v>79189730.595472917</v>
      </c>
      <c r="T3">
        <f t="shared" si="7"/>
        <v>92308341.895432234</v>
      </c>
    </row>
    <row r="4" spans="1:20" x14ac:dyDescent="0.5">
      <c r="A4">
        <v>523.46502685546875</v>
      </c>
      <c r="B4">
        <v>105.30000305175781</v>
      </c>
      <c r="D4">
        <v>525.28497314453125</v>
      </c>
      <c r="E4">
        <v>103800</v>
      </c>
      <c r="F4" s="5" t="s">
        <v>23</v>
      </c>
      <c r="G4" s="6">
        <v>524.44403076171875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7.3691797603930662E-3</v>
      </c>
      <c r="M4">
        <f>I$7*((L$1*J4)+(L$2*J3)+(L$3*J2)+(L$4*J1)) + $I$4</f>
        <v>65535.105588529143</v>
      </c>
      <c r="N4">
        <f t="shared" si="2"/>
        <v>0</v>
      </c>
      <c r="O4">
        <f>I$10*((N$1*J4)+(N$2*J3)+(N$3*J2)+(N$4*J1)) + $I$4</f>
        <v>0</v>
      </c>
      <c r="P4">
        <f t="shared" si="3"/>
        <v>65535.105588529143</v>
      </c>
      <c r="Q4">
        <f t="shared" si="4"/>
        <v>-38264.894411470857</v>
      </c>
      <c r="R4">
        <f t="shared" si="5"/>
        <v>1464202144.3210137</v>
      </c>
      <c r="S4">
        <f t="shared" si="6"/>
        <v>1464202144.3210137</v>
      </c>
      <c r="T4">
        <f t="shared" si="7"/>
        <v>34424606.179094553</v>
      </c>
    </row>
    <row r="5" spans="1:20" ht="14.7" thickBot="1" x14ac:dyDescent="0.55000000000000004">
      <c r="A5">
        <v>523.4749755859375</v>
      </c>
      <c r="B5">
        <v>120.80000305175781</v>
      </c>
      <c r="D5">
        <v>525.78497314453125</v>
      </c>
      <c r="E5">
        <v>50930</v>
      </c>
      <c r="F5" s="9" t="s">
        <v>24</v>
      </c>
      <c r="G5" s="10">
        <f>($G$4-1.00794)*$G$6</f>
        <v>1046.8721815234376</v>
      </c>
      <c r="H5" t="s">
        <v>433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4.2560582274886737E-4</v>
      </c>
      <c r="M5">
        <f>I$7*((L$1*J5)+(L$2*J4)+(L$3*J3)+(L$4*J2)+(L$5*J1)) + $I$4</f>
        <v>18425.931693839753</v>
      </c>
      <c r="N5">
        <f t="shared" si="2"/>
        <v>0</v>
      </c>
      <c r="O5">
        <f>I$10*((N$1*J5)+(N$2*J4)+(N$3*J3)+(N$4*J2)+(N$5*J1)) + $I$4</f>
        <v>0</v>
      </c>
      <c r="P5">
        <f t="shared" si="3"/>
        <v>18425.931693839753</v>
      </c>
      <c r="Q5">
        <f t="shared" si="4"/>
        <v>-32504.068306160247</v>
      </c>
      <c r="R5">
        <f t="shared" si="5"/>
        <v>1056514456.4515311</v>
      </c>
      <c r="S5">
        <f t="shared" si="6"/>
        <v>1056514456.4515311</v>
      </c>
      <c r="T5">
        <f t="shared" si="7"/>
        <v>9688078.0008085016</v>
      </c>
    </row>
    <row r="6" spans="1:20" ht="14.7" thickTop="1" x14ac:dyDescent="0.5">
      <c r="A6">
        <v>523.4849853515625</v>
      </c>
      <c r="B6">
        <v>111.5</v>
      </c>
      <c r="D6">
        <v>526.2860107421875</v>
      </c>
      <c r="E6">
        <v>18690</v>
      </c>
      <c r="F6" t="s">
        <v>25</v>
      </c>
      <c r="G6">
        <v>2</v>
      </c>
      <c r="H6" t="s">
        <v>434</v>
      </c>
      <c r="I6">
        <f>SUM(S1:S30)</f>
        <v>4652717584.5584373</v>
      </c>
      <c r="J6">
        <f>'hidden params'!J6</f>
        <v>1.5654537401586068E-3</v>
      </c>
      <c r="K6">
        <f t="shared" si="0"/>
        <v>5</v>
      </c>
      <c r="L6">
        <f t="shared" si="1"/>
        <v>1.1408727730982315E-5</v>
      </c>
      <c r="M6">
        <f>I$7*((L$1*J6)+(L$2*J5)+(L$3*J4)+(L$4*J3)+(L$5*J2)+(L$6*J1)) + $I$4</f>
        <v>4182.9996732750542</v>
      </c>
      <c r="N6">
        <f t="shared" si="2"/>
        <v>0</v>
      </c>
      <c r="O6">
        <f>I$10*((N$1*J6)+(N$2*J5)+(N$3*J4)+(N$4*J3)+(N$5*J2)+(N$6*J1)) + $I$4</f>
        <v>0</v>
      </c>
      <c r="P6">
        <f t="shared" si="3"/>
        <v>4182.9996732750542</v>
      </c>
      <c r="Q6">
        <f t="shared" si="4"/>
        <v>-14507.000326724945</v>
      </c>
      <c r="R6">
        <f t="shared" si="5"/>
        <v>210453058.47959766</v>
      </c>
      <c r="S6">
        <f t="shared" si="6"/>
        <v>210453058.47959766</v>
      </c>
      <c r="T6">
        <f t="shared" si="7"/>
        <v>2201454.2109838021</v>
      </c>
    </row>
    <row r="7" spans="1:20" x14ac:dyDescent="0.5">
      <c r="A7">
        <v>523.4949951171875</v>
      </c>
      <c r="B7">
        <v>104.5</v>
      </c>
      <c r="D7">
        <f>D6 + (1/$G$6)</f>
        <v>526.7860107421875</v>
      </c>
      <c r="E7">
        <v>0</v>
      </c>
      <c r="F7" t="s">
        <v>26</v>
      </c>
      <c r="G7" s="11">
        <v>0.10000000149011612</v>
      </c>
      <c r="H7" t="s">
        <v>435</v>
      </c>
      <c r="I7">
        <v>461836.78044375806</v>
      </c>
      <c r="J7">
        <f>'hidden params'!J7</f>
        <v>2.2288478874357397E-4</v>
      </c>
      <c r="K7">
        <f t="shared" si="0"/>
        <v>6</v>
      </c>
      <c r="L7">
        <f t="shared" si="1"/>
        <v>7.0428302706090421E-8</v>
      </c>
      <c r="M7">
        <f>I$7*((L$1*J7)+(L$2*J6)+(L$3*J5)+(L$4*J4)+(L$5*J3)+(L$6*J2)+(L$7*J1)) + $I$4</f>
        <v>799.89773742707803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799.89773742707803</v>
      </c>
      <c r="Q7">
        <f t="shared" si="4"/>
        <v>799.89773742707803</v>
      </c>
      <c r="R7">
        <f t="shared" si="5"/>
        <v>639836.39034095872</v>
      </c>
      <c r="S7">
        <f t="shared" si="6"/>
        <v>639836.39034095872</v>
      </c>
      <c r="T7">
        <f t="shared" si="7"/>
        <v>421374.9381009122</v>
      </c>
    </row>
    <row r="8" spans="1:20" x14ac:dyDescent="0.5">
      <c r="A8">
        <v>523.5050048828125</v>
      </c>
      <c r="B8">
        <v>95.5</v>
      </c>
      <c r="D8">
        <f>D7 + (1/$G$6)</f>
        <v>527.2860107421875</v>
      </c>
      <c r="E8">
        <v>0</v>
      </c>
      <c r="F8" t="s">
        <v>27</v>
      </c>
      <c r="G8" s="11">
        <v>2.9999999329447746E-2</v>
      </c>
      <c r="H8" t="s">
        <v>436</v>
      </c>
      <c r="I8">
        <v>8.8414746089653273E-2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132.59132910292615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132.59132910292615</v>
      </c>
      <c r="Q8">
        <f t="shared" si="4"/>
        <v>132.59132910292615</v>
      </c>
      <c r="R8">
        <f t="shared" si="5"/>
        <v>17580.460553280471</v>
      </c>
      <c r="S8">
        <f t="shared" si="6"/>
        <v>17580.460553280471</v>
      </c>
      <c r="T8">
        <f t="shared" si="7"/>
        <v>69913.552981686444</v>
      </c>
    </row>
    <row r="9" spans="1:20" x14ac:dyDescent="0.5">
      <c r="A9">
        <v>523.5150146484375</v>
      </c>
      <c r="B9">
        <v>90.25</v>
      </c>
      <c r="D9">
        <f>D8 + (1/$G$6)</f>
        <v>527.7860107421875</v>
      </c>
      <c r="E9">
        <v>0</v>
      </c>
      <c r="F9" t="s">
        <v>28</v>
      </c>
      <c r="G9">
        <v>6</v>
      </c>
      <c r="H9" t="s">
        <v>441</v>
      </c>
      <c r="I9">
        <f>I3*I8</f>
        <v>0.4758380924623356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19.445559591879441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19.445559591879441</v>
      </c>
      <c r="Q9">
        <f t="shared" si="4"/>
        <v>19.445559591879441</v>
      </c>
      <c r="R9">
        <f t="shared" si="5"/>
        <v>378.12978784133452</v>
      </c>
      <c r="S9">
        <f t="shared" si="6"/>
        <v>378.12978784133452</v>
      </c>
      <c r="T9">
        <f t="shared" si="7"/>
        <v>10263.09432364753</v>
      </c>
    </row>
    <row r="10" spans="1:20" x14ac:dyDescent="0.5">
      <c r="A10">
        <v>523.5250244140625</v>
      </c>
      <c r="B10">
        <v>114.5</v>
      </c>
      <c r="E10">
        <v>0</v>
      </c>
      <c r="F10" s="2" t="s">
        <v>19</v>
      </c>
      <c r="G10">
        <v>523.75299072265625</v>
      </c>
      <c r="H10" t="s">
        <v>446</v>
      </c>
      <c r="J10">
        <f>'hidden params'!J10</f>
        <v>3.3555566333987669E-7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2.561888840239356</v>
      </c>
      <c r="N10">
        <f t="shared" si="2"/>
        <v>0</v>
      </c>
      <c r="O10">
        <f>I$10*((N$1*J10)+(N$2*J9)+(N$3*J8)+(N$4*J7)+(N$5*J6)+(N$6*J5)+(N$7*J4)+(N$8*J3)+(N$9*J2)+(N$10*J1))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5">
      <c r="A11">
        <v>523.53497314453125</v>
      </c>
      <c r="B11">
        <v>179</v>
      </c>
      <c r="E11">
        <v>0</v>
      </c>
      <c r="F11" s="2" t="s">
        <v>29</v>
      </c>
      <c r="G11">
        <v>526.1038818359375</v>
      </c>
      <c r="H11" t="s">
        <v>447</v>
      </c>
      <c r="J11">
        <f>'hidden params'!J11</f>
        <v>3.2197744332767282E-8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0.29772709163071981</v>
      </c>
      <c r="N11">
        <f t="shared" si="2"/>
        <v>0</v>
      </c>
      <c r="O11">
        <f>I$10*((N$2*J10)+(N$3*J9)+(N$4*J8)+(N$5*J7)+(N$6*J6)+(N$7*J5)+(N$8*J4)+(N$9*J3)+(N$10*J2)+(N$11*J1))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523.54498291015625</v>
      </c>
      <c r="B12">
        <v>239.5</v>
      </c>
      <c r="E12">
        <v>0</v>
      </c>
      <c r="F12" t="s">
        <v>30</v>
      </c>
      <c r="G12" t="s">
        <v>31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8"/>
        <v>2.8171893782454695E-2</v>
      </c>
      <c r="N12">
        <f t="shared" si="2"/>
        <v>0</v>
      </c>
      <c r="O12">
        <f>I$10*((N$3*J10)+(N$4*J9)+(N$5*J8)+(N$6*J7)+(N$7*J6)+(N$8*J5)+(N$9*J4)+(N$10*J3)+(N$11*J2)+(N$12*J1)) + $I$4</f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523.55499267578125</v>
      </c>
      <c r="B13">
        <v>221.69999694824219</v>
      </c>
      <c r="E13">
        <v>0</v>
      </c>
      <c r="F13">
        <v>30410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1.9307595010863991E-3</v>
      </c>
      <c r="N13">
        <f t="shared" si="2"/>
        <v>0</v>
      </c>
      <c r="O13">
        <f>I$10*((N$4*J10)+(N$5*J9)+(N$6*J8)+(N$7*J7)+(N$8*J6)+(N$9*J5)+(N$10*J4)+(N$11*J3)+(N$12*J2)+(N$13*J1)) + $I$4</f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523.56500244140625</v>
      </c>
      <c r="B14">
        <v>190.80000305175781</v>
      </c>
      <c r="E14">
        <v>0</v>
      </c>
      <c r="F14">
        <v>30410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8.3839774557657184E-5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171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1.8727643393478417E-6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153.80000305175781</v>
      </c>
      <c r="E16">
        <v>0</v>
      </c>
      <c r="F16">
        <v>34546266.160020195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1.091441120952003E-8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212.69999694824219</v>
      </c>
      <c r="E17">
        <v>0</v>
      </c>
      <c r="F17">
        <v>34546266.160020195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302</v>
      </c>
      <c r="E18">
        <v>0</v>
      </c>
      <c r="F18">
        <v>34634647.951627597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293.29998779296875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303</v>
      </c>
      <c r="E20">
        <v>0</v>
      </c>
      <c r="F20">
        <v>1.7269202404937116E-2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374.29998779296875</v>
      </c>
      <c r="E21">
        <v>0</v>
      </c>
      <c r="F21">
        <v>0.32166186554132992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336</v>
      </c>
      <c r="E22">
        <v>0</v>
      </c>
      <c r="F22">
        <v>317086.38073205657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268.79998779296875</v>
      </c>
      <c r="E23">
        <v>0</v>
      </c>
      <c r="F23">
        <v>7.2200180556582074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271.70001220703125</v>
      </c>
      <c r="E24">
        <v>0</v>
      </c>
      <c r="F24">
        <v>5.2905065964035094</v>
      </c>
      <c r="H24" t="s">
        <v>442</v>
      </c>
      <c r="I24">
        <v>4652717584.5584373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353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495.20001220703125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559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538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490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414.5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942</v>
      </c>
      <c r="J31">
        <f>'hidden params'!J31</f>
        <v>0</v>
      </c>
    </row>
    <row r="32" spans="1:20" x14ac:dyDescent="0.5">
      <c r="A32">
        <v>523.7449951171875</v>
      </c>
      <c r="B32">
        <v>5739</v>
      </c>
      <c r="J32">
        <f>'hidden params'!J32</f>
        <v>0</v>
      </c>
    </row>
    <row r="33" spans="1:20" x14ac:dyDescent="0.5">
      <c r="A33">
        <v>523.7550048828125</v>
      </c>
      <c r="B33">
        <v>62250</v>
      </c>
    </row>
    <row r="34" spans="1:20" x14ac:dyDescent="0.5">
      <c r="A34">
        <v>523.7650146484375</v>
      </c>
      <c r="B34">
        <v>220800</v>
      </c>
      <c r="L34" t="s">
        <v>467</v>
      </c>
      <c r="M34" t="s">
        <v>468</v>
      </c>
      <c r="N34" t="s">
        <v>469</v>
      </c>
      <c r="O34" t="s">
        <v>470</v>
      </c>
      <c r="P34" t="s">
        <v>471</v>
      </c>
    </row>
    <row r="35" spans="1:20" x14ac:dyDescent="0.5">
      <c r="A35">
        <v>523.7750244140625</v>
      </c>
      <c r="B35">
        <v>304100</v>
      </c>
      <c r="L35">
        <v>0.99985580961123199</v>
      </c>
      <c r="M35">
        <v>0.99777613332610493</v>
      </c>
      <c r="N35">
        <v>0.99999066011994642</v>
      </c>
      <c r="O35">
        <v>0.99971164001333224</v>
      </c>
      <c r="P35">
        <v>0.99923104003555241</v>
      </c>
    </row>
    <row r="36" spans="1:20" x14ac:dyDescent="0.5">
      <c r="A36">
        <v>523.78497314453125</v>
      </c>
      <c r="B36">
        <v>172700</v>
      </c>
      <c r="J36" t="s">
        <v>473</v>
      </c>
      <c r="K36" t="s">
        <v>474</v>
      </c>
      <c r="L36" t="s">
        <v>475</v>
      </c>
      <c r="M36" t="s">
        <v>476</v>
      </c>
      <c r="N36" t="s">
        <v>468</v>
      </c>
      <c r="O36" t="s">
        <v>469</v>
      </c>
      <c r="P36" t="s">
        <v>464</v>
      </c>
      <c r="Q36" t="s">
        <v>465</v>
      </c>
      <c r="R36" t="s">
        <v>477</v>
      </c>
      <c r="S36" t="s">
        <v>464</v>
      </c>
      <c r="T36" t="s">
        <v>465</v>
      </c>
    </row>
    <row r="37" spans="1:20" x14ac:dyDescent="0.5">
      <c r="A37">
        <v>523.79498291015625</v>
      </c>
      <c r="B37">
        <v>34400</v>
      </c>
      <c r="J37">
        <v>7.2200179100036621</v>
      </c>
      <c r="K37">
        <v>3030.5762395385768</v>
      </c>
      <c r="L37">
        <v>2.382391116186852E-3</v>
      </c>
      <c r="M37">
        <v>3.1824463052837091</v>
      </c>
      <c r="N37">
        <v>-9637.4261384901365</v>
      </c>
      <c r="O37">
        <v>9651.8661743101438</v>
      </c>
      <c r="P37">
        <v>0.99824869412549677</v>
      </c>
      <c r="Q37" s="12" t="s">
        <v>472</v>
      </c>
      <c r="R37">
        <v>41974.636037115313</v>
      </c>
      <c r="S37">
        <v>1</v>
      </c>
      <c r="T37" s="12" t="s">
        <v>472</v>
      </c>
    </row>
    <row r="38" spans="1:20" x14ac:dyDescent="0.5">
      <c r="A38">
        <v>523.80499267578125</v>
      </c>
      <c r="B38">
        <v>2783</v>
      </c>
      <c r="J38">
        <v>1.7269202404937116E-2</v>
      </c>
      <c r="K38">
        <v>6.976470398594536</v>
      </c>
      <c r="L38">
        <v>2.4753494845210166E-3</v>
      </c>
      <c r="M38">
        <v>3.1824463052837091</v>
      </c>
      <c r="N38">
        <v>-22.184973241523409</v>
      </c>
      <c r="O38">
        <v>22.219511646333284</v>
      </c>
      <c r="P38">
        <v>0.99818036021490464</v>
      </c>
      <c r="Q38" s="12" t="s">
        <v>472</v>
      </c>
      <c r="R38">
        <v>40398.335921988059</v>
      </c>
      <c r="S38">
        <v>1</v>
      </c>
      <c r="T38" s="12" t="s">
        <v>472</v>
      </c>
    </row>
    <row r="39" spans="1:20" x14ac:dyDescent="0.5">
      <c r="A39">
        <v>523.81500244140625</v>
      </c>
      <c r="B39">
        <v>891.5</v>
      </c>
      <c r="J39">
        <v>317086.38073205657</v>
      </c>
      <c r="K39">
        <v>730932.36467081122</v>
      </c>
      <c r="L39">
        <v>0.43381083675896909</v>
      </c>
      <c r="M39">
        <v>3.1824463052837091</v>
      </c>
      <c r="N39">
        <v>-2009066.6226268513</v>
      </c>
      <c r="O39">
        <v>2643239.3840909642</v>
      </c>
      <c r="P39">
        <v>0.69372924620819343</v>
      </c>
      <c r="Q39" s="12" t="s">
        <v>472</v>
      </c>
      <c r="R39">
        <v>230.51521890763942</v>
      </c>
      <c r="S39">
        <v>0.99956017815261289</v>
      </c>
      <c r="T39" s="12" t="s">
        <v>472</v>
      </c>
    </row>
    <row r="40" spans="1:20" x14ac:dyDescent="0.5">
      <c r="A40">
        <v>523.82501220703125</v>
      </c>
      <c r="B40">
        <v>1451</v>
      </c>
      <c r="J40">
        <v>5.2905065964035094</v>
      </c>
      <c r="K40">
        <v>10.235189251040643</v>
      </c>
      <c r="L40">
        <v>0.51689387139232501</v>
      </c>
      <c r="M40">
        <v>3.1824463052837091</v>
      </c>
      <c r="N40">
        <v>-27.282433619450316</v>
      </c>
      <c r="O40">
        <v>37.863446812257337</v>
      </c>
      <c r="P40">
        <v>0.64092162136267672</v>
      </c>
      <c r="Q40" s="12" t="s">
        <v>472</v>
      </c>
      <c r="R40">
        <v>193.46331139627597</v>
      </c>
      <c r="S40">
        <v>0.9988410145139387</v>
      </c>
      <c r="T40" s="12" t="s">
        <v>472</v>
      </c>
    </row>
    <row r="41" spans="1:20" x14ac:dyDescent="0.5">
      <c r="A41">
        <v>523.83502197265625</v>
      </c>
      <c r="B41">
        <v>2365</v>
      </c>
      <c r="I41" t="s">
        <v>462</v>
      </c>
      <c r="J41">
        <v>0.32166186554132992</v>
      </c>
      <c r="K41">
        <v>1.1354474669377075</v>
      </c>
      <c r="L41">
        <v>0.28329083899306179</v>
      </c>
      <c r="M41">
        <v>3.1824463052837091</v>
      </c>
      <c r="N41">
        <v>-3.2918387304583239</v>
      </c>
      <c r="O41">
        <v>3.9351624615409837</v>
      </c>
      <c r="P41">
        <v>0.79537817340596517</v>
      </c>
      <c r="Q41" s="12" t="s">
        <v>472</v>
      </c>
      <c r="R41">
        <v>352.99411853713053</v>
      </c>
      <c r="S41">
        <v>0.99996169132462209</v>
      </c>
      <c r="T41" s="12" t="s">
        <v>472</v>
      </c>
    </row>
    <row r="42" spans="1:20" x14ac:dyDescent="0.5">
      <c r="A42">
        <v>523.844970703125</v>
      </c>
      <c r="B42">
        <v>2233</v>
      </c>
      <c r="I42" t="s">
        <v>463</v>
      </c>
      <c r="J42">
        <v>190390.98376174257</v>
      </c>
      <c r="K42">
        <v>732309.61385672539</v>
      </c>
      <c r="L42">
        <v>0.259987005713395</v>
      </c>
      <c r="M42">
        <v>3.1824463052837091</v>
      </c>
      <c r="N42">
        <v>-2140145.0411803327</v>
      </c>
      <c r="O42">
        <v>2520927.0087038181</v>
      </c>
      <c r="P42">
        <v>0.81169593866067524</v>
      </c>
      <c r="Q42" s="12" t="s">
        <v>472</v>
      </c>
      <c r="R42">
        <v>384.63460789358908</v>
      </c>
      <c r="S42">
        <v>0.99997679160927866</v>
      </c>
      <c r="T42" s="12" t="s">
        <v>472</v>
      </c>
    </row>
    <row r="43" spans="1:20" x14ac:dyDescent="0.5">
      <c r="A43">
        <v>523.85498046875</v>
      </c>
      <c r="B43">
        <v>1250</v>
      </c>
      <c r="F43">
        <v>90.274932348077954</v>
      </c>
    </row>
    <row r="44" spans="1:20" x14ac:dyDescent="0.5">
      <c r="A44">
        <v>523.864990234375</v>
      </c>
      <c r="B44">
        <v>591.5</v>
      </c>
      <c r="F44">
        <f xml:space="preserve"> $F$51 / 2</f>
        <v>90.274932348077954</v>
      </c>
    </row>
    <row r="45" spans="1:20" x14ac:dyDescent="0.5">
      <c r="A45">
        <v>523.875</v>
      </c>
      <c r="B45">
        <v>420.20001220703125</v>
      </c>
    </row>
    <row r="46" spans="1:20" x14ac:dyDescent="0.5">
      <c r="A46">
        <v>523.885009765625</v>
      </c>
      <c r="B46">
        <v>452</v>
      </c>
    </row>
    <row r="47" spans="1:20" x14ac:dyDescent="0.5">
      <c r="A47">
        <v>523.89501953125</v>
      </c>
      <c r="B47">
        <v>597.79998779296875</v>
      </c>
      <c r="I47" t="s">
        <v>478</v>
      </c>
      <c r="J47" t="s">
        <v>479</v>
      </c>
      <c r="K47" t="s">
        <v>461</v>
      </c>
    </row>
    <row r="48" spans="1:20" x14ac:dyDescent="0.5">
      <c r="A48">
        <v>523.905029296875</v>
      </c>
      <c r="B48">
        <v>650.79998779296875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523.91497802734375</v>
      </c>
      <c r="B49">
        <v>517.5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523.92498779296875</v>
      </c>
      <c r="B50">
        <v>329</v>
      </c>
      <c r="E50" t="s">
        <v>437</v>
      </c>
      <c r="F50">
        <f>MEDIAN(F54:F64)</f>
        <v>114.89249877929687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523.93499755859375</v>
      </c>
      <c r="B51">
        <v>231.30000305175781</v>
      </c>
      <c r="E51" t="s">
        <v>438</v>
      </c>
      <c r="F51">
        <f>AVERAGE(F54:F64)</f>
        <v>180.54986469615591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523.94500732421875</v>
      </c>
      <c r="B52">
        <v>419.70001220703125</v>
      </c>
      <c r="E52" t="s">
        <v>439</v>
      </c>
      <c r="F52">
        <f>SUM(E$1:E$8)</f>
        <v>941520</v>
      </c>
    </row>
    <row r="53" spans="1:11" x14ac:dyDescent="0.5">
      <c r="A53">
        <v>523.95501708984375</v>
      </c>
      <c r="B53">
        <v>1496</v>
      </c>
      <c r="E53" t="s">
        <v>440</v>
      </c>
      <c r="F53">
        <f>ABS(F52/F50)</f>
        <v>8194.7908697557014</v>
      </c>
    </row>
    <row r="54" spans="1:11" x14ac:dyDescent="0.5">
      <c r="A54">
        <v>523.96502685546875</v>
      </c>
      <c r="B54">
        <v>2619</v>
      </c>
      <c r="F54">
        <f>AVERAGE(B1:B10)</f>
        <v>110.58500061035156</v>
      </c>
    </row>
    <row r="55" spans="1:11" x14ac:dyDescent="0.5">
      <c r="A55">
        <v>523.9749755859375</v>
      </c>
      <c r="B55">
        <v>2035</v>
      </c>
      <c r="F55">
        <v>599.70001220703125</v>
      </c>
    </row>
    <row r="56" spans="1:11" x14ac:dyDescent="0.5">
      <c r="A56">
        <v>523.9849853515625</v>
      </c>
      <c r="B56">
        <v>764.5</v>
      </c>
      <c r="F56">
        <v>334.5</v>
      </c>
    </row>
    <row r="57" spans="1:11" x14ac:dyDescent="0.5">
      <c r="A57">
        <v>523.9949951171875</v>
      </c>
      <c r="B57">
        <v>345.5</v>
      </c>
      <c r="F57">
        <v>243.5</v>
      </c>
    </row>
    <row r="58" spans="1:11" x14ac:dyDescent="0.5">
      <c r="A58">
        <v>524.0050048828125</v>
      </c>
      <c r="B58">
        <v>486.70001220703125</v>
      </c>
      <c r="F58">
        <v>119.19999694824219</v>
      </c>
    </row>
    <row r="59" spans="1:11" x14ac:dyDescent="0.5">
      <c r="A59">
        <v>524.0150146484375</v>
      </c>
      <c r="B59">
        <v>651.5</v>
      </c>
      <c r="F59">
        <v>48.25</v>
      </c>
    </row>
    <row r="60" spans="1:11" x14ac:dyDescent="0.5">
      <c r="A60">
        <v>524.0250244140625</v>
      </c>
      <c r="B60">
        <v>599.70001220703125</v>
      </c>
      <c r="F60">
        <v>76</v>
      </c>
    </row>
    <row r="61" spans="1:11" x14ac:dyDescent="0.5">
      <c r="A61">
        <v>524.03497314453125</v>
      </c>
      <c r="B61">
        <v>389.29998779296875</v>
      </c>
      <c r="F61">
        <v>93.75</v>
      </c>
    </row>
    <row r="62" spans="1:11" x14ac:dyDescent="0.5">
      <c r="A62">
        <v>524.04498291015625</v>
      </c>
      <c r="B62">
        <v>212.69999694824219</v>
      </c>
      <c r="F62">
        <v>53.75</v>
      </c>
    </row>
    <row r="63" spans="1:11" x14ac:dyDescent="0.5">
      <c r="A63">
        <v>524.05499267578125</v>
      </c>
      <c r="B63">
        <v>199.5</v>
      </c>
      <c r="F63">
        <f>AVERAGE(B$576:B$586)</f>
        <v>126.26363719593395</v>
      </c>
    </row>
    <row r="64" spans="1:11" x14ac:dyDescent="0.5">
      <c r="A64">
        <v>524.06500244140625</v>
      </c>
      <c r="B64">
        <v>380.5</v>
      </c>
    </row>
    <row r="65" spans="1:2" x14ac:dyDescent="0.5">
      <c r="A65">
        <v>524.07501220703125</v>
      </c>
      <c r="B65">
        <v>664</v>
      </c>
    </row>
    <row r="66" spans="1:2" x14ac:dyDescent="0.5">
      <c r="A66">
        <v>524.08502197265625</v>
      </c>
      <c r="B66">
        <v>782.70001220703125</v>
      </c>
    </row>
    <row r="67" spans="1:2" x14ac:dyDescent="0.5">
      <c r="A67">
        <v>524.094970703125</v>
      </c>
      <c r="B67">
        <v>581.5</v>
      </c>
    </row>
    <row r="68" spans="1:2" x14ac:dyDescent="0.5">
      <c r="A68">
        <v>524.10400390625</v>
      </c>
      <c r="B68">
        <v>340.79998779296875</v>
      </c>
    </row>
    <row r="69" spans="1:2" x14ac:dyDescent="0.5">
      <c r="A69">
        <v>524.114990234375</v>
      </c>
      <c r="B69">
        <v>240.80000305175781</v>
      </c>
    </row>
    <row r="70" spans="1:2" x14ac:dyDescent="0.5">
      <c r="A70">
        <v>524.125</v>
      </c>
      <c r="B70">
        <v>221</v>
      </c>
    </row>
    <row r="71" spans="1:2" x14ac:dyDescent="0.5">
      <c r="A71">
        <v>524.135009765625</v>
      </c>
      <c r="B71">
        <v>291.5</v>
      </c>
    </row>
    <row r="72" spans="1:2" x14ac:dyDescent="0.5">
      <c r="A72">
        <v>524.14398193359375</v>
      </c>
      <c r="B72">
        <v>332.79998779296875</v>
      </c>
    </row>
    <row r="73" spans="1:2" x14ac:dyDescent="0.5">
      <c r="A73">
        <v>524.15399169921875</v>
      </c>
      <c r="B73">
        <v>274.5</v>
      </c>
    </row>
    <row r="74" spans="1:2" x14ac:dyDescent="0.5">
      <c r="A74">
        <v>524.16400146484375</v>
      </c>
      <c r="B74">
        <v>270.5</v>
      </c>
    </row>
    <row r="75" spans="1:2" x14ac:dyDescent="0.5">
      <c r="A75">
        <v>524.17401123046875</v>
      </c>
      <c r="B75">
        <v>352.70001220703125</v>
      </c>
    </row>
    <row r="76" spans="1:2" x14ac:dyDescent="0.5">
      <c r="A76">
        <v>524.18402099609375</v>
      </c>
      <c r="B76">
        <v>404.5</v>
      </c>
    </row>
    <row r="77" spans="1:2" x14ac:dyDescent="0.5">
      <c r="A77">
        <v>524.1939697265625</v>
      </c>
      <c r="B77">
        <v>390</v>
      </c>
    </row>
    <row r="78" spans="1:2" x14ac:dyDescent="0.5">
      <c r="A78">
        <v>524.2039794921875</v>
      </c>
      <c r="B78">
        <v>401.5</v>
      </c>
    </row>
    <row r="79" spans="1:2" x14ac:dyDescent="0.5">
      <c r="A79">
        <v>524.2139892578125</v>
      </c>
      <c r="B79">
        <v>452</v>
      </c>
    </row>
    <row r="80" spans="1:2" x14ac:dyDescent="0.5">
      <c r="A80">
        <v>524.2239990234375</v>
      </c>
      <c r="B80">
        <v>462</v>
      </c>
    </row>
    <row r="81" spans="1:2" x14ac:dyDescent="0.5">
      <c r="A81">
        <v>524.2340087890625</v>
      </c>
      <c r="B81">
        <v>720.20001220703125</v>
      </c>
    </row>
    <row r="82" spans="1:2" x14ac:dyDescent="0.5">
      <c r="A82">
        <v>524.2440185546875</v>
      </c>
      <c r="B82">
        <v>2902</v>
      </c>
    </row>
    <row r="83" spans="1:2" x14ac:dyDescent="0.5">
      <c r="A83">
        <v>524.2540283203125</v>
      </c>
      <c r="B83">
        <v>36170</v>
      </c>
    </row>
    <row r="84" spans="1:2" x14ac:dyDescent="0.5">
      <c r="A84">
        <v>524.26397705078125</v>
      </c>
      <c r="B84">
        <v>167300</v>
      </c>
    </row>
    <row r="85" spans="1:2" x14ac:dyDescent="0.5">
      <c r="A85">
        <v>524.27398681640625</v>
      </c>
      <c r="B85">
        <v>279200</v>
      </c>
    </row>
    <row r="86" spans="1:2" x14ac:dyDescent="0.5">
      <c r="A86">
        <v>524.28399658203125</v>
      </c>
      <c r="B86">
        <v>193300</v>
      </c>
    </row>
    <row r="87" spans="1:2" x14ac:dyDescent="0.5">
      <c r="A87">
        <v>524.29400634765625</v>
      </c>
      <c r="B87">
        <v>51620</v>
      </c>
    </row>
    <row r="88" spans="1:2" x14ac:dyDescent="0.5">
      <c r="A88">
        <v>524.30401611328125</v>
      </c>
      <c r="B88">
        <v>4561</v>
      </c>
    </row>
    <row r="89" spans="1:2" x14ac:dyDescent="0.5">
      <c r="A89">
        <v>524.31402587890625</v>
      </c>
      <c r="B89">
        <v>783.79998779296875</v>
      </c>
    </row>
    <row r="90" spans="1:2" x14ac:dyDescent="0.5">
      <c r="A90">
        <v>524.323974609375</v>
      </c>
      <c r="B90">
        <v>871.70001220703125</v>
      </c>
    </row>
    <row r="91" spans="1:2" x14ac:dyDescent="0.5">
      <c r="A91">
        <v>524.333984375</v>
      </c>
      <c r="B91">
        <v>1715</v>
      </c>
    </row>
    <row r="92" spans="1:2" x14ac:dyDescent="0.5">
      <c r="A92">
        <v>524.343994140625</v>
      </c>
      <c r="B92">
        <v>1994</v>
      </c>
    </row>
    <row r="93" spans="1:2" x14ac:dyDescent="0.5">
      <c r="A93">
        <v>524.35400390625</v>
      </c>
      <c r="B93">
        <v>1254</v>
      </c>
    </row>
    <row r="94" spans="1:2" x14ac:dyDescent="0.5">
      <c r="A94">
        <v>524.364013671875</v>
      </c>
      <c r="B94">
        <v>463.29998779296875</v>
      </c>
    </row>
    <row r="95" spans="1:2" x14ac:dyDescent="0.5">
      <c r="A95">
        <v>524.3740234375</v>
      </c>
      <c r="B95">
        <v>291.5</v>
      </c>
    </row>
    <row r="96" spans="1:2" x14ac:dyDescent="0.5">
      <c r="A96">
        <v>524.38397216796875</v>
      </c>
      <c r="B96">
        <v>1257</v>
      </c>
    </row>
    <row r="97" spans="1:19" x14ac:dyDescent="0.5">
      <c r="A97">
        <v>524.39398193359375</v>
      </c>
      <c r="B97">
        <v>2892</v>
      </c>
      <c r="J97" t="s">
        <v>456</v>
      </c>
      <c r="K97">
        <f>AVERAGE(K101:K120)</f>
        <v>0.17391985010964606</v>
      </c>
      <c r="L97">
        <f t="shared" ref="L97:P97" si="9">AVERAGE(L101:L120)</f>
        <v>334939.18130170216</v>
      </c>
      <c r="M97">
        <f t="shared" si="9"/>
        <v>1.8631657808694455</v>
      </c>
      <c r="N97">
        <f t="shared" si="9"/>
        <v>166791.06059241976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524.40399169921875</v>
      </c>
      <c r="B98">
        <v>2836</v>
      </c>
      <c r="J98" t="s">
        <v>457</v>
      </c>
      <c r="K98">
        <f>K99/AVERAGE(K101:K120)</f>
        <v>0.27102340074316911</v>
      </c>
      <c r="L98">
        <f t="shared" ref="L98:P98" si="10">L99/AVERAGE(L101:L120)</f>
        <v>0.12483918999432163</v>
      </c>
      <c r="M98">
        <f t="shared" si="10"/>
        <v>0.16397841259418519</v>
      </c>
      <c r="N98">
        <f t="shared" si="10"/>
        <v>0.23251335591552774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524.41400146484375</v>
      </c>
      <c r="B99">
        <v>1147</v>
      </c>
      <c r="J99" t="s">
        <v>448</v>
      </c>
      <c r="K99">
        <f>STDEV(K101:K120)</f>
        <v>4.713634923345851E-2</v>
      </c>
      <c r="L99">
        <f t="shared" ref="L99:P99" si="11">STDEV(L101:L120)</f>
        <v>41813.536091065733</v>
      </c>
      <c r="M99">
        <f t="shared" si="11"/>
        <v>0.30551896714677718</v>
      </c>
      <c r="N99">
        <f t="shared" si="11"/>
        <v>38781.14923505365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524.42401123046875</v>
      </c>
      <c r="B100">
        <v>192.80000305175781</v>
      </c>
      <c r="J100" t="s">
        <v>449</v>
      </c>
      <c r="K100" t="s">
        <v>450</v>
      </c>
      <c r="L100" t="s">
        <v>451</v>
      </c>
      <c r="M100" t="s">
        <v>452</v>
      </c>
      <c r="N100" t="s">
        <v>453</v>
      </c>
      <c r="O100" t="s">
        <v>454</v>
      </c>
      <c r="P100" t="s">
        <v>455</v>
      </c>
      <c r="Q100" t="s">
        <v>458</v>
      </c>
      <c r="R100" t="s">
        <v>459</v>
      </c>
      <c r="S100" t="s">
        <v>460</v>
      </c>
    </row>
    <row r="101" spans="1:19" x14ac:dyDescent="0.5">
      <c r="A101">
        <v>524.43402099609375</v>
      </c>
      <c r="B101">
        <v>150.80000305175781</v>
      </c>
      <c r="J101">
        <v>1</v>
      </c>
      <c r="K101">
        <v>0.28378729854411588</v>
      </c>
      <c r="L101">
        <v>428034.81072267407</v>
      </c>
      <c r="M101">
        <v>2.4793991456018847</v>
      </c>
      <c r="N101">
        <v>93702.763882627914</v>
      </c>
      <c r="Q101">
        <f>L101/SUM(P101,N101,L101)</f>
        <v>0.82040250033071771</v>
      </c>
      <c r="R101">
        <f>N101/SUM(P101,N101,L101)</f>
        <v>0.1795974996692824</v>
      </c>
      <c r="S101">
        <f>P101/SUM(P101,N101,L101)</f>
        <v>0</v>
      </c>
    </row>
    <row r="102" spans="1:19" x14ac:dyDescent="0.5">
      <c r="A102">
        <v>524.4439697265625</v>
      </c>
      <c r="B102">
        <v>302</v>
      </c>
      <c r="J102">
        <v>2</v>
      </c>
      <c r="K102">
        <v>0.13860031238498233</v>
      </c>
      <c r="L102">
        <v>323260.00461243757</v>
      </c>
      <c r="M102">
        <v>1.9391496888677724</v>
      </c>
      <c r="N102">
        <v>153456.57508778185</v>
      </c>
      <c r="Q102">
        <f t="shared" ref="Q102:Q110" si="12">L102/SUM(P102,N102,L102)</f>
        <v>0.67809683652227459</v>
      </c>
      <c r="R102">
        <f t="shared" ref="R102:R110" si="13">N102/SUM(P102,N102,L102)</f>
        <v>0.32190316347772541</v>
      </c>
      <c r="S102">
        <f t="shared" ref="S102:S110" si="14">P102/SUM(P102,N102,L102)</f>
        <v>0</v>
      </c>
    </row>
    <row r="103" spans="1:19" x14ac:dyDescent="0.5">
      <c r="A103">
        <v>524.4539794921875</v>
      </c>
      <c r="B103">
        <v>919.5</v>
      </c>
      <c r="J103">
        <v>3</v>
      </c>
      <c r="K103">
        <v>0.17794584562002036</v>
      </c>
      <c r="L103">
        <v>322698.37143976107</v>
      </c>
      <c r="M103">
        <v>2.0155510352411774</v>
      </c>
      <c r="N103">
        <v>152538.86936848139</v>
      </c>
      <c r="Q103">
        <f t="shared" si="12"/>
        <v>0.67902585010161143</v>
      </c>
      <c r="R103">
        <f t="shared" si="13"/>
        <v>0.32097414989838857</v>
      </c>
      <c r="S103">
        <f t="shared" si="14"/>
        <v>0</v>
      </c>
    </row>
    <row r="104" spans="1:19" x14ac:dyDescent="0.5">
      <c r="A104">
        <v>524.4639892578125</v>
      </c>
      <c r="B104">
        <v>1728</v>
      </c>
      <c r="J104">
        <v>4</v>
      </c>
      <c r="K104">
        <v>0.16443502196680998</v>
      </c>
      <c r="L104">
        <v>352885.30504295073</v>
      </c>
      <c r="M104">
        <v>1.7161066164861318</v>
      </c>
      <c r="N104">
        <v>187563.77026846624</v>
      </c>
      <c r="Q104">
        <f t="shared" si="12"/>
        <v>0.65294830015133531</v>
      </c>
      <c r="R104">
        <f t="shared" si="13"/>
        <v>0.34705169984866463</v>
      </c>
      <c r="S104">
        <f t="shared" si="14"/>
        <v>0</v>
      </c>
    </row>
    <row r="105" spans="1:19" x14ac:dyDescent="0.5">
      <c r="A105">
        <v>524.4739990234375</v>
      </c>
      <c r="B105">
        <v>1620</v>
      </c>
      <c r="J105">
        <v>5</v>
      </c>
      <c r="K105">
        <v>0.22354473691353535</v>
      </c>
      <c r="L105">
        <v>372195.54351400823</v>
      </c>
      <c r="M105">
        <v>2.041642873355539</v>
      </c>
      <c r="N105">
        <v>132770.61125773293</v>
      </c>
      <c r="Q105">
        <f t="shared" si="12"/>
        <v>0.73707027688271709</v>
      </c>
      <c r="R105">
        <f t="shared" si="13"/>
        <v>0.26292972311728291</v>
      </c>
      <c r="S105">
        <f t="shared" si="14"/>
        <v>0</v>
      </c>
    </row>
    <row r="106" spans="1:19" x14ac:dyDescent="0.5">
      <c r="A106">
        <v>524.4840087890625</v>
      </c>
      <c r="B106">
        <v>788.5</v>
      </c>
      <c r="J106">
        <v>6</v>
      </c>
      <c r="K106">
        <v>0.16212492088351343</v>
      </c>
      <c r="L106">
        <v>305168.82644842903</v>
      </c>
      <c r="M106">
        <v>1.4681170937847838</v>
      </c>
      <c r="N106">
        <v>214048.49085432969</v>
      </c>
      <c r="Q106">
        <f t="shared" si="12"/>
        <v>0.58774778166823605</v>
      </c>
      <c r="R106">
        <f t="shared" si="13"/>
        <v>0.41225221833176406</v>
      </c>
      <c r="S106">
        <f t="shared" si="14"/>
        <v>0</v>
      </c>
    </row>
    <row r="107" spans="1:19" x14ac:dyDescent="0.5">
      <c r="A107">
        <v>524.4940185546875</v>
      </c>
      <c r="B107">
        <v>299</v>
      </c>
      <c r="J107">
        <v>7</v>
      </c>
      <c r="K107">
        <v>0.1482226691233722</v>
      </c>
      <c r="L107">
        <v>308786.76401632355</v>
      </c>
      <c r="M107">
        <v>1.7918727660403642</v>
      </c>
      <c r="N107">
        <v>177185.42558590052</v>
      </c>
      <c r="Q107">
        <f t="shared" si="12"/>
        <v>0.63540007149189015</v>
      </c>
      <c r="R107">
        <f t="shared" si="13"/>
        <v>0.36459992850810991</v>
      </c>
      <c r="S107">
        <f t="shared" si="14"/>
        <v>0</v>
      </c>
    </row>
    <row r="108" spans="1:19" x14ac:dyDescent="0.5">
      <c r="A108">
        <v>524.5040283203125</v>
      </c>
      <c r="B108">
        <v>244.69999694824219</v>
      </c>
      <c r="J108">
        <v>8</v>
      </c>
      <c r="K108">
        <v>0.17160537712918136</v>
      </c>
      <c r="L108">
        <v>340483.92990073108</v>
      </c>
      <c r="M108">
        <v>2.0217330443380139</v>
      </c>
      <c r="N108">
        <v>145762.75224181387</v>
      </c>
      <c r="Q108">
        <f t="shared" si="12"/>
        <v>0.70022879827263684</v>
      </c>
      <c r="R108">
        <f t="shared" si="13"/>
        <v>0.29977120172736316</v>
      </c>
      <c r="S108">
        <f t="shared" si="14"/>
        <v>0</v>
      </c>
    </row>
    <row r="109" spans="1:19" x14ac:dyDescent="0.5">
      <c r="A109">
        <v>524.51397705078125</v>
      </c>
      <c r="B109">
        <v>294.70001220703125</v>
      </c>
      <c r="J109">
        <v>9</v>
      </c>
      <c r="K109">
        <v>0.14424836536046731</v>
      </c>
      <c r="L109">
        <v>278791.87658764957</v>
      </c>
      <c r="M109">
        <v>1.4563313235209256</v>
      </c>
      <c r="N109">
        <v>220490.36361532097</v>
      </c>
      <c r="Q109">
        <f t="shared" si="12"/>
        <v>0.55838532625216908</v>
      </c>
      <c r="R109">
        <f t="shared" si="13"/>
        <v>0.44161467374783087</v>
      </c>
      <c r="S109">
        <f t="shared" si="14"/>
        <v>0</v>
      </c>
    </row>
    <row r="110" spans="1:19" x14ac:dyDescent="0.5">
      <c r="A110">
        <v>524.52398681640625</v>
      </c>
      <c r="B110">
        <v>334.5</v>
      </c>
      <c r="J110">
        <v>10</v>
      </c>
      <c r="K110">
        <v>0.12468395317046212</v>
      </c>
      <c r="L110">
        <v>317086.38073205657</v>
      </c>
      <c r="M110">
        <v>1.7017542214578647</v>
      </c>
      <c r="N110">
        <v>190390.98376174257</v>
      </c>
      <c r="Q110">
        <f t="shared" si="12"/>
        <v>0.62482861880617147</v>
      </c>
      <c r="R110">
        <f t="shared" si="13"/>
        <v>0.37517138119382848</v>
      </c>
      <c r="S110">
        <f t="shared" si="14"/>
        <v>0</v>
      </c>
    </row>
    <row r="111" spans="1:19" x14ac:dyDescent="0.5">
      <c r="A111">
        <v>524.53399658203125</v>
      </c>
      <c r="B111">
        <v>339.79998779296875</v>
      </c>
      <c r="J111">
        <v>11</v>
      </c>
    </row>
    <row r="112" spans="1:19" x14ac:dyDescent="0.5">
      <c r="A112">
        <v>524.54400634765625</v>
      </c>
      <c r="B112">
        <v>263.79998779296875</v>
      </c>
      <c r="J112">
        <v>12</v>
      </c>
    </row>
    <row r="113" spans="1:10" x14ac:dyDescent="0.5">
      <c r="A113">
        <v>524.55401611328125</v>
      </c>
      <c r="B113">
        <v>166.80000305175781</v>
      </c>
      <c r="J113">
        <v>13</v>
      </c>
    </row>
    <row r="114" spans="1:10" x14ac:dyDescent="0.5">
      <c r="A114">
        <v>524.56402587890625</v>
      </c>
      <c r="B114">
        <v>221.69999694824219</v>
      </c>
      <c r="J114">
        <v>14</v>
      </c>
    </row>
    <row r="115" spans="1:10" x14ac:dyDescent="0.5">
      <c r="A115">
        <v>524.573974609375</v>
      </c>
      <c r="B115">
        <v>410</v>
      </c>
      <c r="J115">
        <v>15</v>
      </c>
    </row>
    <row r="116" spans="1:10" x14ac:dyDescent="0.5">
      <c r="A116">
        <v>524.583984375</v>
      </c>
      <c r="B116">
        <v>516</v>
      </c>
      <c r="J116">
        <v>16</v>
      </c>
    </row>
    <row r="117" spans="1:10" x14ac:dyDescent="0.5">
      <c r="A117">
        <v>524.593994140625</v>
      </c>
      <c r="B117">
        <v>407.5</v>
      </c>
      <c r="J117">
        <v>17</v>
      </c>
    </row>
    <row r="118" spans="1:10" x14ac:dyDescent="0.5">
      <c r="A118">
        <v>524.60400390625</v>
      </c>
      <c r="B118">
        <v>238.19999694824219</v>
      </c>
      <c r="J118">
        <v>18</v>
      </c>
    </row>
    <row r="119" spans="1:10" x14ac:dyDescent="0.5">
      <c r="A119">
        <v>524.614013671875</v>
      </c>
      <c r="B119">
        <v>172.19999694824219</v>
      </c>
      <c r="J119">
        <v>19</v>
      </c>
    </row>
    <row r="120" spans="1:10" x14ac:dyDescent="0.5">
      <c r="A120">
        <v>524.6240234375</v>
      </c>
      <c r="B120">
        <v>176.80000305175781</v>
      </c>
      <c r="J120">
        <v>20</v>
      </c>
    </row>
    <row r="121" spans="1:10" x14ac:dyDescent="0.5">
      <c r="A121">
        <v>524.63397216796875</v>
      </c>
      <c r="B121">
        <v>211.80000305175781</v>
      </c>
    </row>
    <row r="122" spans="1:10" x14ac:dyDescent="0.5">
      <c r="A122">
        <v>524.64398193359375</v>
      </c>
      <c r="B122">
        <v>227.5</v>
      </c>
    </row>
    <row r="123" spans="1:10" x14ac:dyDescent="0.5">
      <c r="A123">
        <v>524.65399169921875</v>
      </c>
      <c r="B123">
        <v>209</v>
      </c>
    </row>
    <row r="124" spans="1:10" x14ac:dyDescent="0.5">
      <c r="A124">
        <v>524.66400146484375</v>
      </c>
      <c r="B124">
        <v>226.30000305175781</v>
      </c>
    </row>
    <row r="125" spans="1:10" x14ac:dyDescent="0.5">
      <c r="A125">
        <v>524.67401123046875</v>
      </c>
      <c r="B125">
        <v>285.5</v>
      </c>
    </row>
    <row r="126" spans="1:10" x14ac:dyDescent="0.5">
      <c r="A126">
        <v>524.68402099609375</v>
      </c>
      <c r="B126">
        <v>338</v>
      </c>
    </row>
    <row r="127" spans="1:10" x14ac:dyDescent="0.5">
      <c r="A127">
        <v>524.6939697265625</v>
      </c>
      <c r="B127">
        <v>380.29998779296875</v>
      </c>
    </row>
    <row r="128" spans="1:10" x14ac:dyDescent="0.5">
      <c r="A128">
        <v>524.7039794921875</v>
      </c>
      <c r="B128">
        <v>427.70001220703125</v>
      </c>
    </row>
    <row r="129" spans="1:2" x14ac:dyDescent="0.5">
      <c r="A129">
        <v>524.7139892578125</v>
      </c>
      <c r="B129">
        <v>464.29998779296875</v>
      </c>
    </row>
    <row r="130" spans="1:2" x14ac:dyDescent="0.5">
      <c r="A130">
        <v>524.7239990234375</v>
      </c>
      <c r="B130">
        <v>477.5</v>
      </c>
    </row>
    <row r="131" spans="1:2" x14ac:dyDescent="0.5">
      <c r="A131">
        <v>524.7340087890625</v>
      </c>
      <c r="B131">
        <v>575.29998779296875</v>
      </c>
    </row>
    <row r="132" spans="1:2" x14ac:dyDescent="0.5">
      <c r="A132">
        <v>524.7440185546875</v>
      </c>
      <c r="B132">
        <v>1881</v>
      </c>
    </row>
    <row r="133" spans="1:2" x14ac:dyDescent="0.5">
      <c r="A133">
        <v>524.7540283203125</v>
      </c>
      <c r="B133">
        <v>16780</v>
      </c>
    </row>
    <row r="134" spans="1:2" x14ac:dyDescent="0.5">
      <c r="A134">
        <v>524.76397705078125</v>
      </c>
      <c r="B134">
        <v>92140</v>
      </c>
    </row>
    <row r="135" spans="1:2" x14ac:dyDescent="0.5">
      <c r="A135">
        <v>524.77398681640625</v>
      </c>
      <c r="B135">
        <v>184800</v>
      </c>
    </row>
    <row r="136" spans="1:2" x14ac:dyDescent="0.5">
      <c r="A136">
        <v>524.78399658203125</v>
      </c>
      <c r="B136">
        <v>159100</v>
      </c>
    </row>
    <row r="137" spans="1:2" x14ac:dyDescent="0.5">
      <c r="A137">
        <v>524.79400634765625</v>
      </c>
      <c r="B137">
        <v>58150</v>
      </c>
    </row>
    <row r="138" spans="1:2" x14ac:dyDescent="0.5">
      <c r="A138">
        <v>524.80401611328125</v>
      </c>
      <c r="B138">
        <v>8034</v>
      </c>
    </row>
    <row r="139" spans="1:2" x14ac:dyDescent="0.5">
      <c r="A139">
        <v>524.81402587890625</v>
      </c>
      <c r="B139">
        <v>1424</v>
      </c>
    </row>
    <row r="140" spans="1:2" x14ac:dyDescent="0.5">
      <c r="A140">
        <v>524.823974609375</v>
      </c>
      <c r="B140">
        <v>1041</v>
      </c>
    </row>
    <row r="141" spans="1:2" x14ac:dyDescent="0.5">
      <c r="A141">
        <v>524.833984375</v>
      </c>
      <c r="B141">
        <v>1714</v>
      </c>
    </row>
    <row r="142" spans="1:2" x14ac:dyDescent="0.5">
      <c r="A142">
        <v>524.843994140625</v>
      </c>
      <c r="B142">
        <v>2071</v>
      </c>
    </row>
    <row r="143" spans="1:2" x14ac:dyDescent="0.5">
      <c r="A143">
        <v>524.85400390625</v>
      </c>
      <c r="B143">
        <v>1489</v>
      </c>
    </row>
    <row r="144" spans="1:2" x14ac:dyDescent="0.5">
      <c r="A144">
        <v>524.864013671875</v>
      </c>
      <c r="B144">
        <v>712</v>
      </c>
    </row>
    <row r="145" spans="1:2" x14ac:dyDescent="0.5">
      <c r="A145">
        <v>524.8740234375</v>
      </c>
      <c r="B145">
        <v>372.5</v>
      </c>
    </row>
    <row r="146" spans="1:2" x14ac:dyDescent="0.5">
      <c r="A146">
        <v>524.88397216796875</v>
      </c>
      <c r="B146">
        <v>725</v>
      </c>
    </row>
    <row r="147" spans="1:2" x14ac:dyDescent="0.5">
      <c r="A147">
        <v>524.89398193359375</v>
      </c>
      <c r="B147">
        <v>1794</v>
      </c>
    </row>
    <row r="148" spans="1:2" x14ac:dyDescent="0.5">
      <c r="A148">
        <v>524.90399169921875</v>
      </c>
      <c r="B148">
        <v>2140</v>
      </c>
    </row>
    <row r="149" spans="1:2" x14ac:dyDescent="0.5">
      <c r="A149">
        <v>524.91400146484375</v>
      </c>
      <c r="B149">
        <v>1135</v>
      </c>
    </row>
    <row r="150" spans="1:2" x14ac:dyDescent="0.5">
      <c r="A150">
        <v>524.92401123046875</v>
      </c>
      <c r="B150">
        <v>285</v>
      </c>
    </row>
    <row r="151" spans="1:2" x14ac:dyDescent="0.5">
      <c r="A151">
        <v>524.93402099609375</v>
      </c>
      <c r="B151">
        <v>140.80000305175781</v>
      </c>
    </row>
    <row r="152" spans="1:2" x14ac:dyDescent="0.5">
      <c r="A152">
        <v>524.9439697265625</v>
      </c>
      <c r="B152">
        <v>159.69999694824219</v>
      </c>
    </row>
    <row r="153" spans="1:2" x14ac:dyDescent="0.5">
      <c r="A153">
        <v>524.9539794921875</v>
      </c>
      <c r="B153">
        <v>292.79998779296875</v>
      </c>
    </row>
    <row r="154" spans="1:2" x14ac:dyDescent="0.5">
      <c r="A154">
        <v>524.9639892578125</v>
      </c>
      <c r="B154">
        <v>623.5</v>
      </c>
    </row>
    <row r="155" spans="1:2" x14ac:dyDescent="0.5">
      <c r="A155">
        <v>524.9739990234375</v>
      </c>
      <c r="B155">
        <v>748.5</v>
      </c>
    </row>
    <row r="156" spans="1:2" x14ac:dyDescent="0.5">
      <c r="A156">
        <v>524.9840087890625</v>
      </c>
      <c r="B156">
        <v>467.29998779296875</v>
      </c>
    </row>
    <row r="157" spans="1:2" x14ac:dyDescent="0.5">
      <c r="A157">
        <v>524.9940185546875</v>
      </c>
      <c r="B157">
        <v>266</v>
      </c>
    </row>
    <row r="158" spans="1:2" x14ac:dyDescent="0.5">
      <c r="A158">
        <v>525.0040283203125</v>
      </c>
      <c r="B158">
        <v>310.5</v>
      </c>
    </row>
    <row r="159" spans="1:2" x14ac:dyDescent="0.5">
      <c r="A159">
        <v>525.01397705078125</v>
      </c>
      <c r="B159">
        <v>328.79998779296875</v>
      </c>
    </row>
    <row r="160" spans="1:2" x14ac:dyDescent="0.5">
      <c r="A160">
        <v>525.02398681640625</v>
      </c>
      <c r="B160">
        <v>243.5</v>
      </c>
    </row>
    <row r="161" spans="1:2" x14ac:dyDescent="0.5">
      <c r="A161">
        <v>525.03399658203125</v>
      </c>
      <c r="B161">
        <v>164.30000305175781</v>
      </c>
    </row>
    <row r="162" spans="1:2" x14ac:dyDescent="0.5">
      <c r="A162">
        <v>525.04400634765625</v>
      </c>
      <c r="B162">
        <v>156.69999694824219</v>
      </c>
    </row>
    <row r="163" spans="1:2" x14ac:dyDescent="0.5">
      <c r="A163">
        <v>525.05401611328125</v>
      </c>
      <c r="B163">
        <v>182.69999694824219</v>
      </c>
    </row>
    <row r="164" spans="1:2" x14ac:dyDescent="0.5">
      <c r="A164">
        <v>525.06402587890625</v>
      </c>
      <c r="B164">
        <v>204.69999694824219</v>
      </c>
    </row>
    <row r="165" spans="1:2" x14ac:dyDescent="0.5">
      <c r="A165">
        <v>525.073974609375</v>
      </c>
      <c r="B165">
        <v>274.29998779296875</v>
      </c>
    </row>
    <row r="166" spans="1:2" x14ac:dyDescent="0.5">
      <c r="A166">
        <v>525.083984375</v>
      </c>
      <c r="B166">
        <v>340.20001220703125</v>
      </c>
    </row>
    <row r="167" spans="1:2" x14ac:dyDescent="0.5">
      <c r="A167">
        <v>525.093994140625</v>
      </c>
      <c r="B167">
        <v>279.70001220703125</v>
      </c>
    </row>
    <row r="168" spans="1:2" x14ac:dyDescent="0.5">
      <c r="A168">
        <v>525.10400390625</v>
      </c>
      <c r="B168">
        <v>177.30000305175781</v>
      </c>
    </row>
    <row r="169" spans="1:2" x14ac:dyDescent="0.5">
      <c r="A169">
        <v>525.114013671875</v>
      </c>
      <c r="B169">
        <v>110.5</v>
      </c>
    </row>
    <row r="170" spans="1:2" x14ac:dyDescent="0.5">
      <c r="A170">
        <v>525.1240234375</v>
      </c>
      <c r="B170">
        <v>74</v>
      </c>
    </row>
    <row r="171" spans="1:2" x14ac:dyDescent="0.5">
      <c r="A171">
        <v>525.13397216796875</v>
      </c>
      <c r="B171">
        <v>85</v>
      </c>
    </row>
    <row r="172" spans="1:2" x14ac:dyDescent="0.5">
      <c r="A172">
        <v>525.14398193359375</v>
      </c>
      <c r="B172">
        <v>134</v>
      </c>
    </row>
    <row r="173" spans="1:2" x14ac:dyDescent="0.5">
      <c r="A173">
        <v>525.15399169921875</v>
      </c>
      <c r="B173">
        <v>193</v>
      </c>
    </row>
    <row r="174" spans="1:2" x14ac:dyDescent="0.5">
      <c r="A174">
        <v>525.16400146484375</v>
      </c>
      <c r="B174">
        <v>220.80000305175781</v>
      </c>
    </row>
    <row r="175" spans="1:2" x14ac:dyDescent="0.5">
      <c r="A175">
        <v>525.17401123046875</v>
      </c>
      <c r="B175">
        <v>189</v>
      </c>
    </row>
    <row r="176" spans="1:2" x14ac:dyDescent="0.5">
      <c r="A176">
        <v>525.18499755859375</v>
      </c>
      <c r="B176">
        <v>134.5</v>
      </c>
    </row>
    <row r="177" spans="1:2" x14ac:dyDescent="0.5">
      <c r="A177">
        <v>525.19500732421875</v>
      </c>
      <c r="B177">
        <v>121.80000305175781</v>
      </c>
    </row>
    <row r="178" spans="1:2" x14ac:dyDescent="0.5">
      <c r="A178">
        <v>525.2039794921875</v>
      </c>
      <c r="B178">
        <v>139.5</v>
      </c>
    </row>
    <row r="179" spans="1:2" x14ac:dyDescent="0.5">
      <c r="A179">
        <v>525.2139892578125</v>
      </c>
      <c r="B179">
        <v>167.30000305175781</v>
      </c>
    </row>
    <row r="180" spans="1:2" x14ac:dyDescent="0.5">
      <c r="A180">
        <v>525.2239990234375</v>
      </c>
      <c r="B180">
        <v>177</v>
      </c>
    </row>
    <row r="181" spans="1:2" x14ac:dyDescent="0.5">
      <c r="A181">
        <v>525.2340087890625</v>
      </c>
      <c r="B181">
        <v>266.5</v>
      </c>
    </row>
    <row r="182" spans="1:2" x14ac:dyDescent="0.5">
      <c r="A182">
        <v>525.2449951171875</v>
      </c>
      <c r="B182">
        <v>1134</v>
      </c>
    </row>
    <row r="183" spans="1:2" x14ac:dyDescent="0.5">
      <c r="A183">
        <v>525.2550048828125</v>
      </c>
      <c r="B183">
        <v>7654</v>
      </c>
    </row>
    <row r="184" spans="1:2" x14ac:dyDescent="0.5">
      <c r="A184">
        <v>525.2650146484375</v>
      </c>
      <c r="B184">
        <v>41420</v>
      </c>
    </row>
    <row r="185" spans="1:2" x14ac:dyDescent="0.5">
      <c r="A185">
        <v>525.2750244140625</v>
      </c>
      <c r="B185">
        <v>96830</v>
      </c>
    </row>
    <row r="186" spans="1:2" x14ac:dyDescent="0.5">
      <c r="A186">
        <v>525.28497314453125</v>
      </c>
      <c r="B186">
        <v>103800</v>
      </c>
    </row>
    <row r="187" spans="1:2" x14ac:dyDescent="0.5">
      <c r="A187">
        <v>525.29400634765625</v>
      </c>
      <c r="B187">
        <v>51000</v>
      </c>
    </row>
    <row r="188" spans="1:2" x14ac:dyDescent="0.5">
      <c r="A188">
        <v>525.30499267578125</v>
      </c>
      <c r="B188">
        <v>10570</v>
      </c>
    </row>
    <row r="189" spans="1:2" x14ac:dyDescent="0.5">
      <c r="A189">
        <v>525.31500244140625</v>
      </c>
      <c r="B189">
        <v>1540</v>
      </c>
    </row>
    <row r="190" spans="1:2" x14ac:dyDescent="0.5">
      <c r="A190">
        <v>525.32501220703125</v>
      </c>
      <c r="B190">
        <v>535.29998779296875</v>
      </c>
    </row>
    <row r="191" spans="1:2" x14ac:dyDescent="0.5">
      <c r="A191">
        <v>525.33502197265625</v>
      </c>
      <c r="B191">
        <v>516.5</v>
      </c>
    </row>
    <row r="192" spans="1:2" x14ac:dyDescent="0.5">
      <c r="A192">
        <v>525.344970703125</v>
      </c>
      <c r="B192">
        <v>635.5</v>
      </c>
    </row>
    <row r="193" spans="1:2" x14ac:dyDescent="0.5">
      <c r="A193">
        <v>525.35498046875</v>
      </c>
      <c r="B193">
        <v>571.29998779296875</v>
      </c>
    </row>
    <row r="194" spans="1:2" x14ac:dyDescent="0.5">
      <c r="A194">
        <v>525.364990234375</v>
      </c>
      <c r="B194">
        <v>363.20001220703125</v>
      </c>
    </row>
    <row r="195" spans="1:2" x14ac:dyDescent="0.5">
      <c r="A195">
        <v>525.375</v>
      </c>
      <c r="B195">
        <v>203.5</v>
      </c>
    </row>
    <row r="196" spans="1:2" x14ac:dyDescent="0.5">
      <c r="A196">
        <v>525.385009765625</v>
      </c>
      <c r="B196">
        <v>263</v>
      </c>
    </row>
    <row r="197" spans="1:2" x14ac:dyDescent="0.5">
      <c r="A197">
        <v>525.39501953125</v>
      </c>
      <c r="B197">
        <v>530.5</v>
      </c>
    </row>
    <row r="198" spans="1:2" x14ac:dyDescent="0.5">
      <c r="A198">
        <v>525.405029296875</v>
      </c>
      <c r="B198">
        <v>659.5</v>
      </c>
    </row>
    <row r="199" spans="1:2" x14ac:dyDescent="0.5">
      <c r="A199">
        <v>525.41497802734375</v>
      </c>
      <c r="B199">
        <v>441.5</v>
      </c>
    </row>
    <row r="200" spans="1:2" x14ac:dyDescent="0.5">
      <c r="A200">
        <v>525.42498779296875</v>
      </c>
      <c r="B200">
        <v>170.19999694824219</v>
      </c>
    </row>
    <row r="201" spans="1:2" x14ac:dyDescent="0.5">
      <c r="A201">
        <v>525.43499755859375</v>
      </c>
      <c r="B201">
        <v>77</v>
      </c>
    </row>
    <row r="202" spans="1:2" x14ac:dyDescent="0.5">
      <c r="A202">
        <v>525.44500732421875</v>
      </c>
      <c r="B202">
        <v>103.80000305175781</v>
      </c>
    </row>
    <row r="203" spans="1:2" x14ac:dyDescent="0.5">
      <c r="A203">
        <v>525.45501708984375</v>
      </c>
      <c r="B203">
        <v>151.80000305175781</v>
      </c>
    </row>
    <row r="204" spans="1:2" x14ac:dyDescent="0.5">
      <c r="A204">
        <v>525.46502685546875</v>
      </c>
      <c r="B204">
        <v>208.69999694824219</v>
      </c>
    </row>
    <row r="205" spans="1:2" x14ac:dyDescent="0.5">
      <c r="A205">
        <v>525.4749755859375</v>
      </c>
      <c r="B205">
        <v>265</v>
      </c>
    </row>
    <row r="206" spans="1:2" x14ac:dyDescent="0.5">
      <c r="A206">
        <v>525.4849853515625</v>
      </c>
      <c r="B206">
        <v>214</v>
      </c>
    </row>
    <row r="207" spans="1:2" x14ac:dyDescent="0.5">
      <c r="A207">
        <v>525.4949951171875</v>
      </c>
      <c r="B207">
        <v>99.5</v>
      </c>
    </row>
    <row r="208" spans="1:2" x14ac:dyDescent="0.5">
      <c r="A208">
        <v>525.5050048828125</v>
      </c>
      <c r="B208">
        <v>56.25</v>
      </c>
    </row>
    <row r="209" spans="1:2" x14ac:dyDescent="0.5">
      <c r="A209">
        <v>525.5150146484375</v>
      </c>
      <c r="B209">
        <v>92</v>
      </c>
    </row>
    <row r="210" spans="1:2" x14ac:dyDescent="0.5">
      <c r="A210">
        <v>525.5250244140625</v>
      </c>
      <c r="B210">
        <v>125.80000305175781</v>
      </c>
    </row>
    <row r="211" spans="1:2" x14ac:dyDescent="0.5">
      <c r="A211">
        <v>525.53497314453125</v>
      </c>
      <c r="B211">
        <v>119.19999694824219</v>
      </c>
    </row>
    <row r="212" spans="1:2" x14ac:dyDescent="0.5">
      <c r="A212">
        <v>525.54498291015625</v>
      </c>
      <c r="B212">
        <v>128.5</v>
      </c>
    </row>
    <row r="213" spans="1:2" x14ac:dyDescent="0.5">
      <c r="A213">
        <v>525.55499267578125</v>
      </c>
      <c r="B213">
        <v>149</v>
      </c>
    </row>
    <row r="214" spans="1:2" x14ac:dyDescent="0.5">
      <c r="A214">
        <v>525.56500244140625</v>
      </c>
      <c r="B214">
        <v>112.5</v>
      </c>
    </row>
    <row r="215" spans="1:2" x14ac:dyDescent="0.5">
      <c r="A215">
        <v>525.57501220703125</v>
      </c>
      <c r="B215">
        <v>85</v>
      </c>
    </row>
    <row r="216" spans="1:2" x14ac:dyDescent="0.5">
      <c r="A216">
        <v>525.58502197265625</v>
      </c>
      <c r="B216">
        <v>124.5</v>
      </c>
    </row>
    <row r="217" spans="1:2" x14ac:dyDescent="0.5">
      <c r="A217">
        <v>525.594970703125</v>
      </c>
      <c r="B217">
        <v>138.5</v>
      </c>
    </row>
    <row r="218" spans="1:2" x14ac:dyDescent="0.5">
      <c r="A218">
        <v>525.60498046875</v>
      </c>
      <c r="B218">
        <v>121.5</v>
      </c>
    </row>
    <row r="219" spans="1:2" x14ac:dyDescent="0.5">
      <c r="A219">
        <v>525.614990234375</v>
      </c>
      <c r="B219">
        <v>143</v>
      </c>
    </row>
    <row r="220" spans="1:2" x14ac:dyDescent="0.5">
      <c r="A220">
        <v>525.625</v>
      </c>
      <c r="B220">
        <v>197.80000305175781</v>
      </c>
    </row>
    <row r="221" spans="1:2" x14ac:dyDescent="0.5">
      <c r="A221">
        <v>525.635009765625</v>
      </c>
      <c r="B221">
        <v>225.19999694824219</v>
      </c>
    </row>
    <row r="222" spans="1:2" x14ac:dyDescent="0.5">
      <c r="A222">
        <v>525.64501953125</v>
      </c>
      <c r="B222">
        <v>193.30000305175781</v>
      </c>
    </row>
    <row r="223" spans="1:2" x14ac:dyDescent="0.5">
      <c r="A223">
        <v>525.655029296875</v>
      </c>
      <c r="B223">
        <v>159</v>
      </c>
    </row>
    <row r="224" spans="1:2" x14ac:dyDescent="0.5">
      <c r="A224">
        <v>525.66497802734375</v>
      </c>
      <c r="B224">
        <v>161</v>
      </c>
    </row>
    <row r="225" spans="1:2" x14ac:dyDescent="0.5">
      <c r="A225">
        <v>525.67498779296875</v>
      </c>
      <c r="B225">
        <v>162.5</v>
      </c>
    </row>
    <row r="226" spans="1:2" x14ac:dyDescent="0.5">
      <c r="A226">
        <v>525.68499755859375</v>
      </c>
      <c r="B226">
        <v>180.30000305175781</v>
      </c>
    </row>
    <row r="227" spans="1:2" x14ac:dyDescent="0.5">
      <c r="A227">
        <v>525.69500732421875</v>
      </c>
      <c r="B227">
        <v>214.5</v>
      </c>
    </row>
    <row r="228" spans="1:2" x14ac:dyDescent="0.5">
      <c r="A228">
        <v>525.70501708984375</v>
      </c>
      <c r="B228">
        <v>204.30000305175781</v>
      </c>
    </row>
    <row r="229" spans="1:2" x14ac:dyDescent="0.5">
      <c r="A229">
        <v>525.71502685546875</v>
      </c>
      <c r="B229">
        <v>204.5</v>
      </c>
    </row>
    <row r="230" spans="1:2" x14ac:dyDescent="0.5">
      <c r="A230">
        <v>525.7249755859375</v>
      </c>
      <c r="B230">
        <v>351</v>
      </c>
    </row>
    <row r="231" spans="1:2" x14ac:dyDescent="0.5">
      <c r="A231">
        <v>525.7349853515625</v>
      </c>
      <c r="B231">
        <v>567.79998779296875</v>
      </c>
    </row>
    <row r="232" spans="1:2" x14ac:dyDescent="0.5">
      <c r="A232">
        <v>525.7449951171875</v>
      </c>
      <c r="B232">
        <v>915.79998779296875</v>
      </c>
    </row>
    <row r="233" spans="1:2" x14ac:dyDescent="0.5">
      <c r="A233">
        <v>525.7550048828125</v>
      </c>
      <c r="B233">
        <v>3505</v>
      </c>
    </row>
    <row r="234" spans="1:2" x14ac:dyDescent="0.5">
      <c r="A234">
        <v>525.7650146484375</v>
      </c>
      <c r="B234">
        <v>16000</v>
      </c>
    </row>
    <row r="235" spans="1:2" x14ac:dyDescent="0.5">
      <c r="A235">
        <v>525.7750244140625</v>
      </c>
      <c r="B235">
        <v>40490</v>
      </c>
    </row>
    <row r="236" spans="1:2" x14ac:dyDescent="0.5">
      <c r="A236">
        <v>525.78497314453125</v>
      </c>
      <c r="B236">
        <v>50930</v>
      </c>
    </row>
    <row r="237" spans="1:2" x14ac:dyDescent="0.5">
      <c r="A237">
        <v>525.79498291015625</v>
      </c>
      <c r="B237">
        <v>31270</v>
      </c>
    </row>
    <row r="238" spans="1:2" x14ac:dyDescent="0.5">
      <c r="A238">
        <v>525.80499267578125</v>
      </c>
      <c r="B238">
        <v>9078</v>
      </c>
    </row>
    <row r="239" spans="1:2" x14ac:dyDescent="0.5">
      <c r="A239">
        <v>525.81500244140625</v>
      </c>
      <c r="B239">
        <v>1654</v>
      </c>
    </row>
    <row r="240" spans="1:2" x14ac:dyDescent="0.5">
      <c r="A240">
        <v>525.82501220703125</v>
      </c>
      <c r="B240">
        <v>524</v>
      </c>
    </row>
    <row r="241" spans="1:2" x14ac:dyDescent="0.5">
      <c r="A241">
        <v>525.83502197265625</v>
      </c>
      <c r="B241">
        <v>409.5</v>
      </c>
    </row>
    <row r="242" spans="1:2" x14ac:dyDescent="0.5">
      <c r="A242">
        <v>525.844970703125</v>
      </c>
      <c r="B242">
        <v>453.70001220703125</v>
      </c>
    </row>
    <row r="243" spans="1:2" x14ac:dyDescent="0.5">
      <c r="A243">
        <v>525.85498046875</v>
      </c>
      <c r="B243">
        <v>377.29998779296875</v>
      </c>
    </row>
    <row r="244" spans="1:2" x14ac:dyDescent="0.5">
      <c r="A244">
        <v>525.864990234375</v>
      </c>
      <c r="B244">
        <v>238</v>
      </c>
    </row>
    <row r="245" spans="1:2" x14ac:dyDescent="0.5">
      <c r="A245">
        <v>525.875</v>
      </c>
      <c r="B245">
        <v>181.30000305175781</v>
      </c>
    </row>
    <row r="246" spans="1:2" x14ac:dyDescent="0.5">
      <c r="A246">
        <v>525.885009765625</v>
      </c>
      <c r="B246">
        <v>189.80000305175781</v>
      </c>
    </row>
    <row r="247" spans="1:2" x14ac:dyDescent="0.5">
      <c r="A247">
        <v>525.89501953125</v>
      </c>
      <c r="B247">
        <v>228.5</v>
      </c>
    </row>
    <row r="248" spans="1:2" x14ac:dyDescent="0.5">
      <c r="A248">
        <v>525.905029296875</v>
      </c>
      <c r="B248">
        <v>244.5</v>
      </c>
    </row>
    <row r="249" spans="1:2" x14ac:dyDescent="0.5">
      <c r="A249">
        <v>525.91497802734375</v>
      </c>
      <c r="B249">
        <v>204.5</v>
      </c>
    </row>
    <row r="250" spans="1:2" x14ac:dyDescent="0.5">
      <c r="A250">
        <v>525.92498779296875</v>
      </c>
      <c r="B250">
        <v>137.30000305175781</v>
      </c>
    </row>
    <row r="251" spans="1:2" x14ac:dyDescent="0.5">
      <c r="A251">
        <v>525.93499755859375</v>
      </c>
      <c r="B251">
        <v>73.75</v>
      </c>
    </row>
    <row r="252" spans="1:2" x14ac:dyDescent="0.5">
      <c r="A252">
        <v>525.94500732421875</v>
      </c>
      <c r="B252">
        <v>48.5</v>
      </c>
    </row>
    <row r="253" spans="1:2" x14ac:dyDescent="0.5">
      <c r="A253">
        <v>525.95501708984375</v>
      </c>
      <c r="B253">
        <v>82</v>
      </c>
    </row>
    <row r="254" spans="1:2" x14ac:dyDescent="0.5">
      <c r="A254">
        <v>525.96502685546875</v>
      </c>
      <c r="B254">
        <v>195.5</v>
      </c>
    </row>
    <row r="255" spans="1:2" x14ac:dyDescent="0.5">
      <c r="A255">
        <v>525.9749755859375</v>
      </c>
      <c r="B255">
        <v>298.5</v>
      </c>
    </row>
    <row r="256" spans="1:2" x14ac:dyDescent="0.5">
      <c r="A256">
        <v>525.9849853515625</v>
      </c>
      <c r="B256">
        <v>296.5</v>
      </c>
    </row>
    <row r="257" spans="1:2" x14ac:dyDescent="0.5">
      <c r="A257">
        <v>525.9949951171875</v>
      </c>
      <c r="B257">
        <v>210.69999694824219</v>
      </c>
    </row>
    <row r="258" spans="1:2" x14ac:dyDescent="0.5">
      <c r="A258">
        <v>526.0050048828125</v>
      </c>
      <c r="B258">
        <v>108.5</v>
      </c>
    </row>
    <row r="259" spans="1:2" x14ac:dyDescent="0.5">
      <c r="A259">
        <v>526.0150146484375</v>
      </c>
      <c r="B259">
        <v>67.25</v>
      </c>
    </row>
    <row r="260" spans="1:2" x14ac:dyDescent="0.5">
      <c r="A260">
        <v>526.0250244140625</v>
      </c>
      <c r="B260">
        <v>59</v>
      </c>
    </row>
    <row r="261" spans="1:2" x14ac:dyDescent="0.5">
      <c r="A261">
        <v>526.03497314453125</v>
      </c>
      <c r="B261">
        <v>48.25</v>
      </c>
    </row>
    <row r="262" spans="1:2" x14ac:dyDescent="0.5">
      <c r="A262">
        <v>526.04498291015625</v>
      </c>
      <c r="B262">
        <v>50.75</v>
      </c>
    </row>
    <row r="263" spans="1:2" x14ac:dyDescent="0.5">
      <c r="A263">
        <v>526.05499267578125</v>
      </c>
      <c r="B263">
        <v>58</v>
      </c>
    </row>
    <row r="264" spans="1:2" x14ac:dyDescent="0.5">
      <c r="A264">
        <v>526.06500244140625</v>
      </c>
      <c r="B264">
        <v>64</v>
      </c>
    </row>
    <row r="265" spans="1:2" x14ac:dyDescent="0.5">
      <c r="A265">
        <v>526.07501220703125</v>
      </c>
      <c r="B265">
        <v>54.25</v>
      </c>
    </row>
    <row r="266" spans="1:2" x14ac:dyDescent="0.5">
      <c r="A266">
        <v>526.08502197265625</v>
      </c>
      <c r="B266">
        <v>48.25</v>
      </c>
    </row>
    <row r="267" spans="1:2" x14ac:dyDescent="0.5">
      <c r="A267">
        <v>526.094970703125</v>
      </c>
      <c r="B267">
        <v>75.75</v>
      </c>
    </row>
    <row r="268" spans="1:2" x14ac:dyDescent="0.5">
      <c r="A268">
        <v>526.10498046875</v>
      </c>
      <c r="B268">
        <v>88</v>
      </c>
    </row>
    <row r="269" spans="1:2" x14ac:dyDescent="0.5">
      <c r="A269">
        <v>526.114990234375</v>
      </c>
      <c r="B269">
        <v>66</v>
      </c>
    </row>
    <row r="270" spans="1:2" x14ac:dyDescent="0.5">
      <c r="A270">
        <v>526.125</v>
      </c>
      <c r="B270">
        <v>59.5</v>
      </c>
    </row>
    <row r="271" spans="1:2" x14ac:dyDescent="0.5">
      <c r="A271">
        <v>526.135009765625</v>
      </c>
      <c r="B271">
        <v>67</v>
      </c>
    </row>
    <row r="272" spans="1:2" x14ac:dyDescent="0.5">
      <c r="A272">
        <v>526.14501953125</v>
      </c>
      <c r="B272">
        <v>54.25</v>
      </c>
    </row>
    <row r="273" spans="1:2" x14ac:dyDescent="0.5">
      <c r="A273">
        <v>526.155029296875</v>
      </c>
      <c r="B273">
        <v>42.75</v>
      </c>
    </row>
    <row r="274" spans="1:2" x14ac:dyDescent="0.5">
      <c r="A274">
        <v>526.16497802734375</v>
      </c>
      <c r="B274">
        <v>83</v>
      </c>
    </row>
    <row r="275" spans="1:2" x14ac:dyDescent="0.5">
      <c r="A275">
        <v>526.17498779296875</v>
      </c>
      <c r="B275">
        <v>111.69999694824219</v>
      </c>
    </row>
    <row r="276" spans="1:2" x14ac:dyDescent="0.5">
      <c r="A276">
        <v>526.18499755859375</v>
      </c>
      <c r="B276">
        <v>78.75</v>
      </c>
    </row>
    <row r="277" spans="1:2" x14ac:dyDescent="0.5">
      <c r="A277">
        <v>526.19500732421875</v>
      </c>
      <c r="B277">
        <v>61.25</v>
      </c>
    </row>
    <row r="278" spans="1:2" x14ac:dyDescent="0.5">
      <c r="A278">
        <v>526.20501708984375</v>
      </c>
      <c r="B278">
        <v>56.25</v>
      </c>
    </row>
    <row r="279" spans="1:2" x14ac:dyDescent="0.5">
      <c r="A279">
        <v>526.21502685546875</v>
      </c>
      <c r="B279">
        <v>57</v>
      </c>
    </row>
    <row r="280" spans="1:2" x14ac:dyDescent="0.5">
      <c r="A280">
        <v>526.2249755859375</v>
      </c>
      <c r="B280">
        <v>105.80000305175781</v>
      </c>
    </row>
    <row r="281" spans="1:2" x14ac:dyDescent="0.5">
      <c r="A281">
        <v>526.2349853515625</v>
      </c>
      <c r="B281">
        <v>152.30000305175781</v>
      </c>
    </row>
    <row r="282" spans="1:2" x14ac:dyDescent="0.5">
      <c r="A282">
        <v>526.2449951171875</v>
      </c>
      <c r="B282">
        <v>227</v>
      </c>
    </row>
    <row r="283" spans="1:2" x14ac:dyDescent="0.5">
      <c r="A283">
        <v>526.2550048828125</v>
      </c>
      <c r="B283">
        <v>1172</v>
      </c>
    </row>
    <row r="284" spans="1:2" x14ac:dyDescent="0.5">
      <c r="A284">
        <v>526.2659912109375</v>
      </c>
      <c r="B284">
        <v>5400</v>
      </c>
    </row>
    <row r="285" spans="1:2" x14ac:dyDescent="0.5">
      <c r="A285">
        <v>526.2760009765625</v>
      </c>
      <c r="B285">
        <v>13790</v>
      </c>
    </row>
    <row r="286" spans="1:2" x14ac:dyDescent="0.5">
      <c r="A286">
        <v>526.2860107421875</v>
      </c>
      <c r="B286">
        <v>18690</v>
      </c>
    </row>
    <row r="287" spans="1:2" x14ac:dyDescent="0.5">
      <c r="A287">
        <v>526.2960205078125</v>
      </c>
      <c r="B287">
        <v>13330</v>
      </c>
    </row>
    <row r="288" spans="1:2" x14ac:dyDescent="0.5">
      <c r="A288">
        <v>526.3060302734375</v>
      </c>
      <c r="B288">
        <v>4998</v>
      </c>
    </row>
    <row r="289" spans="1:2" x14ac:dyDescent="0.5">
      <c r="A289">
        <v>526.31597900390625</v>
      </c>
      <c r="B289">
        <v>1203</v>
      </c>
    </row>
    <row r="290" spans="1:2" x14ac:dyDescent="0.5">
      <c r="A290">
        <v>526.32598876953125</v>
      </c>
      <c r="B290">
        <v>359</v>
      </c>
    </row>
    <row r="291" spans="1:2" x14ac:dyDescent="0.5">
      <c r="A291">
        <v>526.33599853515625</v>
      </c>
      <c r="B291">
        <v>153.80000305175781</v>
      </c>
    </row>
    <row r="292" spans="1:2" x14ac:dyDescent="0.5">
      <c r="A292">
        <v>526.34600830078125</v>
      </c>
      <c r="B292">
        <v>95.5</v>
      </c>
    </row>
    <row r="293" spans="1:2" x14ac:dyDescent="0.5">
      <c r="A293">
        <v>526.35601806640625</v>
      </c>
      <c r="B293">
        <v>70.5</v>
      </c>
    </row>
    <row r="294" spans="1:2" x14ac:dyDescent="0.5">
      <c r="A294">
        <v>526.36602783203125</v>
      </c>
      <c r="B294">
        <v>67.75</v>
      </c>
    </row>
    <row r="295" spans="1:2" x14ac:dyDescent="0.5">
      <c r="A295">
        <v>526.3759765625</v>
      </c>
      <c r="B295">
        <v>69.5</v>
      </c>
    </row>
    <row r="296" spans="1:2" x14ac:dyDescent="0.5">
      <c r="A296">
        <v>526.385986328125</v>
      </c>
      <c r="B296">
        <v>86.5</v>
      </c>
    </row>
    <row r="297" spans="1:2" x14ac:dyDescent="0.5">
      <c r="A297">
        <v>526.39599609375</v>
      </c>
      <c r="B297">
        <v>115</v>
      </c>
    </row>
    <row r="298" spans="1:2" x14ac:dyDescent="0.5">
      <c r="A298">
        <v>526.406005859375</v>
      </c>
      <c r="B298">
        <v>132</v>
      </c>
    </row>
    <row r="299" spans="1:2" x14ac:dyDescent="0.5">
      <c r="A299">
        <v>526.416015625</v>
      </c>
      <c r="B299">
        <v>122.19999694824219</v>
      </c>
    </row>
    <row r="300" spans="1:2" x14ac:dyDescent="0.5">
      <c r="A300">
        <v>526.426025390625</v>
      </c>
      <c r="B300">
        <v>79.25</v>
      </c>
    </row>
    <row r="301" spans="1:2" x14ac:dyDescent="0.5">
      <c r="A301">
        <v>526.43597412109375</v>
      </c>
      <c r="B301">
        <v>41</v>
      </c>
    </row>
    <row r="302" spans="1:2" x14ac:dyDescent="0.5">
      <c r="A302">
        <v>526.44598388671875</v>
      </c>
      <c r="B302">
        <v>32.75</v>
      </c>
    </row>
    <row r="303" spans="1:2" x14ac:dyDescent="0.5">
      <c r="A303">
        <v>526.45599365234375</v>
      </c>
      <c r="B303">
        <v>42</v>
      </c>
    </row>
    <row r="304" spans="1:2" x14ac:dyDescent="0.5">
      <c r="A304">
        <v>526.46600341796875</v>
      </c>
      <c r="B304">
        <v>54</v>
      </c>
    </row>
    <row r="305" spans="1:2" x14ac:dyDescent="0.5">
      <c r="A305">
        <v>526.47601318359375</v>
      </c>
      <c r="B305">
        <v>67</v>
      </c>
    </row>
    <row r="306" spans="1:2" x14ac:dyDescent="0.5">
      <c r="A306">
        <v>526.48602294921875</v>
      </c>
      <c r="B306">
        <v>70.25</v>
      </c>
    </row>
    <row r="307" spans="1:2" x14ac:dyDescent="0.5">
      <c r="A307">
        <v>526.4959716796875</v>
      </c>
      <c r="B307">
        <v>63.25</v>
      </c>
    </row>
    <row r="308" spans="1:2" x14ac:dyDescent="0.5">
      <c r="A308">
        <v>526.5059814453125</v>
      </c>
      <c r="B308">
        <v>54.75</v>
      </c>
    </row>
    <row r="309" spans="1:2" x14ac:dyDescent="0.5">
      <c r="A309">
        <v>526.5159912109375</v>
      </c>
      <c r="B309">
        <v>45.5</v>
      </c>
    </row>
    <row r="310" spans="1:2" x14ac:dyDescent="0.5">
      <c r="A310">
        <v>526.5260009765625</v>
      </c>
      <c r="B310">
        <v>60.25</v>
      </c>
    </row>
    <row r="311" spans="1:2" x14ac:dyDescent="0.5">
      <c r="A311">
        <v>526.5360107421875</v>
      </c>
      <c r="B311">
        <v>76</v>
      </c>
    </row>
    <row r="312" spans="1:2" x14ac:dyDescent="0.5">
      <c r="A312">
        <v>526.5460205078125</v>
      </c>
      <c r="B312">
        <v>71.75</v>
      </c>
    </row>
    <row r="313" spans="1:2" x14ac:dyDescent="0.5">
      <c r="A313">
        <v>526.5560302734375</v>
      </c>
      <c r="B313">
        <v>63</v>
      </c>
    </row>
    <row r="314" spans="1:2" x14ac:dyDescent="0.5">
      <c r="A314">
        <v>526.56597900390625</v>
      </c>
      <c r="B314">
        <v>51</v>
      </c>
    </row>
    <row r="315" spans="1:2" x14ac:dyDescent="0.5">
      <c r="A315">
        <v>526.57598876953125</v>
      </c>
      <c r="B315">
        <v>55</v>
      </c>
    </row>
    <row r="316" spans="1:2" x14ac:dyDescent="0.5">
      <c r="A316">
        <v>526.58599853515625</v>
      </c>
      <c r="B316">
        <v>84.5</v>
      </c>
    </row>
    <row r="317" spans="1:2" x14ac:dyDescent="0.5">
      <c r="A317">
        <v>526.59600830078125</v>
      </c>
      <c r="B317">
        <v>136.69999694824219</v>
      </c>
    </row>
    <row r="318" spans="1:2" x14ac:dyDescent="0.5">
      <c r="A318">
        <v>526.60601806640625</v>
      </c>
      <c r="B318">
        <v>142</v>
      </c>
    </row>
    <row r="319" spans="1:2" x14ac:dyDescent="0.5">
      <c r="A319">
        <v>526.61602783203125</v>
      </c>
      <c r="B319">
        <v>86.5</v>
      </c>
    </row>
    <row r="320" spans="1:2" x14ac:dyDescent="0.5">
      <c r="A320">
        <v>526.6259765625</v>
      </c>
      <c r="B320">
        <v>114.80000305175781</v>
      </c>
    </row>
    <row r="321" spans="1:2" x14ac:dyDescent="0.5">
      <c r="A321">
        <v>526.635986328125</v>
      </c>
      <c r="B321">
        <v>224.30000305175781</v>
      </c>
    </row>
    <row r="322" spans="1:2" x14ac:dyDescent="0.5">
      <c r="A322">
        <v>526.64599609375</v>
      </c>
      <c r="B322">
        <v>246</v>
      </c>
    </row>
    <row r="323" spans="1:2" x14ac:dyDescent="0.5">
      <c r="A323">
        <v>526.656005859375</v>
      </c>
      <c r="B323">
        <v>175.19999694824219</v>
      </c>
    </row>
    <row r="324" spans="1:2" x14ac:dyDescent="0.5">
      <c r="A324">
        <v>526.666015625</v>
      </c>
      <c r="B324">
        <v>121.19999694824219</v>
      </c>
    </row>
    <row r="325" spans="1:2" x14ac:dyDescent="0.5">
      <c r="A325">
        <v>526.676025390625</v>
      </c>
      <c r="B325">
        <v>99.5</v>
      </c>
    </row>
    <row r="326" spans="1:2" x14ac:dyDescent="0.5">
      <c r="A326">
        <v>526.68597412109375</v>
      </c>
      <c r="B326">
        <v>102.80000305175781</v>
      </c>
    </row>
    <row r="327" spans="1:2" x14ac:dyDescent="0.5">
      <c r="A327">
        <v>526.69598388671875</v>
      </c>
      <c r="B327">
        <v>115.80000305175781</v>
      </c>
    </row>
    <row r="328" spans="1:2" x14ac:dyDescent="0.5">
      <c r="A328">
        <v>526.70599365234375</v>
      </c>
      <c r="B328">
        <v>114.5</v>
      </c>
    </row>
    <row r="329" spans="1:2" x14ac:dyDescent="0.5">
      <c r="A329">
        <v>526.71600341796875</v>
      </c>
      <c r="B329">
        <v>147.80000305175781</v>
      </c>
    </row>
    <row r="330" spans="1:2" x14ac:dyDescent="0.5">
      <c r="A330">
        <v>526.72601318359375</v>
      </c>
      <c r="B330">
        <v>173.19999694824219</v>
      </c>
    </row>
    <row r="331" spans="1:2" x14ac:dyDescent="0.5">
      <c r="A331">
        <v>526.73602294921875</v>
      </c>
      <c r="B331">
        <v>158.69999694824219</v>
      </c>
    </row>
    <row r="332" spans="1:2" x14ac:dyDescent="0.5">
      <c r="A332">
        <v>526.7459716796875</v>
      </c>
      <c r="B332">
        <v>228</v>
      </c>
    </row>
    <row r="333" spans="1:2" x14ac:dyDescent="0.5">
      <c r="A333">
        <v>526.7559814453125</v>
      </c>
      <c r="B333">
        <v>615.70001220703125</v>
      </c>
    </row>
    <row r="334" spans="1:2" x14ac:dyDescent="0.5">
      <c r="A334">
        <v>526.7659912109375</v>
      </c>
      <c r="B334">
        <v>1914</v>
      </c>
    </row>
    <row r="335" spans="1:2" x14ac:dyDescent="0.5">
      <c r="A335">
        <v>526.7760009765625</v>
      </c>
      <c r="B335">
        <v>4001</v>
      </c>
    </row>
    <row r="336" spans="1:2" x14ac:dyDescent="0.5">
      <c r="A336">
        <v>526.7860107421875</v>
      </c>
      <c r="B336">
        <v>5384</v>
      </c>
    </row>
    <row r="337" spans="1:2" x14ac:dyDescent="0.5">
      <c r="A337">
        <v>526.7960205078125</v>
      </c>
      <c r="B337">
        <v>4970</v>
      </c>
    </row>
    <row r="338" spans="1:2" x14ac:dyDescent="0.5">
      <c r="A338">
        <v>526.8060302734375</v>
      </c>
      <c r="B338">
        <v>3200</v>
      </c>
    </row>
    <row r="339" spans="1:2" x14ac:dyDescent="0.5">
      <c r="A339">
        <v>526.81597900390625</v>
      </c>
      <c r="B339">
        <v>1540</v>
      </c>
    </row>
    <row r="340" spans="1:2" x14ac:dyDescent="0.5">
      <c r="A340">
        <v>526.8270263671875</v>
      </c>
      <c r="B340">
        <v>826.20001220703125</v>
      </c>
    </row>
    <row r="341" spans="1:2" x14ac:dyDescent="0.5">
      <c r="A341">
        <v>526.83697509765625</v>
      </c>
      <c r="B341">
        <v>619.70001220703125</v>
      </c>
    </row>
    <row r="342" spans="1:2" x14ac:dyDescent="0.5">
      <c r="A342">
        <v>526.84698486328125</v>
      </c>
      <c r="B342">
        <v>490.70001220703125</v>
      </c>
    </row>
    <row r="343" spans="1:2" x14ac:dyDescent="0.5">
      <c r="A343">
        <v>526.85699462890625</v>
      </c>
      <c r="B343">
        <v>369</v>
      </c>
    </row>
    <row r="344" spans="1:2" x14ac:dyDescent="0.5">
      <c r="A344">
        <v>526.86700439453125</v>
      </c>
      <c r="B344">
        <v>242</v>
      </c>
    </row>
    <row r="345" spans="1:2" x14ac:dyDescent="0.5">
      <c r="A345">
        <v>526.87701416015625</v>
      </c>
      <c r="B345">
        <v>166</v>
      </c>
    </row>
    <row r="346" spans="1:2" x14ac:dyDescent="0.5">
      <c r="A346">
        <v>526.88702392578125</v>
      </c>
      <c r="B346">
        <v>130</v>
      </c>
    </row>
    <row r="347" spans="1:2" x14ac:dyDescent="0.5">
      <c r="A347">
        <v>526.89697265625</v>
      </c>
      <c r="B347">
        <v>109</v>
      </c>
    </row>
    <row r="348" spans="1:2" x14ac:dyDescent="0.5">
      <c r="A348">
        <v>526.906982421875</v>
      </c>
      <c r="B348">
        <v>99.25</v>
      </c>
    </row>
    <row r="349" spans="1:2" x14ac:dyDescent="0.5">
      <c r="A349">
        <v>526.9169921875</v>
      </c>
      <c r="B349">
        <v>91.5</v>
      </c>
    </row>
    <row r="350" spans="1:2" x14ac:dyDescent="0.5">
      <c r="A350">
        <v>526.927001953125</v>
      </c>
      <c r="B350">
        <v>89.75</v>
      </c>
    </row>
    <row r="351" spans="1:2" x14ac:dyDescent="0.5">
      <c r="A351">
        <v>526.93701171875</v>
      </c>
      <c r="B351">
        <v>92</v>
      </c>
    </row>
    <row r="352" spans="1:2" x14ac:dyDescent="0.5">
      <c r="A352">
        <v>526.947021484375</v>
      </c>
      <c r="B352">
        <v>92.25</v>
      </c>
    </row>
    <row r="353" spans="1:2" x14ac:dyDescent="0.5">
      <c r="A353">
        <v>526.95697021484375</v>
      </c>
      <c r="B353">
        <v>81.75</v>
      </c>
    </row>
    <row r="354" spans="1:2" x14ac:dyDescent="0.5">
      <c r="A354">
        <v>526.96697998046875</v>
      </c>
      <c r="B354">
        <v>78.25</v>
      </c>
    </row>
    <row r="355" spans="1:2" x14ac:dyDescent="0.5">
      <c r="A355">
        <v>526.97698974609375</v>
      </c>
      <c r="B355">
        <v>100.80000305175781</v>
      </c>
    </row>
    <row r="356" spans="1:2" x14ac:dyDescent="0.5">
      <c r="A356">
        <v>526.98699951171875</v>
      </c>
      <c r="B356">
        <v>111.30000305175781</v>
      </c>
    </row>
    <row r="357" spans="1:2" x14ac:dyDescent="0.5">
      <c r="A357">
        <v>526.99700927734375</v>
      </c>
      <c r="B357">
        <v>76.25</v>
      </c>
    </row>
    <row r="358" spans="1:2" x14ac:dyDescent="0.5">
      <c r="A358">
        <v>527.00701904296875</v>
      </c>
      <c r="B358">
        <v>78.25</v>
      </c>
    </row>
    <row r="359" spans="1:2" x14ac:dyDescent="0.5">
      <c r="A359">
        <v>527.01702880859375</v>
      </c>
      <c r="B359">
        <v>119.80000305175781</v>
      </c>
    </row>
    <row r="360" spans="1:2" x14ac:dyDescent="0.5">
      <c r="A360">
        <v>527.0269775390625</v>
      </c>
      <c r="B360">
        <v>93.75</v>
      </c>
    </row>
    <row r="361" spans="1:2" x14ac:dyDescent="0.5">
      <c r="A361">
        <v>527.0369873046875</v>
      </c>
      <c r="B361">
        <v>52.25</v>
      </c>
    </row>
    <row r="362" spans="1:2" x14ac:dyDescent="0.5">
      <c r="A362">
        <v>527.0469970703125</v>
      </c>
      <c r="B362">
        <v>64</v>
      </c>
    </row>
    <row r="363" spans="1:2" x14ac:dyDescent="0.5">
      <c r="A363">
        <v>527.0570068359375</v>
      </c>
      <c r="B363">
        <v>85.75</v>
      </c>
    </row>
    <row r="364" spans="1:2" x14ac:dyDescent="0.5">
      <c r="A364">
        <v>527.0670166015625</v>
      </c>
      <c r="B364">
        <v>82.75</v>
      </c>
    </row>
    <row r="365" spans="1:2" x14ac:dyDescent="0.5">
      <c r="A365">
        <v>527.0770263671875</v>
      </c>
      <c r="B365">
        <v>65</v>
      </c>
    </row>
    <row r="366" spans="1:2" x14ac:dyDescent="0.5">
      <c r="A366">
        <v>527.08697509765625</v>
      </c>
      <c r="B366">
        <v>45</v>
      </c>
    </row>
    <row r="367" spans="1:2" x14ac:dyDescent="0.5">
      <c r="A367">
        <v>527.09698486328125</v>
      </c>
      <c r="B367">
        <v>27.5</v>
      </c>
    </row>
    <row r="368" spans="1:2" x14ac:dyDescent="0.5">
      <c r="A368">
        <v>527.10699462890625</v>
      </c>
      <c r="B368">
        <v>15.75</v>
      </c>
    </row>
    <row r="369" spans="1:2" x14ac:dyDescent="0.5">
      <c r="A369">
        <v>527.11700439453125</v>
      </c>
      <c r="B369">
        <v>21.25</v>
      </c>
    </row>
    <row r="370" spans="1:2" x14ac:dyDescent="0.5">
      <c r="A370">
        <v>527.12701416015625</v>
      </c>
      <c r="B370">
        <v>46</v>
      </c>
    </row>
    <row r="371" spans="1:2" x14ac:dyDescent="0.5">
      <c r="A371">
        <v>527.13702392578125</v>
      </c>
      <c r="B371">
        <v>63</v>
      </c>
    </row>
    <row r="372" spans="1:2" x14ac:dyDescent="0.5">
      <c r="A372">
        <v>527.14697265625</v>
      </c>
      <c r="B372">
        <v>58.5</v>
      </c>
    </row>
    <row r="373" spans="1:2" x14ac:dyDescent="0.5">
      <c r="A373">
        <v>527.156982421875</v>
      </c>
      <c r="B373">
        <v>39.5</v>
      </c>
    </row>
    <row r="374" spans="1:2" x14ac:dyDescent="0.5">
      <c r="A374">
        <v>527.1669921875</v>
      </c>
      <c r="B374">
        <v>24.75</v>
      </c>
    </row>
    <row r="375" spans="1:2" x14ac:dyDescent="0.5">
      <c r="A375">
        <v>527.177001953125</v>
      </c>
      <c r="B375">
        <v>22.5</v>
      </c>
    </row>
    <row r="376" spans="1:2" x14ac:dyDescent="0.5">
      <c r="A376">
        <v>527.18701171875</v>
      </c>
      <c r="B376">
        <v>38.75</v>
      </c>
    </row>
    <row r="377" spans="1:2" x14ac:dyDescent="0.5">
      <c r="A377">
        <v>527.197021484375</v>
      </c>
      <c r="B377">
        <v>56.75</v>
      </c>
    </row>
    <row r="378" spans="1:2" x14ac:dyDescent="0.5">
      <c r="A378">
        <v>527.20697021484375</v>
      </c>
      <c r="B378">
        <v>60.5</v>
      </c>
    </row>
    <row r="379" spans="1:2" x14ac:dyDescent="0.5">
      <c r="A379">
        <v>527.21697998046875</v>
      </c>
      <c r="B379">
        <v>69.75</v>
      </c>
    </row>
    <row r="380" spans="1:2" x14ac:dyDescent="0.5">
      <c r="A380">
        <v>527.22698974609375</v>
      </c>
      <c r="B380">
        <v>74.75</v>
      </c>
    </row>
    <row r="381" spans="1:2" x14ac:dyDescent="0.5">
      <c r="A381">
        <v>527.23699951171875</v>
      </c>
      <c r="B381">
        <v>65.5</v>
      </c>
    </row>
    <row r="382" spans="1:2" x14ac:dyDescent="0.5">
      <c r="A382">
        <v>527.24700927734375</v>
      </c>
      <c r="B382">
        <v>56</v>
      </c>
    </row>
    <row r="383" spans="1:2" x14ac:dyDescent="0.5">
      <c r="A383">
        <v>527.25799560546875</v>
      </c>
      <c r="B383">
        <v>140.5</v>
      </c>
    </row>
    <row r="384" spans="1:2" x14ac:dyDescent="0.5">
      <c r="A384">
        <v>527.26800537109375</v>
      </c>
      <c r="B384">
        <v>533.5</v>
      </c>
    </row>
    <row r="385" spans="1:2" x14ac:dyDescent="0.5">
      <c r="A385">
        <v>527.27801513671875</v>
      </c>
      <c r="B385">
        <v>1246</v>
      </c>
    </row>
    <row r="386" spans="1:2" x14ac:dyDescent="0.5">
      <c r="A386">
        <v>527.28802490234375</v>
      </c>
      <c r="B386">
        <v>1767</v>
      </c>
    </row>
    <row r="387" spans="1:2" x14ac:dyDescent="0.5">
      <c r="A387">
        <v>527.2979736328125</v>
      </c>
      <c r="B387">
        <v>1588</v>
      </c>
    </row>
    <row r="388" spans="1:2" x14ac:dyDescent="0.5">
      <c r="A388">
        <v>527.3079833984375</v>
      </c>
      <c r="B388">
        <v>917.5</v>
      </c>
    </row>
    <row r="389" spans="1:2" x14ac:dyDescent="0.5">
      <c r="A389">
        <v>527.3179931640625</v>
      </c>
      <c r="B389">
        <v>386.5</v>
      </c>
    </row>
    <row r="390" spans="1:2" x14ac:dyDescent="0.5">
      <c r="A390">
        <v>527.3280029296875</v>
      </c>
      <c r="B390">
        <v>221.19999694824219</v>
      </c>
    </row>
    <row r="391" spans="1:2" x14ac:dyDescent="0.5">
      <c r="A391">
        <v>527.3380126953125</v>
      </c>
      <c r="B391">
        <v>177.80000305175781</v>
      </c>
    </row>
    <row r="392" spans="1:2" x14ac:dyDescent="0.5">
      <c r="A392">
        <v>527.3480224609375</v>
      </c>
      <c r="B392">
        <v>130.30000305175781</v>
      </c>
    </row>
    <row r="393" spans="1:2" x14ac:dyDescent="0.5">
      <c r="A393">
        <v>527.35797119140625</v>
      </c>
      <c r="B393">
        <v>102.80000305175781</v>
      </c>
    </row>
    <row r="394" spans="1:2" x14ac:dyDescent="0.5">
      <c r="A394">
        <v>527.36798095703125</v>
      </c>
      <c r="B394">
        <v>80.25</v>
      </c>
    </row>
    <row r="395" spans="1:2" x14ac:dyDescent="0.5">
      <c r="A395">
        <v>527.37799072265625</v>
      </c>
      <c r="B395">
        <v>57</v>
      </c>
    </row>
    <row r="396" spans="1:2" x14ac:dyDescent="0.5">
      <c r="A396">
        <v>527.38800048828125</v>
      </c>
      <c r="B396">
        <v>35.5</v>
      </c>
    </row>
    <row r="397" spans="1:2" x14ac:dyDescent="0.5">
      <c r="A397">
        <v>527.39801025390625</v>
      </c>
      <c r="B397">
        <v>17.5</v>
      </c>
    </row>
    <row r="398" spans="1:2" x14ac:dyDescent="0.5">
      <c r="A398">
        <v>527.40802001953125</v>
      </c>
      <c r="B398">
        <v>7</v>
      </c>
    </row>
    <row r="399" spans="1:2" x14ac:dyDescent="0.5">
      <c r="A399">
        <v>527.41802978515625</v>
      </c>
      <c r="B399">
        <v>8.25</v>
      </c>
    </row>
    <row r="400" spans="1:2" x14ac:dyDescent="0.5">
      <c r="A400">
        <v>527.427978515625</v>
      </c>
      <c r="B400">
        <v>11</v>
      </c>
    </row>
    <row r="401" spans="1:2" x14ac:dyDescent="0.5">
      <c r="A401">
        <v>527.43798828125</v>
      </c>
      <c r="B401">
        <v>8</v>
      </c>
    </row>
    <row r="402" spans="1:2" x14ac:dyDescent="0.5">
      <c r="A402">
        <v>527.447998046875</v>
      </c>
      <c r="B402">
        <v>17.75</v>
      </c>
    </row>
    <row r="403" spans="1:2" x14ac:dyDescent="0.5">
      <c r="A403">
        <v>527.4580078125</v>
      </c>
      <c r="B403">
        <v>29.75</v>
      </c>
    </row>
    <row r="404" spans="1:2" x14ac:dyDescent="0.5">
      <c r="A404">
        <v>527.468017578125</v>
      </c>
      <c r="B404">
        <v>20</v>
      </c>
    </row>
    <row r="405" spans="1:2" x14ac:dyDescent="0.5">
      <c r="A405">
        <v>527.47802734375</v>
      </c>
      <c r="B405">
        <v>13.5</v>
      </c>
    </row>
    <row r="406" spans="1:2" x14ac:dyDescent="0.5">
      <c r="A406">
        <v>527.48797607421875</v>
      </c>
      <c r="B406">
        <v>33.75</v>
      </c>
    </row>
    <row r="407" spans="1:2" x14ac:dyDescent="0.5">
      <c r="A407">
        <v>527.49798583984375</v>
      </c>
      <c r="B407">
        <v>51.75</v>
      </c>
    </row>
    <row r="408" spans="1:2" x14ac:dyDescent="0.5">
      <c r="A408">
        <v>527.50799560546875</v>
      </c>
      <c r="B408">
        <v>45.25</v>
      </c>
    </row>
    <row r="409" spans="1:2" x14ac:dyDescent="0.5">
      <c r="A409">
        <v>527.51800537109375</v>
      </c>
      <c r="B409">
        <v>40</v>
      </c>
    </row>
    <row r="410" spans="1:2" x14ac:dyDescent="0.5">
      <c r="A410">
        <v>527.52801513671875</v>
      </c>
      <c r="B410">
        <v>53.75</v>
      </c>
    </row>
    <row r="411" spans="1:2" x14ac:dyDescent="0.5">
      <c r="A411">
        <v>527.53802490234375</v>
      </c>
      <c r="B411">
        <v>79.75</v>
      </c>
    </row>
    <row r="412" spans="1:2" x14ac:dyDescent="0.5">
      <c r="A412">
        <v>527.5479736328125</v>
      </c>
      <c r="B412">
        <v>81.5</v>
      </c>
    </row>
    <row r="413" spans="1:2" x14ac:dyDescent="0.5">
      <c r="A413">
        <v>527.5579833984375</v>
      </c>
      <c r="B413">
        <v>86.75</v>
      </c>
    </row>
    <row r="414" spans="1:2" x14ac:dyDescent="0.5">
      <c r="A414">
        <v>527.5679931640625</v>
      </c>
      <c r="B414">
        <v>105.30000305175781</v>
      </c>
    </row>
    <row r="415" spans="1:2" x14ac:dyDescent="0.5">
      <c r="A415">
        <v>527.5780029296875</v>
      </c>
      <c r="B415">
        <v>71.5</v>
      </c>
    </row>
    <row r="416" spans="1:2" x14ac:dyDescent="0.5">
      <c r="A416">
        <v>527.5880126953125</v>
      </c>
      <c r="B416">
        <v>25.25</v>
      </c>
    </row>
    <row r="417" spans="1:2" x14ac:dyDescent="0.5">
      <c r="A417">
        <v>527.5980224609375</v>
      </c>
      <c r="B417">
        <v>10.75</v>
      </c>
    </row>
    <row r="418" spans="1:2" x14ac:dyDescent="0.5">
      <c r="A418">
        <v>527.60797119140625</v>
      </c>
      <c r="B418">
        <v>27.75</v>
      </c>
    </row>
    <row r="419" spans="1:2" x14ac:dyDescent="0.5">
      <c r="A419">
        <v>527.61798095703125</v>
      </c>
      <c r="B419">
        <v>57</v>
      </c>
    </row>
    <row r="420" spans="1:2" x14ac:dyDescent="0.5">
      <c r="A420">
        <v>527.62799072265625</v>
      </c>
      <c r="B420">
        <v>68.25</v>
      </c>
    </row>
    <row r="421" spans="1:2" x14ac:dyDescent="0.5">
      <c r="A421">
        <v>527.63800048828125</v>
      </c>
      <c r="B421">
        <v>78.5</v>
      </c>
    </row>
    <row r="422" spans="1:2" x14ac:dyDescent="0.5">
      <c r="A422">
        <v>527.64801025390625</v>
      </c>
      <c r="B422">
        <v>94</v>
      </c>
    </row>
    <row r="423" spans="1:2" x14ac:dyDescent="0.5">
      <c r="A423">
        <v>527.65899658203125</v>
      </c>
      <c r="B423">
        <v>109.69999694824219</v>
      </c>
    </row>
    <row r="424" spans="1:2" x14ac:dyDescent="0.5">
      <c r="A424">
        <v>527.66900634765625</v>
      </c>
      <c r="B424">
        <v>102.5</v>
      </c>
    </row>
    <row r="425" spans="1:2" x14ac:dyDescent="0.5">
      <c r="A425">
        <v>527.67901611328125</v>
      </c>
      <c r="B425">
        <v>65.25</v>
      </c>
    </row>
    <row r="426" spans="1:2" x14ac:dyDescent="0.5">
      <c r="A426">
        <v>527.68902587890625</v>
      </c>
      <c r="B426">
        <v>31.25</v>
      </c>
    </row>
    <row r="427" spans="1:2" x14ac:dyDescent="0.5">
      <c r="A427">
        <v>527.698974609375</v>
      </c>
      <c r="B427">
        <v>23</v>
      </c>
    </row>
    <row r="428" spans="1:2" x14ac:dyDescent="0.5">
      <c r="A428">
        <v>527.708984375</v>
      </c>
      <c r="B428">
        <v>37.75</v>
      </c>
    </row>
    <row r="429" spans="1:2" x14ac:dyDescent="0.5">
      <c r="A429">
        <v>527.718994140625</v>
      </c>
      <c r="B429">
        <v>59.75</v>
      </c>
    </row>
    <row r="430" spans="1:2" x14ac:dyDescent="0.5">
      <c r="A430">
        <v>527.72900390625</v>
      </c>
      <c r="B430">
        <v>117.5</v>
      </c>
    </row>
    <row r="431" spans="1:2" x14ac:dyDescent="0.5">
      <c r="A431">
        <v>527.739013671875</v>
      </c>
      <c r="B431">
        <v>182.69999694824219</v>
      </c>
    </row>
    <row r="432" spans="1:2" x14ac:dyDescent="0.5">
      <c r="A432">
        <v>527.7490234375</v>
      </c>
      <c r="B432">
        <v>192</v>
      </c>
    </row>
    <row r="433" spans="1:2" x14ac:dyDescent="0.5">
      <c r="A433">
        <v>527.75897216796875</v>
      </c>
      <c r="B433">
        <v>233.69999694824219</v>
      </c>
    </row>
    <row r="434" spans="1:2" x14ac:dyDescent="0.5">
      <c r="A434">
        <v>527.76898193359375</v>
      </c>
      <c r="B434">
        <v>406.70001220703125</v>
      </c>
    </row>
    <row r="435" spans="1:2" x14ac:dyDescent="0.5">
      <c r="A435">
        <v>527.77899169921875</v>
      </c>
      <c r="B435">
        <v>585.5</v>
      </c>
    </row>
    <row r="436" spans="1:2" x14ac:dyDescent="0.5">
      <c r="A436">
        <v>527.78900146484375</v>
      </c>
      <c r="B436">
        <v>629.79998779296875</v>
      </c>
    </row>
    <row r="437" spans="1:2" x14ac:dyDescent="0.5">
      <c r="A437">
        <v>527.79901123046875</v>
      </c>
      <c r="B437">
        <v>673.5</v>
      </c>
    </row>
    <row r="438" spans="1:2" x14ac:dyDescent="0.5">
      <c r="A438">
        <v>527.80902099609375</v>
      </c>
      <c r="B438">
        <v>678.5</v>
      </c>
    </row>
    <row r="439" spans="1:2" x14ac:dyDescent="0.5">
      <c r="A439">
        <v>527.8189697265625</v>
      </c>
      <c r="B439">
        <v>516.79998779296875</v>
      </c>
    </row>
    <row r="440" spans="1:2" x14ac:dyDescent="0.5">
      <c r="A440">
        <v>527.8289794921875</v>
      </c>
      <c r="B440">
        <v>370.29998779296875</v>
      </c>
    </row>
    <row r="441" spans="1:2" x14ac:dyDescent="0.5">
      <c r="A441">
        <v>527.8389892578125</v>
      </c>
      <c r="B441">
        <v>272.79998779296875</v>
      </c>
    </row>
    <row r="442" spans="1:2" x14ac:dyDescent="0.5">
      <c r="A442">
        <v>527.8489990234375</v>
      </c>
      <c r="B442">
        <v>157</v>
      </c>
    </row>
    <row r="443" spans="1:2" x14ac:dyDescent="0.5">
      <c r="A443">
        <v>527.8590087890625</v>
      </c>
      <c r="B443">
        <v>81</v>
      </c>
    </row>
    <row r="444" spans="1:2" x14ac:dyDescent="0.5">
      <c r="A444">
        <v>527.8690185546875</v>
      </c>
      <c r="B444">
        <v>65.25</v>
      </c>
    </row>
    <row r="445" spans="1:2" x14ac:dyDescent="0.5">
      <c r="A445">
        <v>527.8790283203125</v>
      </c>
      <c r="B445">
        <v>75.5</v>
      </c>
    </row>
    <row r="446" spans="1:2" x14ac:dyDescent="0.5">
      <c r="A446">
        <v>527.88897705078125</v>
      </c>
      <c r="B446">
        <v>101.80000305175781</v>
      </c>
    </row>
    <row r="447" spans="1:2" x14ac:dyDescent="0.5">
      <c r="A447">
        <v>527.89898681640625</v>
      </c>
      <c r="B447">
        <v>103.5</v>
      </c>
    </row>
    <row r="448" spans="1:2" x14ac:dyDescent="0.5">
      <c r="A448">
        <v>527.90899658203125</v>
      </c>
      <c r="B448">
        <v>45.25</v>
      </c>
    </row>
    <row r="449" spans="1:2" x14ac:dyDescent="0.5">
      <c r="A449">
        <v>527.91900634765625</v>
      </c>
      <c r="B449">
        <v>9.25</v>
      </c>
    </row>
    <row r="450" spans="1:2" x14ac:dyDescent="0.5">
      <c r="A450">
        <v>527.92901611328125</v>
      </c>
      <c r="B450">
        <v>29</v>
      </c>
    </row>
    <row r="451" spans="1:2" x14ac:dyDescent="0.5">
      <c r="A451">
        <v>527.93902587890625</v>
      </c>
      <c r="B451">
        <v>46.75</v>
      </c>
    </row>
    <row r="452" spans="1:2" x14ac:dyDescent="0.5">
      <c r="A452">
        <v>527.948974609375</v>
      </c>
      <c r="B452">
        <v>55.5</v>
      </c>
    </row>
    <row r="453" spans="1:2" x14ac:dyDescent="0.5">
      <c r="A453">
        <v>527.958984375</v>
      </c>
      <c r="B453">
        <v>68</v>
      </c>
    </row>
    <row r="454" spans="1:2" x14ac:dyDescent="0.5">
      <c r="A454">
        <v>527.969970703125</v>
      </c>
      <c r="B454">
        <v>64.25</v>
      </c>
    </row>
    <row r="455" spans="1:2" x14ac:dyDescent="0.5">
      <c r="A455">
        <v>527.97998046875</v>
      </c>
      <c r="B455">
        <v>84.75</v>
      </c>
    </row>
    <row r="456" spans="1:2" x14ac:dyDescent="0.5">
      <c r="A456">
        <v>527.989990234375</v>
      </c>
      <c r="B456">
        <v>115.80000305175781</v>
      </c>
    </row>
    <row r="457" spans="1:2" x14ac:dyDescent="0.5">
      <c r="A457">
        <v>528</v>
      </c>
      <c r="B457">
        <v>84.5</v>
      </c>
    </row>
    <row r="458" spans="1:2" x14ac:dyDescent="0.5">
      <c r="A458">
        <v>528.010009765625</v>
      </c>
      <c r="B458">
        <v>31</v>
      </c>
    </row>
    <row r="459" spans="1:2" x14ac:dyDescent="0.5">
      <c r="A459">
        <v>528.02001953125</v>
      </c>
      <c r="B459">
        <v>9</v>
      </c>
    </row>
    <row r="460" spans="1:2" x14ac:dyDescent="0.5">
      <c r="A460">
        <v>528.030029296875</v>
      </c>
      <c r="B460">
        <v>21.25</v>
      </c>
    </row>
    <row r="461" spans="1:2" x14ac:dyDescent="0.5">
      <c r="A461">
        <v>528.03997802734375</v>
      </c>
      <c r="B461">
        <v>67.25</v>
      </c>
    </row>
    <row r="462" spans="1:2" x14ac:dyDescent="0.5">
      <c r="A462">
        <v>528.04998779296875</v>
      </c>
      <c r="B462">
        <v>88</v>
      </c>
    </row>
    <row r="463" spans="1:2" x14ac:dyDescent="0.5">
      <c r="A463">
        <v>528.05999755859375</v>
      </c>
      <c r="B463">
        <v>45.25</v>
      </c>
    </row>
    <row r="464" spans="1:2" x14ac:dyDescent="0.5">
      <c r="A464">
        <v>528.07000732421875</v>
      </c>
      <c r="B464">
        <v>22</v>
      </c>
    </row>
    <row r="465" spans="1:2" x14ac:dyDescent="0.5">
      <c r="A465">
        <v>528.08001708984375</v>
      </c>
      <c r="B465">
        <v>36.75</v>
      </c>
    </row>
    <row r="466" spans="1:2" x14ac:dyDescent="0.5">
      <c r="A466">
        <v>528.09002685546875</v>
      </c>
      <c r="B466">
        <v>49.25</v>
      </c>
    </row>
    <row r="467" spans="1:2" x14ac:dyDescent="0.5">
      <c r="A467">
        <v>528.0999755859375</v>
      </c>
      <c r="B467">
        <v>50.25</v>
      </c>
    </row>
    <row r="468" spans="1:2" x14ac:dyDescent="0.5">
      <c r="A468">
        <v>528.1099853515625</v>
      </c>
      <c r="B468">
        <v>38.5</v>
      </c>
    </row>
    <row r="469" spans="1:2" x14ac:dyDescent="0.5">
      <c r="A469">
        <v>528.1199951171875</v>
      </c>
      <c r="B469">
        <v>40</v>
      </c>
    </row>
    <row r="470" spans="1:2" x14ac:dyDescent="0.5">
      <c r="A470">
        <v>528.1300048828125</v>
      </c>
      <c r="B470">
        <v>36.5</v>
      </c>
    </row>
    <row r="471" spans="1:2" x14ac:dyDescent="0.5">
      <c r="A471">
        <v>528.1400146484375</v>
      </c>
      <c r="B471">
        <v>12.5</v>
      </c>
    </row>
    <row r="472" spans="1:2" x14ac:dyDescent="0.5">
      <c r="A472">
        <v>528.1500244140625</v>
      </c>
      <c r="B472">
        <v>0</v>
      </c>
    </row>
    <row r="473" spans="1:2" x14ac:dyDescent="0.5">
      <c r="A473">
        <v>528.15997314453125</v>
      </c>
      <c r="B473">
        <v>0</v>
      </c>
    </row>
    <row r="474" spans="1:2" x14ac:dyDescent="0.5">
      <c r="A474">
        <v>528.16998291015625</v>
      </c>
      <c r="B474">
        <v>3</v>
      </c>
    </row>
    <row r="475" spans="1:2" x14ac:dyDescent="0.5">
      <c r="A475">
        <v>528.17999267578125</v>
      </c>
      <c r="B475">
        <v>7</v>
      </c>
    </row>
    <row r="476" spans="1:2" x14ac:dyDescent="0.5">
      <c r="A476">
        <v>528.19000244140625</v>
      </c>
      <c r="B476">
        <v>5</v>
      </c>
    </row>
    <row r="477" spans="1:2" x14ac:dyDescent="0.5">
      <c r="A477">
        <v>528.20001220703125</v>
      </c>
      <c r="B477">
        <v>9</v>
      </c>
    </row>
    <row r="478" spans="1:2" x14ac:dyDescent="0.5">
      <c r="A478">
        <v>528.21002197265625</v>
      </c>
      <c r="B478">
        <v>23.25</v>
      </c>
    </row>
    <row r="479" spans="1:2" x14ac:dyDescent="0.5">
      <c r="A479">
        <v>528.219970703125</v>
      </c>
      <c r="B479">
        <v>63.5</v>
      </c>
    </row>
    <row r="480" spans="1:2" x14ac:dyDescent="0.5">
      <c r="A480">
        <v>528.22998046875</v>
      </c>
      <c r="B480">
        <v>111</v>
      </c>
    </row>
    <row r="481" spans="1:2" x14ac:dyDescent="0.5">
      <c r="A481">
        <v>528.239990234375</v>
      </c>
      <c r="B481">
        <v>103.30000305175781</v>
      </c>
    </row>
    <row r="482" spans="1:2" x14ac:dyDescent="0.5">
      <c r="A482">
        <v>528.25</v>
      </c>
      <c r="B482">
        <v>81.75</v>
      </c>
    </row>
    <row r="483" spans="1:2" x14ac:dyDescent="0.5">
      <c r="A483">
        <v>528.260009765625</v>
      </c>
      <c r="B483">
        <v>90.5</v>
      </c>
    </row>
    <row r="484" spans="1:2" x14ac:dyDescent="0.5">
      <c r="A484">
        <v>528.27099609375</v>
      </c>
      <c r="B484">
        <v>125</v>
      </c>
    </row>
    <row r="485" spans="1:2" x14ac:dyDescent="0.5">
      <c r="A485">
        <v>528.281005859375</v>
      </c>
      <c r="B485">
        <v>196.19999694824219</v>
      </c>
    </row>
    <row r="486" spans="1:2" x14ac:dyDescent="0.5">
      <c r="A486">
        <v>528.291015625</v>
      </c>
      <c r="B486">
        <v>245.80000305175781</v>
      </c>
    </row>
    <row r="487" spans="1:2" x14ac:dyDescent="0.5">
      <c r="A487">
        <v>528.301025390625</v>
      </c>
      <c r="B487">
        <v>203</v>
      </c>
    </row>
    <row r="488" spans="1:2" x14ac:dyDescent="0.5">
      <c r="A488">
        <v>528.31097412109375</v>
      </c>
      <c r="B488">
        <v>146.19999694824219</v>
      </c>
    </row>
    <row r="489" spans="1:2" x14ac:dyDescent="0.5">
      <c r="A489">
        <v>528.32098388671875</v>
      </c>
      <c r="B489">
        <v>205.30000305175781</v>
      </c>
    </row>
    <row r="490" spans="1:2" x14ac:dyDescent="0.5">
      <c r="A490">
        <v>528.33099365234375</v>
      </c>
      <c r="B490">
        <v>263.79998779296875</v>
      </c>
    </row>
    <row r="491" spans="1:2" x14ac:dyDescent="0.5">
      <c r="A491">
        <v>528.34100341796875</v>
      </c>
      <c r="B491">
        <v>214.5</v>
      </c>
    </row>
    <row r="492" spans="1:2" x14ac:dyDescent="0.5">
      <c r="A492">
        <v>528.35101318359375</v>
      </c>
      <c r="B492">
        <v>143.30000305175781</v>
      </c>
    </row>
    <row r="493" spans="1:2" x14ac:dyDescent="0.5">
      <c r="A493">
        <v>528.36102294921875</v>
      </c>
      <c r="B493">
        <v>69.5</v>
      </c>
    </row>
    <row r="494" spans="1:2" x14ac:dyDescent="0.5">
      <c r="A494">
        <v>528.3709716796875</v>
      </c>
      <c r="B494">
        <v>37.75</v>
      </c>
    </row>
    <row r="495" spans="1:2" x14ac:dyDescent="0.5">
      <c r="A495">
        <v>528.3809814453125</v>
      </c>
      <c r="B495">
        <v>38.5</v>
      </c>
    </row>
    <row r="496" spans="1:2" x14ac:dyDescent="0.5">
      <c r="A496">
        <v>528.3909912109375</v>
      </c>
      <c r="B496">
        <v>28</v>
      </c>
    </row>
    <row r="497" spans="1:2" x14ac:dyDescent="0.5">
      <c r="A497">
        <v>528.4010009765625</v>
      </c>
      <c r="B497">
        <v>25.75</v>
      </c>
    </row>
    <row r="498" spans="1:2" x14ac:dyDescent="0.5">
      <c r="A498">
        <v>528.4110107421875</v>
      </c>
      <c r="B498">
        <v>12.25</v>
      </c>
    </row>
    <row r="499" spans="1:2" x14ac:dyDescent="0.5">
      <c r="A499">
        <v>528.4210205078125</v>
      </c>
      <c r="B499">
        <v>1</v>
      </c>
    </row>
    <row r="500" spans="1:2" x14ac:dyDescent="0.5">
      <c r="A500">
        <v>528.4310302734375</v>
      </c>
      <c r="B500">
        <v>7.5</v>
      </c>
    </row>
    <row r="501" spans="1:2" x14ac:dyDescent="0.5">
      <c r="A501">
        <v>528.44097900390625</v>
      </c>
      <c r="B501">
        <v>17.25</v>
      </c>
    </row>
    <row r="502" spans="1:2" x14ac:dyDescent="0.5">
      <c r="A502">
        <v>528.45098876953125</v>
      </c>
      <c r="B502">
        <v>19.25</v>
      </c>
    </row>
    <row r="503" spans="1:2" x14ac:dyDescent="0.5">
      <c r="A503">
        <v>528.46099853515625</v>
      </c>
      <c r="B503">
        <v>14</v>
      </c>
    </row>
    <row r="504" spans="1:2" x14ac:dyDescent="0.5">
      <c r="A504">
        <v>528.47100830078125</v>
      </c>
      <c r="B504">
        <v>13.25</v>
      </c>
    </row>
    <row r="505" spans="1:2" x14ac:dyDescent="0.5">
      <c r="A505">
        <v>528.48101806640625</v>
      </c>
      <c r="B505">
        <v>18</v>
      </c>
    </row>
    <row r="506" spans="1:2" x14ac:dyDescent="0.5">
      <c r="A506">
        <v>528.49102783203125</v>
      </c>
      <c r="B506">
        <v>16</v>
      </c>
    </row>
    <row r="507" spans="1:2" x14ac:dyDescent="0.5">
      <c r="A507">
        <v>528.5009765625</v>
      </c>
      <c r="B507">
        <v>11.75</v>
      </c>
    </row>
    <row r="508" spans="1:2" x14ac:dyDescent="0.5">
      <c r="A508">
        <v>528.510986328125</v>
      </c>
      <c r="B508">
        <v>12.75</v>
      </c>
    </row>
    <row r="509" spans="1:2" x14ac:dyDescent="0.5">
      <c r="A509">
        <v>528.52099609375</v>
      </c>
      <c r="B509">
        <v>8.5</v>
      </c>
    </row>
    <row r="510" spans="1:2" x14ac:dyDescent="0.5">
      <c r="A510">
        <v>528.531005859375</v>
      </c>
      <c r="B510">
        <v>8</v>
      </c>
    </row>
    <row r="511" spans="1:2" x14ac:dyDescent="0.5">
      <c r="A511">
        <v>528.541015625</v>
      </c>
      <c r="B511">
        <v>22.5</v>
      </c>
    </row>
    <row r="512" spans="1:2" x14ac:dyDescent="0.5">
      <c r="A512">
        <v>528.552001953125</v>
      </c>
      <c r="B512">
        <v>28</v>
      </c>
    </row>
    <row r="513" spans="1:2" x14ac:dyDescent="0.5">
      <c r="A513">
        <v>528.56201171875</v>
      </c>
      <c r="B513">
        <v>14</v>
      </c>
    </row>
    <row r="514" spans="1:2" x14ac:dyDescent="0.5">
      <c r="A514">
        <v>528.572021484375</v>
      </c>
      <c r="B514">
        <v>10.25</v>
      </c>
    </row>
    <row r="515" spans="1:2" x14ac:dyDescent="0.5">
      <c r="A515">
        <v>528.58197021484375</v>
      </c>
      <c r="B515">
        <v>15.5</v>
      </c>
    </row>
    <row r="516" spans="1:2" x14ac:dyDescent="0.5">
      <c r="A516">
        <v>528.59197998046875</v>
      </c>
      <c r="B516">
        <v>47.25</v>
      </c>
    </row>
    <row r="517" spans="1:2" x14ac:dyDescent="0.5">
      <c r="A517">
        <v>528.60198974609375</v>
      </c>
      <c r="B517">
        <v>149</v>
      </c>
    </row>
    <row r="518" spans="1:2" x14ac:dyDescent="0.5">
      <c r="A518">
        <v>528.61199951171875</v>
      </c>
      <c r="B518">
        <v>194.5</v>
      </c>
    </row>
    <row r="519" spans="1:2" x14ac:dyDescent="0.5">
      <c r="A519">
        <v>528.62200927734375</v>
      </c>
      <c r="B519">
        <v>112.5</v>
      </c>
    </row>
    <row r="520" spans="1:2" x14ac:dyDescent="0.5">
      <c r="A520">
        <v>528.63201904296875</v>
      </c>
      <c r="B520">
        <v>55.25</v>
      </c>
    </row>
    <row r="521" spans="1:2" x14ac:dyDescent="0.5">
      <c r="A521">
        <v>528.64202880859375</v>
      </c>
      <c r="B521">
        <v>60</v>
      </c>
    </row>
    <row r="522" spans="1:2" x14ac:dyDescent="0.5">
      <c r="A522">
        <v>528.6519775390625</v>
      </c>
      <c r="B522">
        <v>49.25</v>
      </c>
    </row>
    <row r="523" spans="1:2" x14ac:dyDescent="0.5">
      <c r="A523">
        <v>528.6619873046875</v>
      </c>
      <c r="B523">
        <v>45.25</v>
      </c>
    </row>
    <row r="524" spans="1:2" x14ac:dyDescent="0.5">
      <c r="A524">
        <v>528.6719970703125</v>
      </c>
      <c r="B524">
        <v>84.5</v>
      </c>
    </row>
    <row r="525" spans="1:2" x14ac:dyDescent="0.5">
      <c r="A525">
        <v>528.6820068359375</v>
      </c>
      <c r="B525">
        <v>104.30000305175781</v>
      </c>
    </row>
    <row r="526" spans="1:2" x14ac:dyDescent="0.5">
      <c r="A526">
        <v>528.6920166015625</v>
      </c>
      <c r="B526">
        <v>67.75</v>
      </c>
    </row>
    <row r="527" spans="1:2" x14ac:dyDescent="0.5">
      <c r="A527">
        <v>528.7020263671875</v>
      </c>
      <c r="B527">
        <v>33.25</v>
      </c>
    </row>
    <row r="528" spans="1:2" x14ac:dyDescent="0.5">
      <c r="A528">
        <v>528.71197509765625</v>
      </c>
      <c r="B528">
        <v>51.5</v>
      </c>
    </row>
    <row r="529" spans="1:2" x14ac:dyDescent="0.5">
      <c r="A529">
        <v>528.72198486328125</v>
      </c>
      <c r="B529">
        <v>113.80000305175781</v>
      </c>
    </row>
    <row r="530" spans="1:2" x14ac:dyDescent="0.5">
      <c r="A530">
        <v>528.73199462890625</v>
      </c>
      <c r="B530">
        <v>216.30000305175781</v>
      </c>
    </row>
    <row r="531" spans="1:2" x14ac:dyDescent="0.5">
      <c r="A531">
        <v>528.74200439453125</v>
      </c>
      <c r="B531">
        <v>327.70001220703125</v>
      </c>
    </row>
    <row r="532" spans="1:2" x14ac:dyDescent="0.5">
      <c r="A532">
        <v>528.75201416015625</v>
      </c>
      <c r="B532">
        <v>357.79998779296875</v>
      </c>
    </row>
    <row r="533" spans="1:2" x14ac:dyDescent="0.5">
      <c r="A533">
        <v>528.76202392578125</v>
      </c>
      <c r="B533">
        <v>375.20001220703125</v>
      </c>
    </row>
    <row r="534" spans="1:2" x14ac:dyDescent="0.5">
      <c r="A534">
        <v>528.77197265625</v>
      </c>
      <c r="B534">
        <v>459.79998779296875</v>
      </c>
    </row>
    <row r="535" spans="1:2" x14ac:dyDescent="0.5">
      <c r="A535">
        <v>528.781982421875</v>
      </c>
      <c r="B535">
        <v>557.70001220703125</v>
      </c>
    </row>
    <row r="536" spans="1:2" x14ac:dyDescent="0.5">
      <c r="A536">
        <v>528.7919921875</v>
      </c>
      <c r="B536">
        <v>648.5</v>
      </c>
    </row>
    <row r="537" spans="1:2" x14ac:dyDescent="0.5">
      <c r="A537">
        <v>528.802001953125</v>
      </c>
      <c r="B537">
        <v>676</v>
      </c>
    </row>
    <row r="538" spans="1:2" x14ac:dyDescent="0.5">
      <c r="A538">
        <v>528.81201171875</v>
      </c>
      <c r="B538">
        <v>676.29998779296875</v>
      </c>
    </row>
    <row r="539" spans="1:2" x14ac:dyDescent="0.5">
      <c r="A539">
        <v>528.822998046875</v>
      </c>
      <c r="B539">
        <v>631.70001220703125</v>
      </c>
    </row>
    <row r="540" spans="1:2" x14ac:dyDescent="0.5">
      <c r="A540">
        <v>528.8330078125</v>
      </c>
      <c r="B540">
        <v>494.20001220703125</v>
      </c>
    </row>
    <row r="541" spans="1:2" x14ac:dyDescent="0.5">
      <c r="A541">
        <v>528.843017578125</v>
      </c>
      <c r="B541">
        <v>404.5</v>
      </c>
    </row>
    <row r="542" spans="1:2" x14ac:dyDescent="0.5">
      <c r="A542">
        <v>528.85302734375</v>
      </c>
      <c r="B542">
        <v>338.20001220703125</v>
      </c>
    </row>
    <row r="543" spans="1:2" x14ac:dyDescent="0.5">
      <c r="A543">
        <v>528.86297607421875</v>
      </c>
      <c r="B543">
        <v>226</v>
      </c>
    </row>
    <row r="544" spans="1:2" x14ac:dyDescent="0.5">
      <c r="A544">
        <v>528.87298583984375</v>
      </c>
      <c r="B544">
        <v>121.5</v>
      </c>
    </row>
    <row r="545" spans="1:2" x14ac:dyDescent="0.5">
      <c r="A545">
        <v>528.88299560546875</v>
      </c>
      <c r="B545">
        <v>62.75</v>
      </c>
    </row>
    <row r="546" spans="1:2" x14ac:dyDescent="0.5">
      <c r="A546">
        <v>528.89300537109375</v>
      </c>
      <c r="B546">
        <v>42.75</v>
      </c>
    </row>
    <row r="547" spans="1:2" x14ac:dyDescent="0.5">
      <c r="A547">
        <v>528.90301513671875</v>
      </c>
      <c r="B547">
        <v>51.75</v>
      </c>
    </row>
    <row r="548" spans="1:2" x14ac:dyDescent="0.5">
      <c r="A548">
        <v>528.91302490234375</v>
      </c>
      <c r="B548">
        <v>68.25</v>
      </c>
    </row>
    <row r="549" spans="1:2" x14ac:dyDescent="0.5">
      <c r="A549">
        <v>528.9229736328125</v>
      </c>
      <c r="B549">
        <v>56</v>
      </c>
    </row>
    <row r="550" spans="1:2" x14ac:dyDescent="0.5">
      <c r="A550">
        <v>528.9329833984375</v>
      </c>
      <c r="B550">
        <v>44.25</v>
      </c>
    </row>
    <row r="551" spans="1:2" x14ac:dyDescent="0.5">
      <c r="A551">
        <v>528.9429931640625</v>
      </c>
      <c r="B551">
        <v>32.25</v>
      </c>
    </row>
    <row r="552" spans="1:2" x14ac:dyDescent="0.5">
      <c r="A552">
        <v>528.9530029296875</v>
      </c>
      <c r="B552">
        <v>26</v>
      </c>
    </row>
    <row r="553" spans="1:2" x14ac:dyDescent="0.5">
      <c r="A553">
        <v>528.9630126953125</v>
      </c>
      <c r="B553">
        <v>38.5</v>
      </c>
    </row>
    <row r="554" spans="1:2" x14ac:dyDescent="0.5">
      <c r="A554">
        <v>528.9730224609375</v>
      </c>
      <c r="B554">
        <v>43.75</v>
      </c>
    </row>
    <row r="555" spans="1:2" x14ac:dyDescent="0.5">
      <c r="A555">
        <v>528.98297119140625</v>
      </c>
      <c r="B555">
        <v>35.25</v>
      </c>
    </row>
    <row r="556" spans="1:2" x14ac:dyDescent="0.5">
      <c r="A556">
        <v>528.99298095703125</v>
      </c>
      <c r="B556">
        <v>38.25</v>
      </c>
    </row>
    <row r="557" spans="1:2" x14ac:dyDescent="0.5">
      <c r="A557">
        <v>529.00299072265625</v>
      </c>
      <c r="B557">
        <v>61.5</v>
      </c>
    </row>
    <row r="558" spans="1:2" x14ac:dyDescent="0.5">
      <c r="A558">
        <v>529.01300048828125</v>
      </c>
      <c r="B558">
        <v>61</v>
      </c>
    </row>
    <row r="559" spans="1:2" x14ac:dyDescent="0.5">
      <c r="A559">
        <v>529.02301025390625</v>
      </c>
      <c r="B559">
        <v>47</v>
      </c>
    </row>
    <row r="560" spans="1:2" x14ac:dyDescent="0.5">
      <c r="A560">
        <v>529.03302001953125</v>
      </c>
      <c r="B560">
        <v>56.25</v>
      </c>
    </row>
    <row r="561" spans="1:2" x14ac:dyDescent="0.5">
      <c r="A561">
        <v>529.04302978515625</v>
      </c>
      <c r="B561">
        <v>72</v>
      </c>
    </row>
    <row r="562" spans="1:2" x14ac:dyDescent="0.5">
      <c r="A562">
        <v>529.052978515625</v>
      </c>
      <c r="B562">
        <v>71.75</v>
      </c>
    </row>
    <row r="563" spans="1:2" x14ac:dyDescent="0.5">
      <c r="A563">
        <v>529.06298828125</v>
      </c>
      <c r="B563">
        <v>64.25</v>
      </c>
    </row>
    <row r="564" spans="1:2" x14ac:dyDescent="0.5">
      <c r="A564">
        <v>529.072998046875</v>
      </c>
      <c r="B564">
        <v>44.25</v>
      </c>
    </row>
    <row r="565" spans="1:2" x14ac:dyDescent="0.5">
      <c r="A565">
        <v>529.0830078125</v>
      </c>
      <c r="B565">
        <v>13.25</v>
      </c>
    </row>
    <row r="566" spans="1:2" x14ac:dyDescent="0.5">
      <c r="A566">
        <v>529.093994140625</v>
      </c>
      <c r="B566">
        <v>7</v>
      </c>
    </row>
    <row r="567" spans="1:2" x14ac:dyDescent="0.5">
      <c r="A567">
        <v>529.10400390625</v>
      </c>
      <c r="B567">
        <v>19.25</v>
      </c>
    </row>
    <row r="568" spans="1:2" x14ac:dyDescent="0.5">
      <c r="A568">
        <v>529.114013671875</v>
      </c>
      <c r="B568">
        <v>17.5</v>
      </c>
    </row>
    <row r="569" spans="1:2" x14ac:dyDescent="0.5">
      <c r="A569">
        <v>529.1240234375</v>
      </c>
      <c r="B569">
        <v>5.25</v>
      </c>
    </row>
    <row r="570" spans="1:2" x14ac:dyDescent="0.5">
      <c r="A570">
        <v>529.13397216796875</v>
      </c>
      <c r="B570">
        <v>0</v>
      </c>
    </row>
    <row r="571" spans="1:2" x14ac:dyDescent="0.5">
      <c r="A571">
        <v>529.14398193359375</v>
      </c>
      <c r="B571">
        <v>0</v>
      </c>
    </row>
    <row r="572" spans="1:2" x14ac:dyDescent="0.5">
      <c r="A572">
        <v>529.15399169921875</v>
      </c>
      <c r="B572">
        <v>1.5</v>
      </c>
    </row>
    <row r="573" spans="1:2" x14ac:dyDescent="0.5">
      <c r="A573">
        <v>529.16400146484375</v>
      </c>
      <c r="B573">
        <v>6.75</v>
      </c>
    </row>
    <row r="574" spans="1:2" x14ac:dyDescent="0.5">
      <c r="A574">
        <v>529.17401123046875</v>
      </c>
      <c r="B574">
        <v>13.25</v>
      </c>
    </row>
    <row r="575" spans="1:2" x14ac:dyDescent="0.5">
      <c r="A575">
        <v>529.18402099609375</v>
      </c>
      <c r="B575">
        <v>22</v>
      </c>
    </row>
    <row r="576" spans="1:2" x14ac:dyDescent="0.5">
      <c r="A576">
        <v>529.1939697265625</v>
      </c>
      <c r="B576">
        <v>30</v>
      </c>
    </row>
    <row r="577" spans="1:2" x14ac:dyDescent="0.5">
      <c r="A577">
        <v>529.2039794921875</v>
      </c>
      <c r="B577">
        <v>67.25</v>
      </c>
    </row>
    <row r="578" spans="1:2" x14ac:dyDescent="0.5">
      <c r="A578">
        <v>529.2139892578125</v>
      </c>
      <c r="B578">
        <v>116.80000305175781</v>
      </c>
    </row>
    <row r="579" spans="1:2" x14ac:dyDescent="0.5">
      <c r="A579">
        <v>529.2239990234375</v>
      </c>
      <c r="B579">
        <v>134.5</v>
      </c>
    </row>
    <row r="580" spans="1:2" x14ac:dyDescent="0.5">
      <c r="A580">
        <v>529.2340087890625</v>
      </c>
      <c r="B580">
        <v>193.80000305175781</v>
      </c>
    </row>
    <row r="581" spans="1:2" x14ac:dyDescent="0.5">
      <c r="A581">
        <v>529.2440185546875</v>
      </c>
      <c r="B581">
        <v>221</v>
      </c>
    </row>
    <row r="582" spans="1:2" x14ac:dyDescent="0.5">
      <c r="A582">
        <v>529.2540283203125</v>
      </c>
      <c r="B582">
        <v>140.30000305175781</v>
      </c>
    </row>
    <row r="583" spans="1:2" x14ac:dyDescent="0.5">
      <c r="A583">
        <v>529.26397705078125</v>
      </c>
      <c r="B583">
        <v>98.25</v>
      </c>
    </row>
    <row r="584" spans="1:2" x14ac:dyDescent="0.5">
      <c r="A584">
        <v>529.27398681640625</v>
      </c>
      <c r="B584">
        <v>119.19999694824219</v>
      </c>
    </row>
    <row r="585" spans="1:2" x14ac:dyDescent="0.5">
      <c r="A585">
        <v>529.28399658203125</v>
      </c>
      <c r="B585">
        <v>133.5</v>
      </c>
    </row>
    <row r="586" spans="1:2" x14ac:dyDescent="0.5">
      <c r="A586">
        <v>529.29400634765625</v>
      </c>
      <c r="B586">
        <v>134.30000305175781</v>
      </c>
    </row>
  </sheetData>
  <sheetProtection sheet="1" objects="1" scenarios="1"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Sheet1 {undeut}</vt:lpstr>
      <vt:lpstr>Sheet1 {TD}</vt:lpstr>
      <vt:lpstr>Sheet1 {1 min}</vt:lpstr>
      <vt:lpstr>Sheet1 {2 min}</vt:lpstr>
      <vt:lpstr>Sheet1 {3 min}</vt:lpstr>
      <vt:lpstr>Sheet1 {4 min}</vt:lpstr>
      <vt:lpstr>Sheet1 {5 min}</vt:lpstr>
      <vt:lpstr>Sheet1 {6 min}</vt:lpstr>
      <vt:lpstr>Sheet1 {7 min}</vt:lpstr>
      <vt:lpstr>Sheet1 {8 min}</vt:lpstr>
      <vt:lpstr>Sheet1 {9 min}</vt:lpstr>
      <vt:lpstr>Sheet1 {10 min}</vt:lpstr>
      <vt:lpstr>Sheet1 {11 min}</vt:lpstr>
      <vt:lpstr>Sheet1 {12 min}</vt:lpstr>
      <vt:lpstr>Sheet1 {13 min}</vt:lpstr>
      <vt:lpstr>Sheet1 {14 min}</vt:lpstr>
      <vt:lpstr>Sheet1 {15 min}</vt:lpstr>
      <vt:lpstr>Sheet1 {16 min}</vt:lpstr>
      <vt:lpstr>Sheet1 {17 min}</vt:lpstr>
      <vt:lpstr>Sheet1 {18 min}</vt:lpstr>
      <vt:lpstr>Sheet1 {19 min}</vt:lpstr>
      <vt:lpstr>Sheet1 {20 min}</vt:lpstr>
      <vt:lpstr>Sheet1 {21 min}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Guttman_Office</dc:creator>
  <cp:lastModifiedBy>Lisa Tuttle</cp:lastModifiedBy>
  <dcterms:created xsi:type="dcterms:W3CDTF">2024-01-14T17:44:30Z</dcterms:created>
  <dcterms:modified xsi:type="dcterms:W3CDTF">2024-02-02T19:07:59Z</dcterms:modified>
</cp:coreProperties>
</file>