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gazar/Documents/GitHub/Decarbonization-Tradeoffs/4 External Data/Massachusetts 2050 Decarbonization Roadmap Study/"/>
    </mc:Choice>
  </mc:AlternateContent>
  <xr:revisionPtr revIDLastSave="0" documentId="13_ncr:1_{81E88C0F-82AE-6246-9D02-E8D34A385768}" xr6:coauthVersionLast="47" xr6:coauthVersionMax="47" xr10:uidLastSave="{00000000-0000-0000-0000-000000000000}"/>
  <bookViews>
    <workbookView xWindow="0" yWindow="760" windowWidth="30240" windowHeight="17440" activeTab="2" xr2:uid="{57CF73A6-EFC2-734A-A588-22BF54CAE4D9}"/>
  </bookViews>
  <sheets>
    <sheet name="Original table" sheetId="1" r:id="rId1"/>
    <sheet name="All options" sheetId="2" r:id="rId2"/>
    <sheet name="Total Costs (instate and out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B12" i="2"/>
  <c r="B13" i="2" s="1"/>
  <c r="C19" i="1"/>
  <c r="D19" i="1"/>
  <c r="E19" i="1"/>
  <c r="F19" i="1"/>
  <c r="G19" i="1"/>
  <c r="H19" i="1"/>
  <c r="I19" i="1"/>
  <c r="J19" i="1"/>
  <c r="B19" i="1"/>
</calcChain>
</file>

<file path=xl/sharedStrings.xml><?xml version="1.0" encoding="utf-8"?>
<sst xmlns="http://schemas.openxmlformats.org/spreadsheetml/2006/main" count="47" uniqueCount="33">
  <si>
    <t xml:space="preserve">Table 23 Gross Massachusetts energy system cost (2018$B) by category in 2050 for each pathway </t>
  </si>
  <si>
    <t>Cost Group</t>
  </si>
  <si>
    <t>REFERENCE</t>
  </si>
  <si>
    <t>ALL OPTIONS</t>
  </si>
  <si>
    <t>100% RENEWABLE</t>
  </si>
  <si>
    <t>DER BREAKTHRO</t>
  </si>
  <si>
    <t>LIMITED EFFICIENCY</t>
  </si>
  <si>
    <t>NO THERMAL</t>
  </si>
  <si>
    <t>OFFSHORE WIND</t>
  </si>
  <si>
    <t>PIPELINE GAS</t>
  </si>
  <si>
    <t>REGIONAL COORDINATI</t>
  </si>
  <si>
    <t>DEMAND-SIDE COSTS</t>
  </si>
  <si>
    <t>ELECTRICITY STORAGE</t>
  </si>
  <si>
    <t>ELECTRICITY DISTRIBUTION</t>
  </si>
  <si>
    <t>ELECTRICITY TRANSMISSION</t>
  </si>
  <si>
    <t>GAS PIPELINES</t>
  </si>
  <si>
    <t>GAS POWER PLANTS</t>
  </si>
  <si>
    <t>IN-STATE FUELS PRODUCTION</t>
  </si>
  <si>
    <t>BIOMASS POWER PLANTS</t>
  </si>
  <si>
    <t>GROUND-MOUNTED SOLAR</t>
  </si>
  <si>
    <t>ROOFTOP SOLAR</t>
  </si>
  <si>
    <t>HYDRO PURCHASES</t>
  </si>
  <si>
    <t>ZERO CARBON LIQUID IMPORTS</t>
  </si>
  <si>
    <t>ZERO CARBON GAS IMPORTS</t>
  </si>
  <si>
    <t>NATURAL GAS</t>
  </si>
  <si>
    <t>OIL PRODUCTS</t>
  </si>
  <si>
    <t>OTHER</t>
  </si>
  <si>
    <t>Total</t>
  </si>
  <si>
    <t>Total (2018 USD)</t>
  </si>
  <si>
    <t xml:space="preserve"> conversion_rate =</t>
  </si>
  <si>
    <t>Total (2024 USD)</t>
  </si>
  <si>
    <t>Year</t>
  </si>
  <si>
    <t>Billion 2018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</si>
</sst>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44" fontId="2" fillId="0" borderId="0" xfId="1" applyFont="1"/>
    <xf numFmtId="44" fontId="6" fillId="0" borderId="0" xfId="0" applyNumberFormat="1" applyFont="1"/>
    <xf numFmtId="0" fontId="6" fillId="0" borderId="0" xfId="0" applyFont="1"/>
    <xf numFmtId="2" fontId="7" fillId="0" borderId="0" xfId="0" applyNumberFormat="1" applyFont="1"/>
    <xf numFmtId="0" fontId="7" fillId="0" borderId="0" xfId="0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787400</xdr:colOff>
      <xdr:row>3</xdr:row>
      <xdr:rowOff>0</xdr:rowOff>
    </xdr:from>
    <xdr:to>
      <xdr:col>13</xdr:col>
      <xdr:colOff>304800</xdr:colOff>
      <xdr:row>25</xdr:row>
      <xdr:rowOff>114990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B0A81D-C041-B490-0DC0-14422D579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609600"/>
          <a:ext cx="7772400" cy="4585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F895-7F02-3243-A51E-80E7E2AEFE37}">
  <dimension ref="A1:J39"/>
  <sheetViews>
    <sheetView topLeftCell="A2" zoomScale="125" workbookViewId="0">
      <selection activeCell="K9" sqref="K9"/>
    </sheetView>
  </sheetViews>
  <sheetFormatPr baseColWidth="10" defaultRowHeight="16" x14ac:dyDescent="0.2"/>
  <cols>
    <col min="10" max="10" width="21.5" bestFit="1" customWidth="1"/>
  </cols>
  <sheetData>
    <row r="1" spans="1:10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">
      <c r="A2" t="s">
        <v>11</v>
      </c>
      <c r="B2" s="5">
        <v>0</v>
      </c>
      <c r="C2" s="5">
        <v>4.21</v>
      </c>
      <c r="D2" s="5">
        <v>4.21</v>
      </c>
      <c r="E2" s="5">
        <v>4.21</v>
      </c>
      <c r="F2" s="5">
        <v>1.68</v>
      </c>
      <c r="G2" s="5">
        <v>4.21</v>
      </c>
      <c r="H2" s="5">
        <v>4.21</v>
      </c>
      <c r="I2" s="5">
        <v>4.1500000000000004</v>
      </c>
      <c r="J2" s="5">
        <v>4.21</v>
      </c>
    </row>
    <row r="3" spans="1:10" x14ac:dyDescent="0.2">
      <c r="A3" t="s">
        <v>12</v>
      </c>
      <c r="B3" s="5">
        <v>0.16</v>
      </c>
      <c r="C3" s="5">
        <v>0.25</v>
      </c>
      <c r="D3" s="5">
        <v>0.37</v>
      </c>
      <c r="E3" s="5">
        <v>0.21</v>
      </c>
      <c r="F3" s="5">
        <v>0.33</v>
      </c>
      <c r="G3" s="5">
        <v>2.31</v>
      </c>
      <c r="H3" s="5">
        <v>0.3</v>
      </c>
      <c r="I3" s="5">
        <v>0.3</v>
      </c>
      <c r="J3" s="5">
        <v>0.17</v>
      </c>
    </row>
    <row r="4" spans="1:10" x14ac:dyDescent="0.2">
      <c r="A4" t="s">
        <v>13</v>
      </c>
      <c r="B4" s="5">
        <v>3.29</v>
      </c>
      <c r="C4" s="5">
        <v>5.0599999999999996</v>
      </c>
      <c r="D4" s="5">
        <v>5.0599999999999996</v>
      </c>
      <c r="E4" s="5">
        <v>4.7</v>
      </c>
      <c r="F4" s="5">
        <v>5.96</v>
      </c>
      <c r="G4" s="5">
        <v>5.0599999999999996</v>
      </c>
      <c r="H4" s="5">
        <v>5.0599999999999996</v>
      </c>
      <c r="I4" s="5">
        <v>4.4800000000000004</v>
      </c>
      <c r="J4" s="5">
        <v>5.0599999999999996</v>
      </c>
    </row>
    <row r="5" spans="1:10" x14ac:dyDescent="0.2">
      <c r="A5" t="s">
        <v>14</v>
      </c>
      <c r="B5" s="5">
        <v>1.71</v>
      </c>
      <c r="C5" s="5">
        <v>3.42</v>
      </c>
      <c r="D5" s="5">
        <v>3.42</v>
      </c>
      <c r="E5" s="5">
        <v>2.91</v>
      </c>
      <c r="F5" s="5">
        <v>3.96</v>
      </c>
      <c r="G5" s="5">
        <v>4.17</v>
      </c>
      <c r="H5" s="5">
        <v>3.38</v>
      </c>
      <c r="I5" s="5">
        <v>3.22</v>
      </c>
      <c r="J5" s="5">
        <v>3.48</v>
      </c>
    </row>
    <row r="6" spans="1:10" x14ac:dyDescent="0.2">
      <c r="A6" t="s">
        <v>15</v>
      </c>
      <c r="B6" s="5">
        <v>2.64</v>
      </c>
      <c r="C6" s="5">
        <v>1.53</v>
      </c>
      <c r="D6" s="5">
        <v>1.52</v>
      </c>
      <c r="E6" s="5">
        <v>1.53</v>
      </c>
      <c r="F6" s="5">
        <v>1.58</v>
      </c>
      <c r="G6" s="5">
        <v>1.53</v>
      </c>
      <c r="H6" s="5">
        <v>1.52</v>
      </c>
      <c r="I6" s="5">
        <v>1.89</v>
      </c>
      <c r="J6" s="5">
        <v>1.52</v>
      </c>
    </row>
    <row r="7" spans="1:10" x14ac:dyDescent="0.2">
      <c r="A7" t="s">
        <v>16</v>
      </c>
      <c r="B7" s="5">
        <v>0.18</v>
      </c>
      <c r="C7" s="5">
        <v>0.17</v>
      </c>
      <c r="D7" s="5">
        <v>0.16</v>
      </c>
      <c r="E7" s="5">
        <v>0.17</v>
      </c>
      <c r="F7" s="5">
        <v>0.19</v>
      </c>
      <c r="G7" s="5">
        <v>7.0000000000000007E-2</v>
      </c>
      <c r="H7" s="5">
        <v>0.16</v>
      </c>
      <c r="I7" s="5">
        <v>0.13</v>
      </c>
      <c r="J7" s="5">
        <v>0.17</v>
      </c>
    </row>
    <row r="8" spans="1:10" x14ac:dyDescent="0.2">
      <c r="A8" t="s">
        <v>17</v>
      </c>
      <c r="B8" s="5">
        <v>0.24</v>
      </c>
      <c r="C8" s="5">
        <v>0.54</v>
      </c>
      <c r="D8" s="5">
        <v>1.29</v>
      </c>
      <c r="E8" s="5">
        <v>0.53</v>
      </c>
      <c r="F8" s="5">
        <v>0.5</v>
      </c>
      <c r="G8" s="5">
        <v>0.53</v>
      </c>
      <c r="H8" s="5">
        <v>0.45</v>
      </c>
      <c r="I8" s="5">
        <v>0.6</v>
      </c>
      <c r="J8" s="5">
        <v>0.28999999999999998</v>
      </c>
    </row>
    <row r="9" spans="1:10" x14ac:dyDescent="0.2">
      <c r="A9" t="s">
        <v>18</v>
      </c>
      <c r="B9" s="5">
        <v>0.31</v>
      </c>
      <c r="C9" s="5">
        <v>7.0000000000000007E-2</v>
      </c>
      <c r="D9" s="5">
        <v>0.06</v>
      </c>
      <c r="E9" s="5">
        <v>7.0000000000000007E-2</v>
      </c>
      <c r="F9" s="5">
        <v>0.06</v>
      </c>
      <c r="G9" s="5">
        <v>0.1</v>
      </c>
      <c r="H9" s="5">
        <v>0.06</v>
      </c>
      <c r="I9" s="5">
        <v>0.05</v>
      </c>
      <c r="J9" s="5">
        <v>7.0000000000000007E-2</v>
      </c>
    </row>
    <row r="10" spans="1:10" x14ac:dyDescent="0.2">
      <c r="A10" t="s">
        <v>19</v>
      </c>
      <c r="B10" s="5">
        <v>0.05</v>
      </c>
      <c r="C10" s="5">
        <v>1.18</v>
      </c>
      <c r="D10" s="5">
        <v>1.21</v>
      </c>
      <c r="E10" s="5">
        <v>0.66</v>
      </c>
      <c r="F10" s="5">
        <v>1.31</v>
      </c>
      <c r="G10" s="5">
        <v>2.79</v>
      </c>
      <c r="H10" s="5">
        <v>1.24</v>
      </c>
      <c r="I10" s="5">
        <v>1.1200000000000001</v>
      </c>
      <c r="J10" s="5">
        <v>0.95</v>
      </c>
    </row>
    <row r="11" spans="1:10" x14ac:dyDescent="0.2">
      <c r="A11" t="s">
        <v>20</v>
      </c>
      <c r="B11" s="5">
        <v>0.79</v>
      </c>
      <c r="C11" s="5">
        <v>0.79</v>
      </c>
      <c r="D11" s="5">
        <v>0.79</v>
      </c>
      <c r="E11" s="5">
        <v>1.9</v>
      </c>
      <c r="F11" s="5">
        <v>0.79</v>
      </c>
      <c r="G11" s="5">
        <v>0.79</v>
      </c>
      <c r="H11" s="5">
        <v>0.79</v>
      </c>
      <c r="I11" s="5">
        <v>0.79</v>
      </c>
      <c r="J11" s="5">
        <v>0.79</v>
      </c>
    </row>
    <row r="12" spans="1:10" x14ac:dyDescent="0.2">
      <c r="A12" t="s">
        <v>8</v>
      </c>
      <c r="B12" s="5">
        <v>1.03</v>
      </c>
      <c r="C12" s="5">
        <v>2.46</v>
      </c>
      <c r="D12" s="5">
        <v>2.41</v>
      </c>
      <c r="E12" s="5">
        <v>2.5299999999999998</v>
      </c>
      <c r="F12" s="5">
        <v>3.21</v>
      </c>
      <c r="G12" s="5">
        <v>2.1</v>
      </c>
      <c r="H12" s="5">
        <v>1.95</v>
      </c>
      <c r="I12" s="5">
        <v>2.25</v>
      </c>
      <c r="J12" s="5">
        <v>2.41</v>
      </c>
    </row>
    <row r="13" spans="1:10" x14ac:dyDescent="0.2">
      <c r="A13" t="s">
        <v>21</v>
      </c>
      <c r="B13" s="5">
        <v>0.28999999999999998</v>
      </c>
      <c r="C13" s="5">
        <v>0.74</v>
      </c>
      <c r="D13" s="5">
        <v>0.75</v>
      </c>
      <c r="E13" s="5">
        <v>0.7</v>
      </c>
      <c r="F13" s="5">
        <v>0.83</v>
      </c>
      <c r="G13" s="5">
        <v>0.59</v>
      </c>
      <c r="H13" s="5">
        <v>1.03</v>
      </c>
      <c r="I13" s="5">
        <v>0.57999999999999996</v>
      </c>
      <c r="J13" s="5">
        <v>0.96</v>
      </c>
    </row>
    <row r="14" spans="1:10" x14ac:dyDescent="0.2">
      <c r="A14" t="s">
        <v>22</v>
      </c>
      <c r="B14" s="5">
        <v>0.01</v>
      </c>
      <c r="C14" s="5">
        <v>1.24</v>
      </c>
      <c r="D14" s="5">
        <v>3.74</v>
      </c>
      <c r="E14" s="5">
        <v>1.24</v>
      </c>
      <c r="F14" s="5">
        <v>2.5299999999999998</v>
      </c>
      <c r="G14" s="5">
        <v>0.85</v>
      </c>
      <c r="H14" s="5">
        <v>1.33</v>
      </c>
      <c r="I14" s="5">
        <v>3.69</v>
      </c>
      <c r="J14" s="5">
        <v>0.98</v>
      </c>
    </row>
    <row r="15" spans="1:10" x14ac:dyDescent="0.2">
      <c r="A15" t="s">
        <v>23</v>
      </c>
      <c r="B15" s="5">
        <v>0.01</v>
      </c>
      <c r="C15" s="5">
        <v>0.11</v>
      </c>
      <c r="D15" s="5">
        <v>1.46</v>
      </c>
      <c r="E15" s="5">
        <v>0.11</v>
      </c>
      <c r="F15" s="5">
        <v>0.17</v>
      </c>
      <c r="G15" s="5">
        <v>0.1</v>
      </c>
      <c r="H15" s="5">
        <v>0.32</v>
      </c>
      <c r="I15" s="5">
        <v>1.03</v>
      </c>
      <c r="J15" s="5">
        <v>0.13</v>
      </c>
    </row>
    <row r="16" spans="1:10" x14ac:dyDescent="0.2">
      <c r="A16" t="s">
        <v>24</v>
      </c>
      <c r="B16" s="5">
        <v>1.8</v>
      </c>
      <c r="C16" s="5">
        <v>0.19</v>
      </c>
      <c r="D16" s="5">
        <v>0</v>
      </c>
      <c r="E16" s="5">
        <v>0.19</v>
      </c>
      <c r="F16" s="5">
        <v>0.23</v>
      </c>
      <c r="G16" s="5">
        <v>0.15</v>
      </c>
      <c r="H16" s="5">
        <v>0.18</v>
      </c>
      <c r="I16" s="5">
        <v>0.48</v>
      </c>
      <c r="J16" s="5">
        <v>0.18</v>
      </c>
    </row>
    <row r="17" spans="1:10" x14ac:dyDescent="0.2">
      <c r="A17" t="s">
        <v>25</v>
      </c>
      <c r="B17" s="5">
        <v>9.1300000000000008</v>
      </c>
      <c r="C17" s="5">
        <v>1.0900000000000001</v>
      </c>
      <c r="D17" s="5">
        <v>0</v>
      </c>
      <c r="E17" s="5">
        <v>1.08</v>
      </c>
      <c r="F17" s="5">
        <v>0.94</v>
      </c>
      <c r="G17" s="5">
        <v>1.25</v>
      </c>
      <c r="H17" s="5">
        <v>1.1000000000000001</v>
      </c>
      <c r="I17" s="5">
        <v>0.05</v>
      </c>
      <c r="J17" s="5">
        <v>1.52</v>
      </c>
    </row>
    <row r="18" spans="1:10" x14ac:dyDescent="0.2">
      <c r="A18" t="s">
        <v>26</v>
      </c>
      <c r="B18" s="5">
        <v>0.71</v>
      </c>
      <c r="C18" s="5">
        <v>0.85</v>
      </c>
      <c r="D18" s="5">
        <v>0.73</v>
      </c>
      <c r="E18" s="5">
        <v>0.86</v>
      </c>
      <c r="F18" s="5">
        <v>0.85</v>
      </c>
      <c r="G18" s="5">
        <v>0.96</v>
      </c>
      <c r="H18" s="5">
        <v>0.92</v>
      </c>
      <c r="I18" s="5">
        <v>0.8</v>
      </c>
      <c r="J18" s="5">
        <v>0.82</v>
      </c>
    </row>
    <row r="19" spans="1:10" s="2" customFormat="1" x14ac:dyDescent="0.2">
      <c r="A19" s="3" t="s">
        <v>27</v>
      </c>
      <c r="B19" s="6">
        <f>SUM(B2:B18)</f>
        <v>22.35</v>
      </c>
      <c r="C19" s="6">
        <f t="shared" ref="C19:J19" si="0">SUM(C2:C18)</f>
        <v>23.9</v>
      </c>
      <c r="D19" s="6">
        <f t="shared" si="0"/>
        <v>27.180000000000003</v>
      </c>
      <c r="E19" s="6">
        <f t="shared" si="0"/>
        <v>23.6</v>
      </c>
      <c r="F19" s="6">
        <f t="shared" si="0"/>
        <v>25.120000000000005</v>
      </c>
      <c r="G19" s="6">
        <f t="shared" si="0"/>
        <v>27.560000000000002</v>
      </c>
      <c r="H19" s="6">
        <f t="shared" si="0"/>
        <v>24</v>
      </c>
      <c r="I19" s="6">
        <f t="shared" si="0"/>
        <v>25.610000000000003</v>
      </c>
      <c r="J19" s="6">
        <f t="shared" si="0"/>
        <v>23.709999999999997</v>
      </c>
    </row>
    <row r="21" spans="1:10" x14ac:dyDescent="0.2">
      <c r="A21" s="1"/>
    </row>
    <row r="22" spans="1:10" x14ac:dyDescent="0.2">
      <c r="A22" s="4" t="s">
        <v>0</v>
      </c>
    </row>
    <row r="23" spans="1:10" x14ac:dyDescent="0.2">
      <c r="A23" s="1"/>
    </row>
    <row r="25" spans="1:10" x14ac:dyDescent="0.2">
      <c r="A25" s="1"/>
    </row>
    <row r="27" spans="1:10" x14ac:dyDescent="0.2">
      <c r="A27" s="1"/>
    </row>
    <row r="29" spans="1:10" x14ac:dyDescent="0.2">
      <c r="A29" s="1"/>
    </row>
    <row r="31" spans="1:10" x14ac:dyDescent="0.2">
      <c r="A31" s="1"/>
    </row>
    <row r="33" spans="1:1" x14ac:dyDescent="0.2">
      <c r="A33" s="1"/>
    </row>
    <row r="35" spans="1:1" x14ac:dyDescent="0.2">
      <c r="A35" s="1"/>
    </row>
    <row r="37" spans="1:1" x14ac:dyDescent="0.2">
      <c r="A37" s="1"/>
    </row>
    <row r="39" spans="1:1" x14ac:dyDescent="0.2">
      <c r="A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C1DE-E0BF-4C45-AB78-2854BC635638}">
  <dimension ref="A1:J13"/>
  <sheetViews>
    <sheetView zoomScale="156" workbookViewId="0">
      <selection activeCell="F4" sqref="F4"/>
    </sheetView>
  </sheetViews>
  <sheetFormatPr baseColWidth="10" defaultRowHeight="16" x14ac:dyDescent="0.2"/>
  <cols>
    <col min="1" max="1" width="28.1640625" bestFit="1" customWidth="1"/>
    <col min="2" max="2" width="17.5" customWidth="1"/>
    <col min="3" max="3" width="11" customWidth="1"/>
    <col min="5" max="5" width="16" bestFit="1" customWidth="1"/>
  </cols>
  <sheetData>
    <row r="1" spans="1:10" x14ac:dyDescent="0.2">
      <c r="A1" s="2" t="s">
        <v>1</v>
      </c>
      <c r="B1" s="2" t="s">
        <v>2</v>
      </c>
      <c r="C1" s="2" t="s">
        <v>3</v>
      </c>
      <c r="D1" s="2"/>
      <c r="E1" s="2"/>
      <c r="F1" s="2"/>
      <c r="G1" s="2"/>
      <c r="H1" s="2"/>
      <c r="I1" s="2"/>
      <c r="J1" s="2"/>
    </row>
    <row r="2" spans="1:10" x14ac:dyDescent="0.2">
      <c r="A2" t="s">
        <v>12</v>
      </c>
      <c r="B2" s="5">
        <v>0.16</v>
      </c>
      <c r="C2" s="5">
        <v>0.25</v>
      </c>
    </row>
    <row r="3" spans="1:10" x14ac:dyDescent="0.2">
      <c r="A3" t="s">
        <v>14</v>
      </c>
      <c r="B3" s="5">
        <v>1.71</v>
      </c>
      <c r="C3" s="5">
        <v>3.42</v>
      </c>
    </row>
    <row r="4" spans="1:10" x14ac:dyDescent="0.2">
      <c r="A4" t="s">
        <v>16</v>
      </c>
      <c r="B4" s="5">
        <v>0.18</v>
      </c>
      <c r="C4" s="5">
        <v>0.17</v>
      </c>
      <c r="E4" t="s">
        <v>29</v>
      </c>
      <c r="F4">
        <v>1.2337499999999999</v>
      </c>
    </row>
    <row r="5" spans="1:10" x14ac:dyDescent="0.2">
      <c r="A5" t="s">
        <v>18</v>
      </c>
      <c r="B5" s="5">
        <v>0.31</v>
      </c>
      <c r="C5" s="5">
        <v>7.0000000000000007E-2</v>
      </c>
    </row>
    <row r="6" spans="1:10" x14ac:dyDescent="0.2">
      <c r="A6" t="s">
        <v>19</v>
      </c>
      <c r="B6" s="5">
        <v>0.05</v>
      </c>
      <c r="C6" s="5">
        <v>1.18</v>
      </c>
    </row>
    <row r="7" spans="1:10" x14ac:dyDescent="0.2">
      <c r="A7" t="s">
        <v>8</v>
      </c>
      <c r="B7" s="5">
        <v>1.03</v>
      </c>
      <c r="C7" s="5">
        <v>2.46</v>
      </c>
    </row>
    <row r="8" spans="1:10" x14ac:dyDescent="0.2">
      <c r="A8" t="s">
        <v>21</v>
      </c>
      <c r="B8" s="5">
        <v>0.28999999999999998</v>
      </c>
      <c r="C8" s="5">
        <v>0.74</v>
      </c>
    </row>
    <row r="9" spans="1:10" x14ac:dyDescent="0.2">
      <c r="A9" t="s">
        <v>24</v>
      </c>
      <c r="B9" s="5">
        <v>1.8</v>
      </c>
      <c r="C9" s="5">
        <v>0.19</v>
      </c>
    </row>
    <row r="10" spans="1:10" x14ac:dyDescent="0.2">
      <c r="A10" t="s">
        <v>25</v>
      </c>
      <c r="B10" s="5">
        <v>9.1300000000000008</v>
      </c>
      <c r="C10" s="5">
        <v>1.0900000000000001</v>
      </c>
    </row>
    <row r="11" spans="1:10" x14ac:dyDescent="0.2">
      <c r="A11" t="s">
        <v>26</v>
      </c>
      <c r="B11" s="5">
        <v>0.71</v>
      </c>
      <c r="C11" s="5">
        <v>0.85</v>
      </c>
    </row>
    <row r="12" spans="1:10" x14ac:dyDescent="0.2">
      <c r="A12" s="3" t="s">
        <v>28</v>
      </c>
      <c r="B12" s="6">
        <f>SUM(B2:B11)</f>
        <v>15.370000000000001</v>
      </c>
      <c r="C12" s="6">
        <f>SUM(C2:C11)</f>
        <v>10.419999999999998</v>
      </c>
      <c r="D12" s="2"/>
      <c r="E12" s="2"/>
      <c r="F12" s="2"/>
      <c r="G12" s="2"/>
      <c r="H12" s="2"/>
      <c r="I12" s="2"/>
      <c r="J12" s="2"/>
    </row>
    <row r="13" spans="1:10" x14ac:dyDescent="0.2">
      <c r="A13" s="3" t="s">
        <v>30</v>
      </c>
      <c r="B13" s="7">
        <f>B12*F4</f>
        <v>18.962737499999999</v>
      </c>
      <c r="C13" s="7">
        <f>C12*F4</f>
        <v>12.855674999999996</v>
      </c>
      <c r="D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EBDF-9CDF-0E4F-8EC2-05B288CE6D7D}">
  <dimension ref="A1:E27"/>
  <sheetViews>
    <sheetView tabSelected="1" workbookViewId="0">
      <selection activeCell="H33" sqref="H33"/>
    </sheetView>
  </sheetViews>
  <sheetFormatPr baseColWidth="10" defaultRowHeight="16" x14ac:dyDescent="0.2"/>
  <cols>
    <col min="1" max="1" width="13.83203125" customWidth="1"/>
    <col min="2" max="2" width="17" customWidth="1"/>
  </cols>
  <sheetData>
    <row r="1" spans="1:5" x14ac:dyDescent="0.2">
      <c r="A1" t="s">
        <v>31</v>
      </c>
      <c r="B1" t="s">
        <v>32</v>
      </c>
    </row>
    <row r="2" spans="1:5" x14ac:dyDescent="0.2">
      <c r="A2" s="9">
        <v>2025.0528400000001</v>
      </c>
      <c r="B2" s="9">
        <v>20.476259299999999</v>
      </c>
      <c r="D2" s="11"/>
      <c r="E2" s="10"/>
    </row>
    <row r="3" spans="1:5" x14ac:dyDescent="0.2">
      <c r="A3" s="9">
        <v>2030.1050700000001</v>
      </c>
      <c r="B3" s="9">
        <v>20.717684299999998</v>
      </c>
      <c r="D3" s="11"/>
      <c r="E3" s="10"/>
    </row>
    <row r="4" spans="1:5" x14ac:dyDescent="0.2">
      <c r="A4" s="9">
        <v>2035.46533</v>
      </c>
      <c r="B4" s="9">
        <v>19.981037499999999</v>
      </c>
      <c r="D4" s="11"/>
      <c r="E4" s="10"/>
    </row>
    <row r="5" spans="1:5" x14ac:dyDescent="0.2">
      <c r="A5" s="9">
        <v>2040.0280399999999</v>
      </c>
      <c r="B5" s="9">
        <v>19.282489200000001</v>
      </c>
      <c r="D5" s="11"/>
      <c r="E5" s="10"/>
    </row>
    <row r="6" spans="1:5" x14ac:dyDescent="0.2">
      <c r="A6" s="9">
        <v>2045.1683800000001</v>
      </c>
      <c r="B6" s="9">
        <v>19.289195400000001</v>
      </c>
      <c r="D6" s="11"/>
      <c r="E6" s="10"/>
    </row>
    <row r="7" spans="1:5" x14ac:dyDescent="0.2">
      <c r="A7" s="9">
        <v>2050.0438800000002</v>
      </c>
      <c r="B7" s="9">
        <v>19.765223500000001</v>
      </c>
      <c r="D7" s="11"/>
      <c r="E7" s="10"/>
    </row>
    <row r="8" spans="1:5" x14ac:dyDescent="0.2">
      <c r="D8" s="11"/>
      <c r="E8" s="10"/>
    </row>
    <row r="9" spans="1:5" x14ac:dyDescent="0.2">
      <c r="D9" s="11"/>
      <c r="E9" s="10"/>
    </row>
    <row r="10" spans="1:5" x14ac:dyDescent="0.2">
      <c r="D10" s="11"/>
      <c r="E10" s="10"/>
    </row>
    <row r="11" spans="1:5" x14ac:dyDescent="0.2">
      <c r="D11" s="11"/>
      <c r="E11" s="10"/>
    </row>
    <row r="12" spans="1:5" x14ac:dyDescent="0.2">
      <c r="D12" s="11"/>
      <c r="E12" s="10"/>
    </row>
    <row r="13" spans="1:5" x14ac:dyDescent="0.2">
      <c r="D13" s="11"/>
      <c r="E13" s="10"/>
    </row>
    <row r="14" spans="1:5" x14ac:dyDescent="0.2">
      <c r="D14" s="11"/>
      <c r="E14" s="10"/>
    </row>
    <row r="15" spans="1:5" x14ac:dyDescent="0.2">
      <c r="D15" s="11"/>
      <c r="E15" s="10"/>
    </row>
    <row r="16" spans="1:5" x14ac:dyDescent="0.2">
      <c r="D16" s="11"/>
      <c r="E16" s="10"/>
    </row>
    <row r="17" spans="4:5" x14ac:dyDescent="0.2">
      <c r="D17" s="11"/>
      <c r="E17" s="10"/>
    </row>
    <row r="18" spans="4:5" x14ac:dyDescent="0.2">
      <c r="D18" s="11"/>
      <c r="E18" s="10"/>
    </row>
    <row r="19" spans="4:5" x14ac:dyDescent="0.2">
      <c r="D19" s="11"/>
      <c r="E19" s="10"/>
    </row>
    <row r="20" spans="4:5" x14ac:dyDescent="0.2">
      <c r="D20" s="11"/>
      <c r="E20" s="10"/>
    </row>
    <row r="21" spans="4:5" x14ac:dyDescent="0.2">
      <c r="D21" s="11"/>
      <c r="E21" s="10"/>
    </row>
    <row r="22" spans="4:5" x14ac:dyDescent="0.2">
      <c r="D22" s="11"/>
      <c r="E22" s="10"/>
    </row>
    <row r="23" spans="4:5" x14ac:dyDescent="0.2">
      <c r="D23" s="11"/>
      <c r="E23" s="10"/>
    </row>
    <row r="24" spans="4:5" x14ac:dyDescent="0.2">
      <c r="D24" s="11"/>
      <c r="E24" s="10"/>
    </row>
    <row r="25" spans="4:5" x14ac:dyDescent="0.2">
      <c r="D25" s="11"/>
      <c r="E25" s="10"/>
    </row>
    <row r="26" spans="4:5" x14ac:dyDescent="0.2">
      <c r="D26" s="11"/>
      <c r="E26" s="10"/>
    </row>
    <row r="27" spans="4:5" x14ac:dyDescent="0.2">
      <c r="E2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table</vt:lpstr>
      <vt:lpstr>All options</vt:lpstr>
      <vt:lpstr>Total Costs (instate and out)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Mortazavigazar, Amir</dc:creator>
  <cp:lastModifiedBy>Mortazavigazar, Amir</cp:lastModifiedBy>
  <dcterms:created xsi:type="dcterms:W3CDTF">2025-05-21T00:45:21Z</dcterms:created>
  <dcterms:modified xsi:type="dcterms:W3CDTF">2025-05-21T01:36:12Z</dcterms:modified>
</cp:coreProperties>
</file>