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mgh\PycharmProjects\goldView\"/>
    </mc:Choice>
  </mc:AlternateContent>
  <xr:revisionPtr revIDLastSave="0" documentId="13_ncr:1_{FC7195B6-635E-4CA0-9299-03AF278E72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5" i="1"/>
  <c r="P13" i="1"/>
  <c r="P11" i="1"/>
  <c r="N17" i="1"/>
  <c r="N15" i="1"/>
  <c r="N13" i="1"/>
  <c r="N11" i="1"/>
  <c r="F11" i="1"/>
  <c r="F13" i="1"/>
  <c r="F2" i="1"/>
  <c r="F4" i="1"/>
  <c r="F6" i="1"/>
  <c r="F8" i="1"/>
  <c r="F10" i="1"/>
  <c r="F12" i="1"/>
  <c r="F14" i="1"/>
  <c r="F15" i="1"/>
  <c r="F16" i="1"/>
  <c r="F17" i="1"/>
</calcChain>
</file>

<file path=xl/sharedStrings.xml><?xml version="1.0" encoding="utf-8"?>
<sst xmlns="http://schemas.openxmlformats.org/spreadsheetml/2006/main" count="39" uniqueCount="39">
  <si>
    <t>12-digit</t>
  </si>
  <si>
    <t>value</t>
  </si>
  <si>
    <t>Vol</t>
  </si>
  <si>
    <t>Last</t>
  </si>
  <si>
    <t>سکه رفاه</t>
  </si>
  <si>
    <t>سکه سامان</t>
  </si>
  <si>
    <t>سکه صادرات</t>
  </si>
  <si>
    <t>سکه ملت</t>
  </si>
  <si>
    <t>طلا1</t>
  </si>
  <si>
    <t>عیار1</t>
  </si>
  <si>
    <t>گوهر1</t>
  </si>
  <si>
    <t>زر1</t>
  </si>
  <si>
    <t>IRK1K00500C1</t>
  </si>
  <si>
    <t>IRK1K00701C1</t>
  </si>
  <si>
    <t>IRK1K00499C1</t>
  </si>
  <si>
    <t>IRK1K00600B1</t>
  </si>
  <si>
    <t>IRTKLOTF0001</t>
  </si>
  <si>
    <t>IRTKMOFD0001</t>
  </si>
  <si>
    <t>IRTKKIAN0001</t>
  </si>
  <si>
    <t>IRTKZARF0001</t>
  </si>
  <si>
    <t>yday</t>
  </si>
  <si>
    <t>% Last</t>
  </si>
  <si>
    <t>min</t>
  </si>
  <si>
    <t>max</t>
  </si>
  <si>
    <t>down limit</t>
  </si>
  <si>
    <t>up limit</t>
  </si>
  <si>
    <t>bid vol</t>
  </si>
  <si>
    <t>bid p</t>
  </si>
  <si>
    <t>ask p</t>
  </si>
  <si>
    <t>ask vol</t>
  </si>
  <si>
    <t>سکه بهار آزادی</t>
  </si>
  <si>
    <t>سکه امامی</t>
  </si>
  <si>
    <t>نیم سکه</t>
  </si>
  <si>
    <t>ربع سکه</t>
  </si>
  <si>
    <t>سکه گرمی</t>
  </si>
  <si>
    <t>انس طلا</t>
  </si>
  <si>
    <t>انس نقره</t>
  </si>
  <si>
    <t>۱,۸۹۳.۸۹ $</t>
  </si>
  <si>
    <t>۲۴.۸۸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</si>
</sst>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-_ر_ي_ا_ل_ ;_ * #,##0.00\-_ر_ي_ا_ل_ ;_ * &quot;-&quot;??_-_ر_ي_ا_ل_ ;_ @_ "/>
    <numFmt numFmtId="165" formatCode="#,##0_ ;\-#,##0\ "/>
    <numFmt numFmtId="166" formatCode="_ * #,##0_-_ر_ي_ا_ل_ ;_ * #,##0\-_ر_ي_ا_ل_ ;_ * &quot;-&quot;??_-_ر_ي_ا_ل_ ;_ @_ "/>
    <numFmt numFmtId="167" formatCode="[$-160429]dd/mm/yyyy;@"/>
    <numFmt numFmtId="168" formatCode="[$-1000000]hh:mm:ss;@"/>
    <numFmt numFmtId="169" formatCode="#,##0.00_ ;\-#,##0.00\ "/>
    <numFmt numFmtId="17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5" fontId="0" fillId="0" borderId="2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7" fontId="0" fillId="3" borderId="1" xfId="1" applyNumberFormat="1" applyFont="1" applyFill="1" applyBorder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9" fontId="0" fillId="0" borderId="2" xfId="1" applyNumberFormat="1" applyFont="1" applyBorder="1" applyAlignment="1">
      <alignment horizontal="center" vertical="center"/>
    </xf>
    <xf numFmtId="169" fontId="0" fillId="0" borderId="3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166" fontId="3" fillId="0" borderId="2" xfId="1" applyNumberFormat="1" applyFont="1" applyFill="1" applyBorder="1" applyAlignment="1">
      <alignment horizontal="center" vertical="center"/>
    </xf>
    <xf numFmtId="166" fontId="3" fillId="0" borderId="3" xfId="1" applyNumberFormat="1" applyFont="1" applyFill="1" applyBorder="1" applyAlignment="1">
      <alignment horizontal="center" vertical="center"/>
    </xf>
    <xf numFmtId="170" fontId="0" fillId="0" borderId="2" xfId="3" applyNumberFormat="1" applyFont="1" applyBorder="1" applyAlignment="1">
      <alignment horizontal="center" vertical="center"/>
    </xf>
    <xf numFmtId="170" fontId="0" fillId="0" borderId="3" xfId="3" applyNumberFormat="1" applyFont="1" applyBorder="1" applyAlignment="1">
      <alignment horizontal="center" vertical="center"/>
    </xf>
    <xf numFmtId="170" fontId="0" fillId="0" borderId="1" xfId="3" applyNumberFormat="1" applyFont="1" applyBorder="1" applyAlignment="1">
      <alignment horizontal="center" vertical="center"/>
    </xf>
    <xf numFmtId="170" fontId="0" fillId="3" borderId="1" xfId="3" applyNumberFormat="1" applyFont="1" applyFill="1" applyBorder="1" applyAlignment="1">
      <alignment horizontal="center" vertical="center"/>
    </xf>
    <xf numFmtId="19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9" fontId="0" fillId="5" borderId="1" xfId="0" applyNumberFormat="1" applyFill="1" applyBorder="1" applyAlignment="1">
      <alignment horizontal="center" vertical="center"/>
    </xf>
    <xf numFmtId="19" fontId="0" fillId="6" borderId="1" xfId="0" applyNumberFormat="1" applyFill="1" applyBorder="1" applyAlignment="1">
      <alignment horizontal="center" vertical="center"/>
    </xf>
    <xf numFmtId="164" fontId="3" fillId="7" borderId="1" xfId="4" applyFont="1" applyFill="1" applyBorder="1"/>
    <xf numFmtId="166" fontId="3" fillId="8" borderId="1" xfId="4" applyNumberFormat="1" applyFont="1" applyFill="1" applyBorder="1"/>
    <xf numFmtId="166" fontId="3" fillId="7" borderId="1" xfId="4" applyNumberFormat="1" applyFont="1" applyFill="1" applyBorder="1"/>
    <xf numFmtId="44" fontId="3" fillId="7" borderId="1" xfId="2" applyFont="1" applyFill="1" applyBorder="1"/>
  </cellXfs>
  <cellStyles count="5">
    <cellStyle name="Comma" xfId="1" builtinId="3"/>
    <cellStyle name="Comma 2" xfId="4" xr:uid="{26EFF25D-075D-4FB7-A6AE-90F4617EA591}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gh/Downloads/Market%20Vi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ptions"/>
      <sheetName val="Gold"/>
      <sheetName val="Options"/>
      <sheetName val="Hedge"/>
      <sheetName val="Portfolio"/>
      <sheetName val="&lt;&lt;&lt;&gt;&gt;&gt;"/>
      <sheetName val="Sheet1"/>
      <sheetName val="TSE-Option"/>
      <sheetName val="All Data"/>
      <sheetName val="General Data"/>
    </sheetNames>
    <definedNames>
      <definedName name="gold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rightToLeft="1" tabSelected="1" workbookViewId="0">
      <selection activeCell="E31" sqref="E31"/>
    </sheetView>
  </sheetViews>
  <sheetFormatPr defaultRowHeight="15" x14ac:dyDescent="0.25"/>
  <cols>
    <col min="2" max="2" width="14.42578125" bestFit="1" customWidth="1"/>
    <col min="3" max="3" width="19.42578125" bestFit="1" customWidth="1"/>
    <col min="4" max="4" width="13.140625" bestFit="1" customWidth="1"/>
    <col min="5" max="5" width="19.42578125" bestFit="1" customWidth="1"/>
    <col min="7" max="7" width="14.85546875" bestFit="1" customWidth="1"/>
    <col min="8" max="8" width="16.42578125" bestFit="1" customWidth="1"/>
    <col min="9" max="11" width="13.7109375" bestFit="1" customWidth="1"/>
    <col min="12" max="12" width="1.85546875" customWidth="1"/>
    <col min="13" max="13" width="12" bestFit="1" customWidth="1"/>
    <col min="14" max="14" width="13.7109375" bestFit="1" customWidth="1"/>
    <col min="15" max="15" width="2" customWidth="1"/>
    <col min="16" max="16" width="13.7109375" bestFit="1" customWidth="1"/>
    <col min="17" max="17" width="12" bestFit="1" customWidth="1"/>
    <col min="18" max="18" width="1.7109375" customWidth="1"/>
  </cols>
  <sheetData>
    <row r="1" spans="1:18" ht="36" customHeight="1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21</v>
      </c>
      <c r="G1" s="16" t="s">
        <v>20</v>
      </c>
      <c r="H1" s="2" t="s">
        <v>22</v>
      </c>
      <c r="I1" s="25" t="s">
        <v>23</v>
      </c>
      <c r="J1" s="25" t="s">
        <v>24</v>
      </c>
      <c r="K1" s="25" t="s">
        <v>25</v>
      </c>
      <c r="L1" s="26"/>
      <c r="M1" s="29" t="s">
        <v>26</v>
      </c>
      <c r="N1" s="29" t="s">
        <v>27</v>
      </c>
      <c r="O1" s="26"/>
      <c r="P1" s="30" t="s">
        <v>28</v>
      </c>
      <c r="Q1" s="30" t="s">
        <v>29</v>
      </c>
      <c r="R1" s="26"/>
    </row>
    <row r="2" spans="1:18" x14ac:dyDescent="0.25">
      <c r="A2" s="3" t="s">
        <v>4</v>
      </c>
      <c r="B2" s="12" t="s">
        <v>12</v>
      </c>
      <c r="C2" s="5">
        <v>138548860700</v>
      </c>
      <c r="D2" s="14">
        <v>299</v>
      </c>
      <c r="E2" s="5">
        <v>1207550</v>
      </c>
      <c r="F2" s="21">
        <f>E2/G2-1</f>
        <v>-2.1229317116746582E-3</v>
      </c>
      <c r="G2" s="19">
        <v>1210119</v>
      </c>
      <c r="H2" s="17">
        <v>1200003</v>
      </c>
      <c r="I2" s="17">
        <v>1234500</v>
      </c>
      <c r="J2" s="17">
        <v>1149614</v>
      </c>
      <c r="K2" s="17">
        <v>1270624</v>
      </c>
      <c r="L2" s="27"/>
      <c r="M2" s="17">
        <v>200</v>
      </c>
      <c r="N2" s="17">
        <v>1210000</v>
      </c>
      <c r="O2" s="27"/>
      <c r="P2" s="17">
        <v>1207556</v>
      </c>
      <c r="Q2" s="17">
        <v>300</v>
      </c>
      <c r="R2" s="27"/>
    </row>
    <row r="3" spans="1:18" x14ac:dyDescent="0.25">
      <c r="A3" s="4"/>
      <c r="B3" s="13"/>
      <c r="C3" s="6"/>
      <c r="D3" s="15"/>
      <c r="E3" s="6"/>
      <c r="F3" s="22"/>
      <c r="G3" s="20"/>
      <c r="H3" s="18"/>
      <c r="I3" s="18"/>
      <c r="J3" s="18"/>
      <c r="K3" s="18"/>
      <c r="L3" s="27"/>
      <c r="M3" s="18"/>
      <c r="N3" s="18"/>
      <c r="O3" s="27"/>
      <c r="P3" s="18"/>
      <c r="Q3" s="18"/>
      <c r="R3" s="27"/>
    </row>
    <row r="4" spans="1:18" x14ac:dyDescent="0.25">
      <c r="A4" s="3" t="s">
        <v>5</v>
      </c>
      <c r="B4" s="12" t="s">
        <v>13</v>
      </c>
      <c r="C4" s="5">
        <v>5572802500</v>
      </c>
      <c r="D4" s="14">
        <v>31</v>
      </c>
      <c r="E4" s="5">
        <v>1208998</v>
      </c>
      <c r="F4" s="21">
        <f>E4/G4-1</f>
        <v>-9.2635517663963718E-4</v>
      </c>
      <c r="G4" s="19">
        <v>1210119</v>
      </c>
      <c r="H4" s="17">
        <v>1205000</v>
      </c>
      <c r="I4" s="17">
        <v>1219300</v>
      </c>
      <c r="J4" s="17">
        <v>1149614</v>
      </c>
      <c r="K4" s="17">
        <v>1270624</v>
      </c>
      <c r="L4" s="27"/>
      <c r="M4" s="17">
        <v>500</v>
      </c>
      <c r="N4" s="17">
        <v>1208999</v>
      </c>
      <c r="O4" s="27"/>
      <c r="P4" s="17">
        <v>1206009</v>
      </c>
      <c r="Q4" s="17">
        <v>600</v>
      </c>
      <c r="R4" s="27"/>
    </row>
    <row r="5" spans="1:18" x14ac:dyDescent="0.25">
      <c r="A5" s="4"/>
      <c r="B5" s="13"/>
      <c r="C5" s="6"/>
      <c r="D5" s="15"/>
      <c r="E5" s="6"/>
      <c r="F5" s="22"/>
      <c r="G5" s="20"/>
      <c r="H5" s="18"/>
      <c r="I5" s="18"/>
      <c r="J5" s="18"/>
      <c r="K5" s="18"/>
      <c r="L5" s="27"/>
      <c r="M5" s="18"/>
      <c r="N5" s="18"/>
      <c r="O5" s="27"/>
      <c r="P5" s="18"/>
      <c r="Q5" s="18"/>
      <c r="R5" s="27"/>
    </row>
    <row r="6" spans="1:18" x14ac:dyDescent="0.25">
      <c r="A6" s="3" t="s">
        <v>6</v>
      </c>
      <c r="B6" s="12" t="s">
        <v>14</v>
      </c>
      <c r="C6" s="5">
        <v>100215050900</v>
      </c>
      <c r="D6" s="14">
        <v>160</v>
      </c>
      <c r="E6" s="5">
        <v>1209996</v>
      </c>
      <c r="F6" s="21">
        <f>E6/G6-1</f>
        <v>-1.0164289627712098E-4</v>
      </c>
      <c r="G6" s="19">
        <v>1210119</v>
      </c>
      <c r="H6" s="17">
        <v>1200000</v>
      </c>
      <c r="I6" s="17">
        <v>1220000</v>
      </c>
      <c r="J6" s="17">
        <v>1149614</v>
      </c>
      <c r="K6" s="17">
        <v>1270624</v>
      </c>
      <c r="L6" s="27"/>
      <c r="M6" s="17">
        <v>800</v>
      </c>
      <c r="N6" s="17">
        <v>1209997</v>
      </c>
      <c r="O6" s="27"/>
      <c r="P6" s="17">
        <v>1208100</v>
      </c>
      <c r="Q6" s="17">
        <v>9800</v>
      </c>
      <c r="R6" s="27"/>
    </row>
    <row r="7" spans="1:18" x14ac:dyDescent="0.25">
      <c r="A7" s="4"/>
      <c r="B7" s="13"/>
      <c r="C7" s="6"/>
      <c r="D7" s="15"/>
      <c r="E7" s="6"/>
      <c r="F7" s="22"/>
      <c r="G7" s="20"/>
      <c r="H7" s="18"/>
      <c r="I7" s="18"/>
      <c r="J7" s="18"/>
      <c r="K7" s="18"/>
      <c r="L7" s="27"/>
      <c r="M7" s="18"/>
      <c r="N7" s="18"/>
      <c r="O7" s="27"/>
      <c r="P7" s="18"/>
      <c r="Q7" s="18"/>
      <c r="R7" s="27"/>
    </row>
    <row r="8" spans="1:18" x14ac:dyDescent="0.25">
      <c r="A8" s="3" t="s">
        <v>7</v>
      </c>
      <c r="B8" s="12" t="s">
        <v>15</v>
      </c>
      <c r="C8" s="5">
        <v>24149859800</v>
      </c>
      <c r="D8" s="14">
        <v>90</v>
      </c>
      <c r="E8" s="5">
        <v>1206000</v>
      </c>
      <c r="F8" s="21">
        <f>E8/G8-1</f>
        <v>-3.4037974777687552E-3</v>
      </c>
      <c r="G8" s="19">
        <v>1210119</v>
      </c>
      <c r="H8" s="17">
        <v>1200000</v>
      </c>
      <c r="I8" s="17">
        <v>1218999</v>
      </c>
      <c r="J8" s="17">
        <v>1149614</v>
      </c>
      <c r="K8" s="17">
        <v>1270624</v>
      </c>
      <c r="L8" s="27"/>
      <c r="M8" s="17">
        <v>100</v>
      </c>
      <c r="N8" s="17">
        <v>1209997</v>
      </c>
      <c r="O8" s="27"/>
      <c r="P8" s="17">
        <v>1206001</v>
      </c>
      <c r="Q8" s="17">
        <v>100</v>
      </c>
      <c r="R8" s="27"/>
    </row>
    <row r="9" spans="1:18" x14ac:dyDescent="0.25">
      <c r="A9" s="4"/>
      <c r="B9" s="13"/>
      <c r="C9" s="6"/>
      <c r="D9" s="15"/>
      <c r="E9" s="6"/>
      <c r="F9" s="22"/>
      <c r="G9" s="20"/>
      <c r="H9" s="18"/>
      <c r="I9" s="18"/>
      <c r="J9" s="18"/>
      <c r="K9" s="18"/>
      <c r="L9" s="27"/>
      <c r="M9" s="18"/>
      <c r="N9" s="18"/>
      <c r="O9" s="27"/>
      <c r="P9" s="18"/>
      <c r="Q9" s="18"/>
      <c r="R9" s="27"/>
    </row>
    <row r="10" spans="1:18" x14ac:dyDescent="0.25">
      <c r="A10" s="3" t="s">
        <v>8</v>
      </c>
      <c r="B10" s="12" t="s">
        <v>16</v>
      </c>
      <c r="C10" s="7">
        <v>87659507219</v>
      </c>
      <c r="D10" s="8">
        <v>1067</v>
      </c>
      <c r="E10" s="7">
        <v>87199</v>
      </c>
      <c r="F10" s="23">
        <f>E10/G10-1</f>
        <v>2.0074166793397463E-2</v>
      </c>
      <c r="G10" s="19">
        <v>85483</v>
      </c>
      <c r="H10" s="17">
        <v>85200</v>
      </c>
      <c r="I10" s="17">
        <v>87600</v>
      </c>
      <c r="J10" s="17">
        <v>76935</v>
      </c>
      <c r="K10" s="17">
        <v>94031</v>
      </c>
      <c r="L10" s="27"/>
      <c r="M10" s="17">
        <v>158</v>
      </c>
      <c r="N10" s="7">
        <v>87214</v>
      </c>
      <c r="O10" s="27"/>
      <c r="P10" s="7">
        <v>87200</v>
      </c>
      <c r="Q10" s="17">
        <v>2313</v>
      </c>
      <c r="R10" s="27"/>
    </row>
    <row r="11" spans="1:18" x14ac:dyDescent="0.25">
      <c r="A11" s="4"/>
      <c r="B11" s="13"/>
      <c r="C11" s="9">
        <v>44151.588263888887</v>
      </c>
      <c r="D11" s="10">
        <v>44151.588252314818</v>
      </c>
      <c r="E11" s="11">
        <v>88316</v>
      </c>
      <c r="F11" s="24">
        <f>E10/E11-1</f>
        <v>-1.2647764844422316E-2</v>
      </c>
      <c r="G11" s="20"/>
      <c r="H11" s="18"/>
      <c r="I11" s="18"/>
      <c r="J11" s="18"/>
      <c r="K11" s="18"/>
      <c r="L11" s="27"/>
      <c r="M11" s="18"/>
      <c r="N11" s="24">
        <f>N10/E11-1</f>
        <v>-1.2477920195661074E-2</v>
      </c>
      <c r="O11" s="27"/>
      <c r="P11" s="24">
        <f>P10/E11-1</f>
        <v>-1.2636441867838188E-2</v>
      </c>
      <c r="Q11" s="18"/>
      <c r="R11" s="27"/>
    </row>
    <row r="12" spans="1:18" x14ac:dyDescent="0.25">
      <c r="A12" s="3" t="s">
        <v>9</v>
      </c>
      <c r="B12" s="12" t="s">
        <v>17</v>
      </c>
      <c r="C12" s="7">
        <v>13045644063</v>
      </c>
      <c r="D12" s="8">
        <v>381</v>
      </c>
      <c r="E12" s="7">
        <v>30800</v>
      </c>
      <c r="F12" s="23">
        <f>E12/G12-1</f>
        <v>1.0963040766756471E-2</v>
      </c>
      <c r="G12" s="19">
        <v>30466</v>
      </c>
      <c r="H12" s="17">
        <v>30110</v>
      </c>
      <c r="I12" s="17">
        <v>30900</v>
      </c>
      <c r="J12" s="17">
        <v>27420</v>
      </c>
      <c r="K12" s="17">
        <v>33512</v>
      </c>
      <c r="L12" s="27"/>
      <c r="M12" s="17">
        <v>150</v>
      </c>
      <c r="N12" s="7">
        <v>30790</v>
      </c>
      <c r="O12" s="27"/>
      <c r="P12" s="7">
        <v>30785</v>
      </c>
      <c r="Q12" s="17">
        <v>80</v>
      </c>
      <c r="R12" s="27"/>
    </row>
    <row r="13" spans="1:18" x14ac:dyDescent="0.25">
      <c r="A13" s="4"/>
      <c r="B13" s="13"/>
      <c r="C13" s="9">
        <v>44151.588263888887</v>
      </c>
      <c r="D13" s="10">
        <v>44151.588263888887</v>
      </c>
      <c r="E13" s="11">
        <v>30936</v>
      </c>
      <c r="F13" s="24">
        <f>E12/E13-1</f>
        <v>-4.3961727437289433E-3</v>
      </c>
      <c r="G13" s="20"/>
      <c r="H13" s="18"/>
      <c r="I13" s="18"/>
      <c r="J13" s="18"/>
      <c r="K13" s="18"/>
      <c r="L13" s="27"/>
      <c r="M13" s="18"/>
      <c r="N13" s="24">
        <f>N12/E13-1</f>
        <v>-4.7194207395914178E-3</v>
      </c>
      <c r="O13" s="27"/>
      <c r="P13" s="24">
        <f>P12/E13-1</f>
        <v>-4.8810447375225996E-3</v>
      </c>
      <c r="Q13" s="18"/>
      <c r="R13" s="27"/>
    </row>
    <row r="14" spans="1:18" x14ac:dyDescent="0.25">
      <c r="A14" s="3" t="s">
        <v>10</v>
      </c>
      <c r="B14" s="12" t="s">
        <v>18</v>
      </c>
      <c r="C14" s="7">
        <v>8964385249</v>
      </c>
      <c r="D14" s="8">
        <v>251</v>
      </c>
      <c r="E14" s="7">
        <v>61329</v>
      </c>
      <c r="F14" s="23">
        <f>E14/G14-1</f>
        <v>-6.0293973861746952E-4</v>
      </c>
      <c r="G14" s="19">
        <v>61366</v>
      </c>
      <c r="H14" s="17">
        <v>60510</v>
      </c>
      <c r="I14" s="17">
        <v>62700</v>
      </c>
      <c r="J14" s="17">
        <v>55230</v>
      </c>
      <c r="K14" s="17">
        <v>67502</v>
      </c>
      <c r="L14" s="27"/>
      <c r="M14" s="17">
        <v>602</v>
      </c>
      <c r="N14" s="7">
        <v>61349</v>
      </c>
      <c r="O14" s="27"/>
      <c r="P14" s="7">
        <v>61113</v>
      </c>
      <c r="Q14" s="17">
        <v>100</v>
      </c>
      <c r="R14" s="27"/>
    </row>
    <row r="15" spans="1:18" x14ac:dyDescent="0.25">
      <c r="A15" s="4"/>
      <c r="B15" s="13"/>
      <c r="C15" s="9">
        <v>44151.588263888887</v>
      </c>
      <c r="D15" s="10">
        <v>44151.588263888887</v>
      </c>
      <c r="E15" s="11">
        <v>61203</v>
      </c>
      <c r="F15" s="24">
        <f>E14/E15-1</f>
        <v>2.0587226116366431E-3</v>
      </c>
      <c r="G15" s="20"/>
      <c r="H15" s="18"/>
      <c r="I15" s="18"/>
      <c r="J15" s="18"/>
      <c r="K15" s="18"/>
      <c r="L15" s="27"/>
      <c r="M15" s="18"/>
      <c r="N15" s="24">
        <f>N14/E15-1</f>
        <v>2.385503978563186E-3</v>
      </c>
      <c r="O15" s="27"/>
      <c r="P15" s="24">
        <f>P14/E15-1</f>
        <v>-1.4705161511691101E-3</v>
      </c>
      <c r="Q15" s="18"/>
      <c r="R15" s="27"/>
    </row>
    <row r="16" spans="1:18" x14ac:dyDescent="0.25">
      <c r="A16" s="3" t="s">
        <v>11</v>
      </c>
      <c r="B16" s="12" t="s">
        <v>19</v>
      </c>
      <c r="C16" s="7">
        <v>181673872592</v>
      </c>
      <c r="D16" s="8">
        <v>838</v>
      </c>
      <c r="E16" s="7">
        <v>52498</v>
      </c>
      <c r="F16" s="23">
        <f>E16/G16-1</f>
        <v>9.7905326126681569E-3</v>
      </c>
      <c r="G16" s="19">
        <v>51989</v>
      </c>
      <c r="H16" s="17">
        <v>50777</v>
      </c>
      <c r="I16" s="17">
        <v>53000</v>
      </c>
      <c r="J16" s="17">
        <v>46791</v>
      </c>
      <c r="K16" s="17">
        <v>57187</v>
      </c>
      <c r="L16" s="27"/>
      <c r="M16" s="17">
        <v>342</v>
      </c>
      <c r="N16" s="7">
        <v>52495</v>
      </c>
      <c r="O16" s="27"/>
      <c r="P16" s="7">
        <v>52045</v>
      </c>
      <c r="Q16" s="17">
        <v>2384</v>
      </c>
      <c r="R16" s="27"/>
    </row>
    <row r="17" spans="1:18" x14ac:dyDescent="0.25">
      <c r="A17" s="4"/>
      <c r="B17" s="13"/>
      <c r="C17" s="9">
        <v>44151.588263888887</v>
      </c>
      <c r="D17" s="10">
        <v>44151.588263888887</v>
      </c>
      <c r="E17" s="11">
        <v>53623</v>
      </c>
      <c r="F17" s="24">
        <f>E16/E17-1</f>
        <v>-2.097980344255268E-2</v>
      </c>
      <c r="G17" s="20"/>
      <c r="H17" s="18"/>
      <c r="I17" s="18"/>
      <c r="J17" s="18"/>
      <c r="K17" s="18"/>
      <c r="L17" s="28"/>
      <c r="M17" s="18"/>
      <c r="N17" s="24">
        <f>N16/E17-1</f>
        <v>-2.1035749585066155E-2</v>
      </c>
      <c r="O17" s="28"/>
      <c r="P17" s="24">
        <f>P16/E17-1</f>
        <v>-2.9427670962087205E-2</v>
      </c>
      <c r="Q17" s="18"/>
      <c r="R17" s="28"/>
    </row>
    <row r="22" spans="1:18" x14ac:dyDescent="0.25">
      <c r="D22" s="32" t="s">
        <v>30</v>
      </c>
      <c r="E22" s="33">
        <v>117970000</v>
      </c>
    </row>
    <row r="23" spans="1:18" x14ac:dyDescent="0.25">
      <c r="D23" s="32" t="s">
        <v>31</v>
      </c>
      <c r="E23" s="33">
        <v>121780000</v>
      </c>
    </row>
    <row r="24" spans="1:18" x14ac:dyDescent="0.25">
      <c r="D24" s="32" t="s">
        <v>32</v>
      </c>
      <c r="E24" s="33">
        <v>66500000</v>
      </c>
    </row>
    <row r="25" spans="1:18" x14ac:dyDescent="0.25">
      <c r="D25" s="32" t="s">
        <v>33</v>
      </c>
      <c r="E25" s="33">
        <v>46000000</v>
      </c>
    </row>
    <row r="26" spans="1:18" x14ac:dyDescent="0.25">
      <c r="D26" s="32" t="s">
        <v>34</v>
      </c>
      <c r="E26" s="33">
        <v>26050000</v>
      </c>
    </row>
    <row r="27" spans="1:18" x14ac:dyDescent="0.25">
      <c r="D27" s="32" t="s">
        <v>35</v>
      </c>
      <c r="E27" s="34" t="s">
        <v>37</v>
      </c>
    </row>
    <row r="28" spans="1:18" x14ac:dyDescent="0.25">
      <c r="D28" s="32" t="s">
        <v>36</v>
      </c>
      <c r="E28" s="31" t="s">
        <v>38</v>
      </c>
    </row>
  </sheetData>
  <mergeCells count="96">
    <mergeCell ref="P8:P9"/>
    <mergeCell ref="Q8:Q9"/>
    <mergeCell ref="Q10:Q11"/>
    <mergeCell ref="Q12:Q13"/>
    <mergeCell ref="Q14:Q15"/>
    <mergeCell ref="Q16:Q17"/>
    <mergeCell ref="P2:P3"/>
    <mergeCell ref="Q2:Q3"/>
    <mergeCell ref="P4:P5"/>
    <mergeCell ref="Q4:Q5"/>
    <mergeCell ref="P6:P7"/>
    <mergeCell ref="Q6:Q7"/>
    <mergeCell ref="M8:M9"/>
    <mergeCell ref="N8:N9"/>
    <mergeCell ref="M10:M11"/>
    <mergeCell ref="M12:M13"/>
    <mergeCell ref="M14:M15"/>
    <mergeCell ref="M16:M17"/>
    <mergeCell ref="J14:J15"/>
    <mergeCell ref="K14:K15"/>
    <mergeCell ref="J16:J17"/>
    <mergeCell ref="K16:K17"/>
    <mergeCell ref="M2:M3"/>
    <mergeCell ref="N2:N3"/>
    <mergeCell ref="M4:M5"/>
    <mergeCell ref="N4:N5"/>
    <mergeCell ref="M6:M7"/>
    <mergeCell ref="N6:N7"/>
    <mergeCell ref="J8:J9"/>
    <mergeCell ref="K8:K9"/>
    <mergeCell ref="J10:J11"/>
    <mergeCell ref="K10:K11"/>
    <mergeCell ref="J12:J13"/>
    <mergeCell ref="K12:K13"/>
    <mergeCell ref="J2:J3"/>
    <mergeCell ref="K2:K3"/>
    <mergeCell ref="J4:J5"/>
    <mergeCell ref="K4:K5"/>
    <mergeCell ref="J6:J7"/>
    <mergeCell ref="K6:K7"/>
    <mergeCell ref="H14:H15"/>
    <mergeCell ref="H16:H17"/>
    <mergeCell ref="I2:I3"/>
    <mergeCell ref="I4:I5"/>
    <mergeCell ref="I6:I7"/>
    <mergeCell ref="I8:I9"/>
    <mergeCell ref="I10:I11"/>
    <mergeCell ref="I12:I13"/>
    <mergeCell ref="I14:I15"/>
    <mergeCell ref="I16:I17"/>
    <mergeCell ref="H2:H3"/>
    <mergeCell ref="H4:H5"/>
    <mergeCell ref="H6:H7"/>
    <mergeCell ref="H8:H9"/>
    <mergeCell ref="H10:H11"/>
    <mergeCell ref="H12:H13"/>
    <mergeCell ref="G14:G15"/>
    <mergeCell ref="G16:G17"/>
    <mergeCell ref="F2:F3"/>
    <mergeCell ref="F4:F5"/>
    <mergeCell ref="F6:F7"/>
    <mergeCell ref="F8:F9"/>
    <mergeCell ref="B10:B11"/>
    <mergeCell ref="B12:B13"/>
    <mergeCell ref="B14:B15"/>
    <mergeCell ref="B16:B17"/>
    <mergeCell ref="G2:G3"/>
    <mergeCell ref="G4:G5"/>
    <mergeCell ref="G6:G7"/>
    <mergeCell ref="G8:G9"/>
    <mergeCell ref="G10:G11"/>
    <mergeCell ref="G12:G13"/>
    <mergeCell ref="D2:D3"/>
    <mergeCell ref="D4:D5"/>
    <mergeCell ref="D6:D7"/>
    <mergeCell ref="D8:D9"/>
    <mergeCell ref="E2:E3"/>
    <mergeCell ref="E4:E5"/>
    <mergeCell ref="E6:E7"/>
    <mergeCell ref="E8:E9"/>
    <mergeCell ref="A14:A15"/>
    <mergeCell ref="A16:A17"/>
    <mergeCell ref="C2:C3"/>
    <mergeCell ref="C4:C5"/>
    <mergeCell ref="C6:C7"/>
    <mergeCell ref="C8:C9"/>
    <mergeCell ref="B2:B3"/>
    <mergeCell ref="B4:B5"/>
    <mergeCell ref="B6:B7"/>
    <mergeCell ref="B8:B9"/>
    <mergeCell ref="A2:A3"/>
    <mergeCell ref="A4:A5"/>
    <mergeCell ref="A6:A7"/>
    <mergeCell ref="A8:A9"/>
    <mergeCell ref="A10:A11"/>
    <mergeCell ref="A12:A13"/>
  </mergeCells>
  <conditionalFormatting sqref="F2:F10 F12 F14 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Amgh</dc:creator>
  <cp:lastModifiedBy>RePack by Diakov</cp:lastModifiedBy>
  <dcterms:created xsi:type="dcterms:W3CDTF">2015-06-05T18:17:20Z</dcterms:created>
  <dcterms:modified xsi:type="dcterms:W3CDTF">2020-11-16T10:38:01Z</dcterms:modified>
</cp:coreProperties>
</file>