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mirh\OneDrive\Desktop\UP SKILL\Excel Projects\"/>
    </mc:Choice>
  </mc:AlternateContent>
  <xr:revisionPtr revIDLastSave="0" documentId="13_ncr:1_{3F4CD8BF-9A7D-46DC-BEDB-C6FE3BC025C8}" xr6:coauthVersionLast="47" xr6:coauthVersionMax="47" xr10:uidLastSave="{00000000-0000-0000-0000-000000000000}"/>
  <bookViews>
    <workbookView xWindow="-98" yWindow="-98" windowWidth="21795" windowHeight="13695" activeTab="2" xr2:uid="{00000000-000D-0000-FFFF-FFFF00000000}"/>
  </bookViews>
  <sheets>
    <sheet name="Data" sheetId="1" r:id="rId1"/>
    <sheet name="Pivot" sheetId="3" r:id="rId2"/>
    <sheet name="Dashboard" sheetId="2" r:id="rId3"/>
  </sheets>
  <definedNames>
    <definedName name="_xlchart.v1.4" hidden="1">Pivot!$D$23:$D$26</definedName>
    <definedName name="_xlchart.v1.5" hidden="1">Pivot!$E$22</definedName>
    <definedName name="_xlchart.v1.6" hidden="1">Pivot!$E$23:$E$26</definedName>
    <definedName name="_xlchart.v1.7" hidden="1">Pivot!$D$23:$D$26</definedName>
    <definedName name="_xlchart.v1.8" hidden="1">Pivot!$E$22</definedName>
    <definedName name="_xlchart.v1.9" hidden="1">Pivot!$E$23:$E$26</definedName>
    <definedName name="_xlchart.v5.0" hidden="1">Pivot!$D$60</definedName>
    <definedName name="_xlchart.v5.1" hidden="1">Pivot!$D$61:$D$110</definedName>
    <definedName name="_xlchart.v5.10" hidden="1">Pivot!$D$60</definedName>
    <definedName name="_xlchart.v5.11" hidden="1">Pivot!$D$61:$D$110</definedName>
    <definedName name="_xlchart.v5.12" hidden="1">Pivot!$E$60</definedName>
    <definedName name="_xlchart.v5.13" hidden="1">Pivot!$E$61:$E$110</definedName>
    <definedName name="_xlchart.v5.2" hidden="1">Pivot!$E$60</definedName>
    <definedName name="_xlchart.v5.3" hidden="1">Pivot!$E$61:$E$110</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N151" i="3" l="1"/>
  <c r="K151" i="3"/>
  <c r="H151" i="3"/>
  <c r="E151" i="3"/>
  <c r="B151" i="3"/>
  <c r="E97"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61" i="3"/>
  <c r="D26" i="3"/>
  <c r="D24" i="3"/>
  <c r="D25" i="3"/>
  <c r="D23"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3" i="3"/>
  <c r="E26" i="3"/>
  <c r="E81" i="3"/>
  <c r="E67" i="3"/>
  <c r="E79" i="3"/>
  <c r="E76" i="3"/>
  <c r="E88" i="3"/>
  <c r="E74" i="3"/>
  <c r="E71" i="3"/>
  <c r="E62" i="3"/>
  <c r="E95" i="3"/>
  <c r="E92" i="3"/>
  <c r="E83" i="3"/>
  <c r="E69" i="3"/>
  <c r="E82" i="3"/>
  <c r="E61" i="3"/>
  <c r="E90" i="3"/>
  <c r="E77" i="3"/>
  <c r="E24" i="3"/>
  <c r="E80" i="3"/>
  <c r="D179" i="3"/>
  <c r="E94" i="3"/>
  <c r="E75" i="3"/>
  <c r="E179" i="3"/>
  <c r="E68" i="3"/>
  <c r="E96" i="3"/>
  <c r="F179" i="3"/>
  <c r="E89" i="3"/>
  <c r="E70" i="3"/>
  <c r="C179" i="3"/>
  <c r="E25" i="3"/>
  <c r="E91" i="3"/>
  <c r="E66" i="3"/>
  <c r="E23" i="3"/>
  <c r="B179" i="3"/>
  <c r="E87" i="3"/>
  <c r="E63" i="3"/>
  <c r="E65" i="3"/>
  <c r="E72" i="3"/>
  <c r="E84" i="3"/>
  <c r="E86" i="3"/>
  <c r="E78" i="3"/>
  <c r="E64" i="3"/>
  <c r="E73" i="3"/>
  <c r="E85" i="3"/>
</calcChain>
</file>

<file path=xl/sharedStrings.xml><?xml version="1.0" encoding="utf-8"?>
<sst xmlns="http://schemas.openxmlformats.org/spreadsheetml/2006/main" count="130133" uniqueCount="10951">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</sst>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4" tint="0.59999389629810485"/>
      <name val="Calibri"/>
      <family val="2"/>
      <scheme val="minor"/>
    </font>
    <font>
      <sz val="11"/>
      <color theme="4" tint="0.59999389629810485"/>
      <name val="Lato"/>
      <family val="2"/>
    </font>
  </fonts>
  <fills count="3">
    <fill>
      <patternFill patternType="none"/>
    </fill>
    <fill>
      <patternFill patternType="gray125"/>
    </fill>
    <fill>
      <patternFill patternType="solid">
        <fgColor theme="3" tint="0.499984740745262"/>
        <bgColor indexed="64"/>
      </patternFill>
    </fill>
  </fills>
  <borders count="1">
    <border>
      <left/>
      <right/>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6">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0" fontId="1" fillId="0" borderId="0" xfId="0" applyFont="1"/>
    <xf numFmtId="165" fontId="0" fillId="0" borderId="0" xfId="0" applyNumberFormat="1"/>
    <xf numFmtId="10" fontId="0" fillId="0" borderId="0" xfId="0" applyNumberFormat="1"/>
    <xf numFmtId="0" fontId="5" fillId="2" borderId="0" xfId="0" applyFont="1" applyFill="1"/>
    <xf numFmtId="164" fontId="6" fillId="2" borderId="0" xfId="0" applyNumberFormat="1" applyFont="1" applyFill="1"/>
    <xf numFmtId="166" fontId="0" fillId="0" borderId="0" xfId="1" applyNumberFormat="1" applyFont="1"/>
    <xf numFmtId="167" fontId="0" fillId="0" borderId="0" xfId="0" applyNumberFormat="1"/>
    <xf numFmtId="10" fontId="0" fillId="0" borderId="0" xfId="2" applyNumberFormat="1" applyFont="1"/>
    <xf numFmtId="164" fontId="0" fillId="0" borderId="0" xfId="0" applyNumberFormat="1"/>
    <xf numFmtId="164" fontId="0" fillId="2" borderId="0" xfId="0" applyNumberFormat="1" applyFill="1"/>
  </cellXfs>
  <cellStyles count="3">
    <cellStyle name="Currency" xfId="1" builtinId="4"/>
    <cellStyle name="Normal" xfId="0" builtinId="0"/>
    <cellStyle name="Percent" xfId="2" builtinId="5"/>
  </cellStyles>
  <dxfs count="24">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5" formatCode="\$0.00,\ &quot;K&quot;"/>
    </dxf>
    <dxf>
      <font>
        <b val="0"/>
      </font>
    </dxf>
    <dxf>
      <font>
        <b val="0"/>
      </font>
    </dxf>
    <dxf>
      <font>
        <b val="0"/>
      </font>
    </dxf>
    <dxf>
      <font>
        <b val="0"/>
      </font>
    </dxf>
    <dxf>
      <font>
        <b val="0"/>
      </font>
    </dxf>
    <dxf>
      <font>
        <b val="0"/>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2" tint="-0.24994659260841701"/>
        </patternFill>
      </fill>
      <border diagonalUp="0" diagonalDown="0">
        <left/>
        <right/>
        <top/>
        <bottom/>
        <vertical/>
        <horizontal/>
      </border>
    </dxf>
  </dxfs>
  <tableStyles count="2">
    <tableStyle name="ab" pivot="0" table="0" count="10" xr9:uid="{A74AA864-1C86-41CE-B903-09268E45A775}">
      <tableStyleElement type="wholeTable" dxfId="23"/>
      <tableStyleElement type="headerRow" dxfId="22"/>
    </tableStyle>
    <tableStyle name="Data-style" pivot="0" count="3" xr9:uid="{00000000-0011-0000-FFFF-FFFF00000000}">
      <tableStyleElement type="headerRow" dxfId="21"/>
      <tableStyleElement type="firstRowStripe" dxfId="20"/>
      <tableStyleElement type="secondRowStripe" dxfId="1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3"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6" tint="0.7999816888943144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4.9989318521683403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solidFill>
              <a:schemeClr val="accent2"/>
            </a:solidFill>
            <a:ln>
              <a:noFill/>
            </a:ln>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E85-4099-AFF1-E8AF3B2B3A9B}"/>
            </c:ext>
          </c:extLst>
        </c:ser>
        <c:dLbls>
          <c:showLegendKey val="0"/>
          <c:showVal val="0"/>
          <c:showCatName val="0"/>
          <c:showSerName val="0"/>
          <c:showPercent val="0"/>
          <c:showBubbleSize val="0"/>
        </c:dLbls>
        <c:axId val="1555321039"/>
        <c:axId val="1555324399"/>
      </c:areaChar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E85-4099-AFF1-E8AF3B2B3A9B}"/>
            </c:ext>
          </c:extLst>
        </c:ser>
        <c:dLbls>
          <c:showLegendKey val="0"/>
          <c:showVal val="0"/>
          <c:showCatName val="0"/>
          <c:showSerName val="0"/>
          <c:showPercent val="0"/>
          <c:showBubbleSize val="0"/>
        </c:dLbls>
        <c:gapWidth val="219"/>
        <c:overlap val="-27"/>
        <c:axId val="1555324879"/>
        <c:axId val="1555333039"/>
      </c:barChart>
      <c:catAx>
        <c:axId val="155532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24399"/>
        <c:crosses val="autoZero"/>
        <c:auto val="1"/>
        <c:lblAlgn val="ctr"/>
        <c:lblOffset val="100"/>
        <c:noMultiLvlLbl val="0"/>
      </c:catAx>
      <c:valAx>
        <c:axId val="1555324399"/>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321039"/>
        <c:crosses val="autoZero"/>
        <c:crossBetween val="between"/>
      </c:valAx>
      <c:valAx>
        <c:axId val="1555333039"/>
        <c:scaling>
          <c:orientation val="minMax"/>
        </c:scaling>
        <c:delete val="1"/>
        <c:axPos val="r"/>
        <c:numFmt formatCode="\$0.00,\ &quot;K&quot;" sourceLinked="1"/>
        <c:majorTickMark val="out"/>
        <c:minorTickMark val="none"/>
        <c:tickLblPos val="nextTo"/>
        <c:crossAx val="1555324879"/>
        <c:crosses val="max"/>
        <c:crossBetween val="between"/>
      </c:valAx>
      <c:catAx>
        <c:axId val="1555324879"/>
        <c:scaling>
          <c:orientation val="minMax"/>
        </c:scaling>
        <c:delete val="1"/>
        <c:axPos val="b"/>
        <c:numFmt formatCode="General" sourceLinked="1"/>
        <c:majorTickMark val="out"/>
        <c:minorTickMark val="none"/>
        <c:tickLblPos val="nextTo"/>
        <c:crossAx val="15553330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Pivot!$B$38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F8-4D89-8085-7A882EC5A7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F8-4D89-8085-7A882EC5A7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F8-4D89-8085-7A882EC5A7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Pivot!$A$39:$A$42</c:f>
              <c:strCache>
                <c:ptCount val="3"/>
                <c:pt idx="0">
                  <c:v>Furniture</c:v>
                </c:pt>
                <c:pt idx="1">
                  <c:v>Office Supplies</c:v>
                </c:pt>
                <c:pt idx="2">
                  <c:v>Technology</c:v>
                </c:pt>
              </c:strCache>
            </c:strRef>
          </c:cat>
          <c:val>
            <c:numRef>
              <c:f>Pivot!$B$39:$B$42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614-4D98-AE3F-EAF9B6879B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Pivot!$B$117</c:f>
              <c:strCache>
                <c:ptCount val="1"/>
                <c:pt idx="0">
                  <c:v>Total</c:v>
                </c:pt>
              </c:strCache>
            </c:strRef>
          </c:tx>
          <c:spPr>
            <a:solidFill>
              <a:schemeClr val="accent1"/>
            </a:solidFill>
            <a:ln>
              <a:noFill/>
            </a:ln>
            <a:effectLst/>
          </c:spPr>
          <c:invertIfNegative val="0"/>
          <c:cat>
            <c:strRef>
              <c:f>Pivot!$A$118:$A$128</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Pivot!$B$118:$B$128</c:f>
              <c:numCache>
                <c:formatCode>General</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A5F7-41B5-AAEC-B499B9844FCC}"/>
            </c:ext>
          </c:extLst>
        </c:ser>
        <c:dLbls>
          <c:showLegendKey val="0"/>
          <c:showVal val="0"/>
          <c:showCatName val="0"/>
          <c:showSerName val="0"/>
          <c:showPercent val="0"/>
          <c:showBubbleSize val="0"/>
        </c:dLbls>
        <c:gapWidth val="219"/>
        <c:overlap val="-27"/>
        <c:axId val="1561445663"/>
        <c:axId val="1561454783"/>
      </c:barChart>
      <c:catAx>
        <c:axId val="1561445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54783"/>
        <c:crosses val="autoZero"/>
        <c:auto val="1"/>
        <c:lblAlgn val="ctr"/>
        <c:lblOffset val="100"/>
        <c:noMultiLvlLbl val="0"/>
      </c:catAx>
      <c:valAx>
        <c:axId val="156145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44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06631901729742E-2"/>
          <c:y val="0.18202483277364281"/>
          <c:w val="0.87990450818016219"/>
          <c:h val="0.59954536789798585"/>
        </c:manualLayout>
      </c:layout>
      <c:lineChart>
        <c:grouping val="standard"/>
        <c:varyColors val="0"/>
        <c:ser>
          <c:idx val="0"/>
          <c:order val="0"/>
          <c:tx>
            <c:strRef>
              <c:f>Pivot!$B$137</c:f>
              <c:strCache>
                <c:ptCount val="1"/>
                <c:pt idx="0">
                  <c:v>Total</c:v>
                </c:pt>
              </c:strCache>
            </c:strRef>
          </c:tx>
          <c:spPr>
            <a:ln w="28575" cap="rnd">
              <a:solidFill>
                <a:schemeClr val="accent1"/>
              </a:solidFill>
              <a:round/>
            </a:ln>
            <a:effectLst/>
          </c:spPr>
          <c:marker>
            <c:symbol val="none"/>
          </c:marker>
          <c:cat>
            <c:strRef>
              <c:f>Pivot!$A$138:$A$150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Pivot!$B$138:$B$150</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079-4A68-BB2A-D8D7A05F5E0C}"/>
            </c:ext>
          </c:extLst>
        </c:ser>
        <c:dLbls>
          <c:showLegendKey val="0"/>
          <c:showVal val="0"/>
          <c:showCatName val="0"/>
          <c:showSerName val="0"/>
          <c:showPercent val="0"/>
          <c:showBubbleSize val="0"/>
        </c:dLbls>
        <c:smooth val="0"/>
        <c:axId val="1561454303"/>
        <c:axId val="1561446623"/>
      </c:lineChart>
      <c:catAx>
        <c:axId val="1561454303"/>
        <c:scaling>
          <c:orientation val="minMax"/>
        </c:scaling>
        <c:delete val="1"/>
        <c:axPos val="b"/>
        <c:numFmt formatCode="General" sourceLinked="1"/>
        <c:majorTickMark val="none"/>
        <c:minorTickMark val="none"/>
        <c:tickLblPos val="nextTo"/>
        <c:crossAx val="1561446623"/>
        <c:crosses val="autoZero"/>
        <c:auto val="1"/>
        <c:lblAlgn val="ctr"/>
        <c:lblOffset val="100"/>
        <c:noMultiLvlLbl val="0"/>
      </c:catAx>
      <c:valAx>
        <c:axId val="1561446623"/>
        <c:scaling>
          <c:orientation val="minMax"/>
        </c:scaling>
        <c:delete val="1"/>
        <c:axPos val="l"/>
        <c:numFmt formatCode="General" sourceLinked="1"/>
        <c:majorTickMark val="none"/>
        <c:minorTickMark val="none"/>
        <c:tickLblPos val="nextTo"/>
        <c:crossAx val="156145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Analysis.xlsx]Pivot!PivotTable12</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Pivot!$E$137</c:f>
              <c:strCache>
                <c:ptCount val="1"/>
                <c:pt idx="0">
                  <c:v>Total</c:v>
                </c:pt>
              </c:strCache>
            </c:strRef>
          </c:tx>
          <c:spPr>
            <a:ln w="28575" cap="rnd">
              <a:solidFill>
                <a:schemeClr val="accent1"/>
              </a:solidFill>
              <a:round/>
            </a:ln>
            <a:effectLst/>
          </c:spPr>
          <c:marker>
            <c:symbol val="none"/>
          </c:marker>
          <c:cat>
            <c:strRef>
              <c:f>Pivot!$D$138:$D$150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Pivot!$E$138:$E$150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EB-4970-8BB3-24B558E55957}"/>
            </c:ext>
          </c:extLst>
        </c:ser>
        <c:dLbls>
          <c:showLegendKey val="0"/>
          <c:showVal val="0"/>
          <c:showCatName val="0"/>
          <c:showSerName val="0"/>
          <c:showPercent val="0"/>
          <c:showBubbleSize val="0"/>
        </c:dLbls>
        <c:smooth val="0"/>
        <c:axId val="1604475631"/>
        <c:axId val="1604481391"/>
      </c:lineChart>
      <c:catAx>
        <c:axId val="1604475631"/>
        <c:scaling>
          <c:orientation val="minMax"/>
        </c:scaling>
        <c:delete val="1"/>
        <c:axPos val="b"/>
        <c:numFmt formatCode="General" sourceLinked="1"/>
        <c:majorTickMark val="none"/>
        <c:minorTickMark val="none"/>
        <c:tickLblPos val="nextTo"/>
        <c:crossAx val="1604481391"/>
        <c:crosses val="autoZero"/>
        <c:auto val="1"/>
        <c:lblAlgn val="ctr"/>
        <c:lblOffset val="100"/>
        <c:noMultiLvlLbl val="0"/>
      </c:catAx>
      <c:valAx>
        <c:axId val="1604481391"/>
        <c:scaling>
          <c:orientation val="minMax"/>
        </c:scaling>
        <c:delete val="1"/>
        <c:axPos val="l"/>
        <c:numFmt formatCode="General" sourceLinked="1"/>
        <c:majorTickMark val="none"/>
        <c:minorTickMark val="none"/>
        <c:tickLblPos val="nextTo"/>
        <c:crossAx val="16044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Analysis.xlsx]Pivot!PivotTable13</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33640332029648E-2"/>
          <c:y val="0.10596068788222332"/>
          <c:w val="0.8726023455941796"/>
          <c:h val="0.74098619921813802"/>
        </c:manualLayout>
      </c:layout>
      <c:lineChart>
        <c:grouping val="standard"/>
        <c:varyColors val="0"/>
        <c:ser>
          <c:idx val="0"/>
          <c:order val="0"/>
          <c:tx>
            <c:strRef>
              <c:f>Pivot!$H$137</c:f>
              <c:strCache>
                <c:ptCount val="1"/>
                <c:pt idx="0">
                  <c:v>Total</c:v>
                </c:pt>
              </c:strCache>
            </c:strRef>
          </c:tx>
          <c:spPr>
            <a:ln w="28575" cap="rnd">
              <a:solidFill>
                <a:schemeClr val="accent1"/>
              </a:solidFill>
              <a:round/>
            </a:ln>
            <a:effectLst/>
          </c:spPr>
          <c:marker>
            <c:symbol val="none"/>
          </c:marker>
          <c:cat>
            <c:strRef>
              <c:f>Pivot!$G$138:$G$150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Pivot!$H$138:$H$150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722-4505-AA2F-3552A9F10098}"/>
            </c:ext>
          </c:extLst>
        </c:ser>
        <c:dLbls>
          <c:showLegendKey val="0"/>
          <c:showVal val="0"/>
          <c:showCatName val="0"/>
          <c:showSerName val="0"/>
          <c:showPercent val="0"/>
          <c:showBubbleSize val="0"/>
        </c:dLbls>
        <c:smooth val="0"/>
        <c:axId val="1604475151"/>
        <c:axId val="1604487151"/>
      </c:lineChart>
      <c:catAx>
        <c:axId val="1604475151"/>
        <c:scaling>
          <c:orientation val="minMax"/>
        </c:scaling>
        <c:delete val="1"/>
        <c:axPos val="b"/>
        <c:numFmt formatCode="General" sourceLinked="1"/>
        <c:majorTickMark val="none"/>
        <c:minorTickMark val="none"/>
        <c:tickLblPos val="nextTo"/>
        <c:crossAx val="1604487151"/>
        <c:crosses val="autoZero"/>
        <c:auto val="1"/>
        <c:lblAlgn val="ctr"/>
        <c:lblOffset val="100"/>
        <c:noMultiLvlLbl val="0"/>
      </c:catAx>
      <c:valAx>
        <c:axId val="1604487151"/>
        <c:scaling>
          <c:orientation val="minMax"/>
        </c:scaling>
        <c:delete val="1"/>
        <c:axPos val="l"/>
        <c:numFmt formatCode="General" sourceLinked="1"/>
        <c:majorTickMark val="none"/>
        <c:minorTickMark val="none"/>
        <c:tickLblPos val="nextTo"/>
        <c:crossAx val="160447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64520718477684E-2"/>
          <c:y val="0.17552719289385973"/>
          <c:w val="0.88707095856304463"/>
          <c:h val="0.70295398125654507"/>
        </c:manualLayout>
      </c:layout>
      <c:lineChart>
        <c:grouping val="standard"/>
        <c:varyColors val="0"/>
        <c:ser>
          <c:idx val="0"/>
          <c:order val="0"/>
          <c:tx>
            <c:strRef>
              <c:f>Pivot!$K$137</c:f>
              <c:strCache>
                <c:ptCount val="1"/>
                <c:pt idx="0">
                  <c:v>Total</c:v>
                </c:pt>
              </c:strCache>
            </c:strRef>
          </c:tx>
          <c:spPr>
            <a:ln w="28575" cap="rnd">
              <a:solidFill>
                <a:schemeClr val="accent1"/>
              </a:solidFill>
              <a:round/>
            </a:ln>
            <a:effectLst/>
          </c:spPr>
          <c:marker>
            <c:symbol val="none"/>
          </c:marker>
          <c:cat>
            <c:strRef>
              <c:f>Pivot!$J$138:$J$150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Pivot!$K$138:$K$150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46-43AA-963C-A5AB45335F7C}"/>
            </c:ext>
          </c:extLst>
        </c:ser>
        <c:dLbls>
          <c:showLegendKey val="0"/>
          <c:showVal val="0"/>
          <c:showCatName val="0"/>
          <c:showSerName val="0"/>
          <c:showPercent val="0"/>
          <c:showBubbleSize val="0"/>
        </c:dLbls>
        <c:smooth val="0"/>
        <c:axId val="1604490031"/>
        <c:axId val="1604474191"/>
      </c:lineChart>
      <c:catAx>
        <c:axId val="1604490031"/>
        <c:scaling>
          <c:orientation val="minMax"/>
        </c:scaling>
        <c:delete val="1"/>
        <c:axPos val="b"/>
        <c:numFmt formatCode="General" sourceLinked="1"/>
        <c:majorTickMark val="none"/>
        <c:minorTickMark val="none"/>
        <c:tickLblPos val="nextTo"/>
        <c:crossAx val="1604474191"/>
        <c:crosses val="autoZero"/>
        <c:auto val="1"/>
        <c:lblAlgn val="ctr"/>
        <c:lblOffset val="100"/>
        <c:noMultiLvlLbl val="0"/>
      </c:catAx>
      <c:valAx>
        <c:axId val="1604474191"/>
        <c:scaling>
          <c:orientation val="minMax"/>
        </c:scaling>
        <c:delete val="1"/>
        <c:axPos val="l"/>
        <c:numFmt formatCode="General" sourceLinked="1"/>
        <c:majorTickMark val="none"/>
        <c:minorTickMark val="none"/>
        <c:tickLblPos val="nextTo"/>
        <c:crossAx val="160449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Analysis.xlsx]Pivot!PivotTable15</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63891883906774E-2"/>
          <c:y val="0.1777780266359078"/>
          <c:w val="0.90031155315599209"/>
          <c:h val="0.74098619921813802"/>
        </c:manualLayout>
      </c:layout>
      <c:lineChart>
        <c:grouping val="standard"/>
        <c:varyColors val="0"/>
        <c:ser>
          <c:idx val="0"/>
          <c:order val="0"/>
          <c:tx>
            <c:strRef>
              <c:f>Pivot!$N$137</c:f>
              <c:strCache>
                <c:ptCount val="1"/>
                <c:pt idx="0">
                  <c:v>Total</c:v>
                </c:pt>
              </c:strCache>
            </c:strRef>
          </c:tx>
          <c:spPr>
            <a:ln w="28575" cap="rnd">
              <a:solidFill>
                <a:schemeClr val="accent1"/>
              </a:solidFill>
              <a:round/>
            </a:ln>
            <a:effectLst/>
          </c:spPr>
          <c:marker>
            <c:symbol val="none"/>
          </c:marker>
          <c:cat>
            <c:strRef>
              <c:f>Pivot!$M$138:$M$150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Pivot!$N$138:$N$150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876-478D-B2BC-F779AD2131F3}"/>
            </c:ext>
          </c:extLst>
        </c:ser>
        <c:dLbls>
          <c:showLegendKey val="0"/>
          <c:showVal val="0"/>
          <c:showCatName val="0"/>
          <c:showSerName val="0"/>
          <c:showPercent val="0"/>
          <c:showBubbleSize val="0"/>
        </c:dLbls>
        <c:smooth val="0"/>
        <c:axId val="1604489071"/>
        <c:axId val="1604489551"/>
      </c:lineChart>
      <c:catAx>
        <c:axId val="1604489071"/>
        <c:scaling>
          <c:orientation val="minMax"/>
        </c:scaling>
        <c:delete val="1"/>
        <c:axPos val="b"/>
        <c:numFmt formatCode="General" sourceLinked="1"/>
        <c:majorTickMark val="none"/>
        <c:minorTickMark val="none"/>
        <c:tickLblPos val="nextTo"/>
        <c:crossAx val="1604489551"/>
        <c:crosses val="autoZero"/>
        <c:auto val="1"/>
        <c:lblAlgn val="ctr"/>
        <c:lblOffset val="100"/>
        <c:noMultiLvlLbl val="0"/>
      </c:catAx>
      <c:valAx>
        <c:axId val="1604489551"/>
        <c:scaling>
          <c:orientation val="minMax"/>
        </c:scaling>
        <c:delete val="1"/>
        <c:axPos val="l"/>
        <c:numFmt formatCode="General" sourceLinked="1"/>
        <c:majorTickMark val="none"/>
        <c:minorTickMark val="none"/>
        <c:tickLblPos val="nextTo"/>
        <c:crossAx val="160448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F4E-4DD0-BE52-4E0360843010}"/>
            </c:ext>
          </c:extLst>
        </c:ser>
        <c:dLbls>
          <c:showLegendKey val="0"/>
          <c:showVal val="0"/>
          <c:showCatName val="0"/>
          <c:showSerName val="0"/>
          <c:showPercent val="0"/>
          <c:showBubbleSize val="0"/>
        </c:dLbls>
        <c:axId val="1555321039"/>
        <c:axId val="1555324399"/>
      </c:areaChart>
      <c:barChart>
        <c:barDir val="col"/>
        <c:grouping val="clustered"/>
        <c:varyColors val="0"/>
        <c:ser>
          <c:idx val="0"/>
          <c:order val="0"/>
          <c:tx>
            <c:strRef>
              <c:f>Pivot!$B$3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F4E-4DD0-BE52-4E0360843010}"/>
            </c:ext>
          </c:extLst>
        </c:ser>
        <c:dLbls>
          <c:showLegendKey val="0"/>
          <c:showVal val="0"/>
          <c:showCatName val="0"/>
          <c:showSerName val="0"/>
          <c:showPercent val="0"/>
          <c:showBubbleSize val="0"/>
        </c:dLbls>
        <c:gapWidth val="219"/>
        <c:overlap val="-27"/>
        <c:axId val="1555324879"/>
        <c:axId val="1555333039"/>
      </c:barChart>
      <c:catAx>
        <c:axId val="1555321039"/>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324399"/>
        <c:crosses val="autoZero"/>
        <c:auto val="1"/>
        <c:lblAlgn val="ctr"/>
        <c:lblOffset val="100"/>
        <c:noMultiLvlLbl val="0"/>
      </c:catAx>
      <c:valAx>
        <c:axId val="15553243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321039"/>
        <c:crosses val="autoZero"/>
        <c:crossBetween val="between"/>
      </c:valAx>
      <c:valAx>
        <c:axId val="1555333039"/>
        <c:scaling>
          <c:orientation val="minMax"/>
        </c:scaling>
        <c:delete val="1"/>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quot;K&quot;" sourceLinked="1"/>
        <c:majorTickMark val="none"/>
        <c:minorTickMark val="none"/>
        <c:tickLblPos val="nextTo"/>
        <c:crossAx val="1555324879"/>
        <c:crosses val="max"/>
        <c:crossBetween val="between"/>
      </c:valAx>
      <c:catAx>
        <c:axId val="1555324879"/>
        <c:scaling>
          <c:orientation val="minMax"/>
        </c:scaling>
        <c:delete val="1"/>
        <c:axPos val="b"/>
        <c:numFmt formatCode="General" sourceLinked="1"/>
        <c:majorTickMark val="none"/>
        <c:minorTickMark val="none"/>
        <c:tickLblPos val="nextTo"/>
        <c:crossAx val="15553330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Analysis.xlsx]Pivot!PivotTable5</c:name>
    <c:fmtId val="4"/>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Pivot!$B$38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FBF-40F5-B2D2-031D9B34BC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BF-40F5-B2D2-031D9B34BC2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FBF-40F5-B2D2-031D9B34BC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Pivot!$A$39:$A$42</c:f>
              <c:strCache>
                <c:ptCount val="3"/>
                <c:pt idx="0">
                  <c:v>Furniture</c:v>
                </c:pt>
                <c:pt idx="1">
                  <c:v>Office Supplies</c:v>
                </c:pt>
                <c:pt idx="2">
                  <c:v>Technology</c:v>
                </c:pt>
              </c:strCache>
            </c:strRef>
          </c:cat>
          <c:val>
            <c:numRef>
              <c:f>Pivot!$B$39:$B$42</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FBF-40F5-B2D2-031D9B34BC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Pivot!$A$118:$A$128</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Pivot!$B$118:$B$128</c:f>
              <c:numCache>
                <c:formatCode>General</c:formatCode>
                <c:ptCount val="10"/>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numCache>
            </c:numRef>
          </c:val>
          <c:extLst>
            <c:ext xmlns:c16="http://schemas.microsoft.com/office/drawing/2014/chart" uri="{C3380CC4-5D6E-409C-BE32-E72D297353CC}">
              <c16:uniqueId val="{00000000-DFF1-4EA5-ABB5-D36C387099F8}"/>
            </c:ext>
          </c:extLst>
        </c:ser>
        <c:dLbls>
          <c:showLegendKey val="0"/>
          <c:showVal val="0"/>
          <c:showCatName val="0"/>
          <c:showSerName val="0"/>
          <c:showPercent val="0"/>
          <c:showBubbleSize val="0"/>
        </c:dLbls>
        <c:gapWidth val="100"/>
        <c:overlap val="-24"/>
        <c:axId val="1561445663"/>
        <c:axId val="1561454783"/>
      </c:barChart>
      <c:catAx>
        <c:axId val="156144566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1454783"/>
        <c:crosses val="autoZero"/>
        <c:auto val="1"/>
        <c:lblAlgn val="ctr"/>
        <c:lblOffset val="100"/>
        <c:noMultiLvlLbl val="0"/>
      </c:catAx>
      <c:valAx>
        <c:axId val="1561454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1445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Analysis.xlsx]Pivot!PivotTable11</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506631901729742E-2"/>
          <c:y val="0.18202483277364281"/>
          <c:w val="0.87990450818016219"/>
          <c:h val="0.59954536789798585"/>
        </c:manualLayout>
      </c:layout>
      <c:lineChart>
        <c:grouping val="standard"/>
        <c:varyColors val="0"/>
        <c:ser>
          <c:idx val="0"/>
          <c:order val="0"/>
          <c:tx>
            <c:strRef>
              <c:f>Pivot!$B$137</c:f>
              <c:strCache>
                <c:ptCount val="1"/>
                <c:pt idx="0">
                  <c:v>Total</c:v>
                </c:pt>
              </c:strCache>
            </c:strRef>
          </c:tx>
          <c:spPr>
            <a:ln w="28575" cap="rnd">
              <a:solidFill>
                <a:schemeClr val="bg1"/>
              </a:solidFill>
              <a:round/>
            </a:ln>
            <a:effectLst/>
          </c:spPr>
          <c:marker>
            <c:symbol val="none"/>
          </c:marker>
          <c:cat>
            <c:strRef>
              <c:f>Pivot!$A$138:$A$150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Pivot!$B$138:$B$150</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7D-43C0-8933-3B72B89D187A}"/>
            </c:ext>
          </c:extLst>
        </c:ser>
        <c:dLbls>
          <c:showLegendKey val="0"/>
          <c:showVal val="0"/>
          <c:showCatName val="0"/>
          <c:showSerName val="0"/>
          <c:showPercent val="0"/>
          <c:showBubbleSize val="0"/>
        </c:dLbls>
        <c:smooth val="0"/>
        <c:axId val="1561454303"/>
        <c:axId val="1561446623"/>
      </c:lineChart>
      <c:catAx>
        <c:axId val="1561454303"/>
        <c:scaling>
          <c:orientation val="minMax"/>
        </c:scaling>
        <c:delete val="1"/>
        <c:axPos val="b"/>
        <c:numFmt formatCode="General" sourceLinked="1"/>
        <c:majorTickMark val="none"/>
        <c:minorTickMark val="none"/>
        <c:tickLblPos val="nextTo"/>
        <c:crossAx val="1561446623"/>
        <c:crosses val="autoZero"/>
        <c:auto val="1"/>
        <c:lblAlgn val="ctr"/>
        <c:lblOffset val="100"/>
        <c:noMultiLvlLbl val="0"/>
      </c:catAx>
      <c:valAx>
        <c:axId val="1561446623"/>
        <c:scaling>
          <c:orientation val="minMax"/>
        </c:scaling>
        <c:delete val="1"/>
        <c:axPos val="l"/>
        <c:numFmt formatCode="General" sourceLinked="1"/>
        <c:majorTickMark val="none"/>
        <c:minorTickMark val="none"/>
        <c:tickLblPos val="nextTo"/>
        <c:crossAx val="1561454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Pivot!$E$137</c:f>
              <c:strCache>
                <c:ptCount val="1"/>
                <c:pt idx="0">
                  <c:v>Total</c:v>
                </c:pt>
              </c:strCache>
            </c:strRef>
          </c:tx>
          <c:spPr>
            <a:ln w="28575" cap="rnd">
              <a:solidFill>
                <a:schemeClr val="bg1">
                  <a:lumMod val="95000"/>
                </a:schemeClr>
              </a:solidFill>
              <a:round/>
            </a:ln>
            <a:effectLst/>
          </c:spPr>
          <c:marker>
            <c:symbol val="none"/>
          </c:marker>
          <c:cat>
            <c:strRef>
              <c:f>Pivot!$D$138:$D$150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Pivot!$E$138:$E$150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70C-40E6-A297-C265CEE2CFBC}"/>
            </c:ext>
          </c:extLst>
        </c:ser>
        <c:dLbls>
          <c:showLegendKey val="0"/>
          <c:showVal val="0"/>
          <c:showCatName val="0"/>
          <c:showSerName val="0"/>
          <c:showPercent val="0"/>
          <c:showBubbleSize val="0"/>
        </c:dLbls>
        <c:smooth val="0"/>
        <c:axId val="1604475631"/>
        <c:axId val="1604481391"/>
      </c:lineChart>
      <c:catAx>
        <c:axId val="1604475631"/>
        <c:scaling>
          <c:orientation val="minMax"/>
        </c:scaling>
        <c:delete val="1"/>
        <c:axPos val="b"/>
        <c:numFmt formatCode="General" sourceLinked="1"/>
        <c:majorTickMark val="none"/>
        <c:minorTickMark val="none"/>
        <c:tickLblPos val="nextTo"/>
        <c:crossAx val="1604481391"/>
        <c:crosses val="autoZero"/>
        <c:auto val="1"/>
        <c:lblAlgn val="ctr"/>
        <c:lblOffset val="100"/>
        <c:noMultiLvlLbl val="0"/>
      </c:catAx>
      <c:valAx>
        <c:axId val="1604481391"/>
        <c:scaling>
          <c:orientation val="minMax"/>
        </c:scaling>
        <c:delete val="1"/>
        <c:axPos val="l"/>
        <c:numFmt formatCode="General" sourceLinked="1"/>
        <c:majorTickMark val="none"/>
        <c:minorTickMark val="none"/>
        <c:tickLblPos val="nextTo"/>
        <c:crossAx val="160447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Analysis.xlsx]Pivot!PivotTable13</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70377921291751E-2"/>
          <c:y val="0.12623948137384833"/>
          <c:w val="0.8726023455941796"/>
          <c:h val="0.74098619921813802"/>
        </c:manualLayout>
      </c:layout>
      <c:lineChart>
        <c:grouping val="standard"/>
        <c:varyColors val="0"/>
        <c:ser>
          <c:idx val="0"/>
          <c:order val="0"/>
          <c:tx>
            <c:strRef>
              <c:f>Pivot!$H$137</c:f>
              <c:strCache>
                <c:ptCount val="1"/>
                <c:pt idx="0">
                  <c:v>Total</c:v>
                </c:pt>
              </c:strCache>
            </c:strRef>
          </c:tx>
          <c:spPr>
            <a:ln w="28575" cap="rnd">
              <a:solidFill>
                <a:schemeClr val="bg1">
                  <a:lumMod val="95000"/>
                </a:schemeClr>
              </a:solidFill>
              <a:round/>
            </a:ln>
            <a:effectLst/>
          </c:spPr>
          <c:marker>
            <c:symbol val="none"/>
          </c:marker>
          <c:cat>
            <c:strRef>
              <c:f>Pivot!$G$138:$G$150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Pivot!$H$138:$H$150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946-449D-9311-462C5EA0C93D}"/>
            </c:ext>
          </c:extLst>
        </c:ser>
        <c:dLbls>
          <c:showLegendKey val="0"/>
          <c:showVal val="0"/>
          <c:showCatName val="0"/>
          <c:showSerName val="0"/>
          <c:showPercent val="0"/>
          <c:showBubbleSize val="0"/>
        </c:dLbls>
        <c:smooth val="0"/>
        <c:axId val="1604475151"/>
        <c:axId val="1604487151"/>
      </c:lineChart>
      <c:catAx>
        <c:axId val="1604475151"/>
        <c:scaling>
          <c:orientation val="minMax"/>
        </c:scaling>
        <c:delete val="1"/>
        <c:axPos val="b"/>
        <c:numFmt formatCode="General" sourceLinked="1"/>
        <c:majorTickMark val="none"/>
        <c:minorTickMark val="none"/>
        <c:tickLblPos val="nextTo"/>
        <c:crossAx val="1604487151"/>
        <c:crosses val="autoZero"/>
        <c:auto val="1"/>
        <c:lblAlgn val="ctr"/>
        <c:lblOffset val="100"/>
        <c:noMultiLvlLbl val="0"/>
      </c:catAx>
      <c:valAx>
        <c:axId val="1604487151"/>
        <c:scaling>
          <c:orientation val="minMax"/>
        </c:scaling>
        <c:delete val="1"/>
        <c:axPos val="l"/>
        <c:numFmt formatCode="General" sourceLinked="1"/>
        <c:majorTickMark val="none"/>
        <c:minorTickMark val="none"/>
        <c:tickLblPos val="nextTo"/>
        <c:crossAx val="1604475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64520718477684E-2"/>
          <c:y val="0.17552719289385973"/>
          <c:w val="0.88707095856304463"/>
          <c:h val="0.70295398125654507"/>
        </c:manualLayout>
      </c:layout>
      <c:lineChart>
        <c:grouping val="standard"/>
        <c:varyColors val="0"/>
        <c:ser>
          <c:idx val="0"/>
          <c:order val="0"/>
          <c:tx>
            <c:strRef>
              <c:f>Pivot!$K$137</c:f>
              <c:strCache>
                <c:ptCount val="1"/>
                <c:pt idx="0">
                  <c:v>Total</c:v>
                </c:pt>
              </c:strCache>
            </c:strRef>
          </c:tx>
          <c:spPr>
            <a:ln w="28575" cap="rnd">
              <a:solidFill>
                <a:schemeClr val="bg1">
                  <a:lumMod val="95000"/>
                </a:schemeClr>
              </a:solidFill>
              <a:round/>
            </a:ln>
            <a:effectLst/>
          </c:spPr>
          <c:marker>
            <c:symbol val="none"/>
          </c:marker>
          <c:cat>
            <c:strRef>
              <c:f>Pivot!$J$138:$J$150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Pivot!$K$138:$K$150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4CD-4623-80FB-3D2EEB6AFDD5}"/>
            </c:ext>
          </c:extLst>
        </c:ser>
        <c:dLbls>
          <c:showLegendKey val="0"/>
          <c:showVal val="0"/>
          <c:showCatName val="0"/>
          <c:showSerName val="0"/>
          <c:showPercent val="0"/>
          <c:showBubbleSize val="0"/>
        </c:dLbls>
        <c:smooth val="0"/>
        <c:axId val="1604490031"/>
        <c:axId val="1604474191"/>
      </c:lineChart>
      <c:catAx>
        <c:axId val="1604490031"/>
        <c:scaling>
          <c:orientation val="minMax"/>
        </c:scaling>
        <c:delete val="1"/>
        <c:axPos val="b"/>
        <c:numFmt formatCode="General" sourceLinked="1"/>
        <c:majorTickMark val="none"/>
        <c:minorTickMark val="none"/>
        <c:tickLblPos val="nextTo"/>
        <c:crossAx val="1604474191"/>
        <c:crosses val="autoZero"/>
        <c:auto val="1"/>
        <c:lblAlgn val="ctr"/>
        <c:lblOffset val="100"/>
        <c:noMultiLvlLbl val="0"/>
      </c:catAx>
      <c:valAx>
        <c:axId val="1604474191"/>
        <c:scaling>
          <c:orientation val="minMax"/>
        </c:scaling>
        <c:delete val="1"/>
        <c:axPos val="l"/>
        <c:numFmt formatCode="General" sourceLinked="1"/>
        <c:majorTickMark val="none"/>
        <c:minorTickMark val="none"/>
        <c:tickLblPos val="nextTo"/>
        <c:crossAx val="160449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Analysis.xlsx]Pivot!PivotTable15</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265045409146869E-2"/>
          <c:y val="0.12444461864513547"/>
          <c:w val="0.90031155315599209"/>
          <c:h val="0.74098619921813802"/>
        </c:manualLayout>
      </c:layout>
      <c:lineChart>
        <c:grouping val="standard"/>
        <c:varyColors val="0"/>
        <c:ser>
          <c:idx val="0"/>
          <c:order val="0"/>
          <c:tx>
            <c:strRef>
              <c:f>Pivot!$N$137</c:f>
              <c:strCache>
                <c:ptCount val="1"/>
                <c:pt idx="0">
                  <c:v>Total</c:v>
                </c:pt>
              </c:strCache>
            </c:strRef>
          </c:tx>
          <c:spPr>
            <a:ln w="28575" cap="rnd">
              <a:solidFill>
                <a:schemeClr val="bg1">
                  <a:lumMod val="95000"/>
                </a:schemeClr>
              </a:solidFill>
              <a:round/>
            </a:ln>
            <a:effectLst/>
          </c:spPr>
          <c:marker>
            <c:symbol val="none"/>
          </c:marker>
          <c:cat>
            <c:strRef>
              <c:f>Pivot!$M$138:$M$150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Pivot!$N$138:$N$150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4E3-4380-91A5-145AD596D19F}"/>
            </c:ext>
          </c:extLst>
        </c:ser>
        <c:dLbls>
          <c:showLegendKey val="0"/>
          <c:showVal val="0"/>
          <c:showCatName val="0"/>
          <c:showSerName val="0"/>
          <c:showPercent val="0"/>
          <c:showBubbleSize val="0"/>
        </c:dLbls>
        <c:smooth val="0"/>
        <c:axId val="1604489071"/>
        <c:axId val="1604489551"/>
      </c:lineChart>
      <c:catAx>
        <c:axId val="1604489071"/>
        <c:scaling>
          <c:orientation val="minMax"/>
        </c:scaling>
        <c:delete val="1"/>
        <c:axPos val="b"/>
        <c:numFmt formatCode="General" sourceLinked="1"/>
        <c:majorTickMark val="none"/>
        <c:minorTickMark val="none"/>
        <c:tickLblPos val="nextTo"/>
        <c:crossAx val="1604489551"/>
        <c:crosses val="autoZero"/>
        <c:auto val="1"/>
        <c:lblAlgn val="ctr"/>
        <c:lblOffset val="100"/>
        <c:noMultiLvlLbl val="0"/>
      </c:catAx>
      <c:valAx>
        <c:axId val="1604489551"/>
        <c:scaling>
          <c:orientation val="minMax"/>
        </c:scaling>
        <c:delete val="1"/>
        <c:axPos val="l"/>
        <c:numFmt formatCode="General" sourceLinked="1"/>
        <c:majorTickMark val="none"/>
        <c:minorTickMark val="none"/>
        <c:tickLblPos val="nextTo"/>
        <c:crossAx val="160448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C7AE3AC4-F248-4663-905F-9F0C45E7FD7D}">
          <cx:tx>
            <cx:txData>
              <cx:f>_xlchart.v1.5</cx:f>
              <cx:v>Profit</cx:v>
            </cx:txData>
          </cx:tx>
          <cx:dataLabels pos="outEnd">
            <cx:visibility seriesName="0" categoryName="0" value="1"/>
          </cx:dataLabels>
          <cx:dataId val="0"/>
          <cx:layoutPr>
            <cx:visibility connectorLines="0"/>
            <cx:subtotals>
              <cx:idx val="3"/>
            </cx:subtotals>
          </cx:layoutPr>
        </cx:series>
      </cx:plotAreaRegion>
      <cx:axis id="0">
        <cx:catScaling gapWidth="0.30000001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2E9EB5E8-1557-478E-8A44-6CC5AAAB51A9}">
          <cx:dataId val="0"/>
          <cx:layoutPr>
            <cx:geography cultureLanguage="en-US" cultureRegion="IN" attribution="Powered by Bing">
              <cx:geoCache provider="{E9337A44-BEBE-4D9F-B70C-5C5E7DAFC167}">
                <cx:binary>1Hxpb9vItu1fCfL50V0zWQe3L3BIWZ5iJ7GTvE6+EIrt5sziPP36t2jJORbjxD5oAw82Gi1EUql2
1aq999pD8X+uh39dp7eb6s2QpXn9r+vhz7dh0xT/+uOP+jq8zTb1QRZdV6Y2fzcH1yb7w/z9d3R9
+8dNtemjPPiDESr+uA43VXM7vP3f/8GvBbfmnbneNJHJP7a31Xh5W7dpU//ms0c/erO5yaJ8FdVN
FV039M+35yZvNvnm7ZvbvIma8dNY3P75du9Lb9/8sfypn6Z9k0Kypr3BWGEfEM4l1bYgd3/87ZvU
5MHuY4sSfaCEpExxcT/rxSbDyGeIcifI5uamuq1rLOXu9cHAPbnx/qe3b65NmzfzdgXYuT/ffs6j
5vbmzVWzaW7rt2+i2njbL3hmFv7z1d1q/9jf8P/9n8UbWP/inQeYLDfrqY9+guTfVTSZl4SEiwOm
OWMOFfruz15AQumBAiZaSXUHGd0H5hkCPQ7Mj4ELYP797XUCk26+b7IX1BXODmxsPFNEP6orjjpw
BLSJEbYFTi+AeVqgXwBzP3AJzLvXCUyVbPJ6A4V+KSsGlXG0dgincrvzzr7KaHYguKZSSmeLnLyf
e2vL/v0MiX4BzY+RS2wuXyU23iaN/jZVHr2k3tgHTAqlNN3pDQzWno+h8DHUZjYVdAvfPjrPk+lx
fB6OXSDk/ftVInTPBt6Yv994Jm2z7y+KlXOgibAdOrv7hyDZIApUMa04NG3+W9CB/1asx+F6/FcW
wK28Vwnc0a2pghfFioGaOcwRmm6t2kKvHH4ghOBgdjurx/f16hkCPY7Sj4ELYI5ep0ZBi0y1uTH3
u/PPWTWHFmlHSiLYo8hQIg8ktIyrBSTPEeVxTP4zcgGK9/5Vaotn8vz2uomu2+blcBH0QNqSSkQ8
j+Jig+FxaBRlC4LwTGl+Bc2DpSzReZ1Bz+o23fSb6vbloOH6gBDHVozvKBzI857/kQdCOUpwuvM/
C4SeI9Hj8Pxn5AKb1eGr1JzzqK7n/4oiekF4oBkM+Dj36CzgcUDhpGIweDuLp+7n3mULnifU4wjt
rWgB0vnVqwRpDZcT3WzuN+mfuxzmHEgtkajhS2QQ+zg2F8zhW5u3cDnPkORxVH4MXCCyfp1R6cnN
JnxBCiDEAZgysdl9TLMISSkV0BjNbYcsLNmTgjwOx27YAoyT1atUj5M0jXIT1S+nH4IcUGAhQMq2
8csCDxgwKhzF5Q8Ldz/31oA9R6JfAPNjLUtsXqmi5DfRi+ag4fqRGtC23iGjlxZMHYCSOUTpHWtb
hJ4nTwv0C2TuBy6BuXidSmP6F3Qogh0QWyhpi8crA5ofzHAoSnafLzz+yRPS/AKSu1FLPF5nXHn2
0llOB55c2Ezb9qPRi3bgcggU5Z5Co3CwzbBuTdjT8jyOyf24BSpnr5N5nWFL2utkvN+bf069uH0g
mc0Z4pP9mMWRMFwASwi19TkLw/UcUX4ByY9FLEH5+ipN1zvTRvULexVyoB0kxpTaJZUXXkVT1Ayo
gzrbzu0swHmWSI+j82DoAp53r9OSnW+i/AVjfSEPOOoBQj4wVA9jfaUPGFVUwP88qjdPivM4LLth
C0jOX2uUfx1GwSZ/OTOGiMWxha2R/H+cIUskxwho2kzW5r+Fwz+PnpboF8D8GLnE5uRVWrPzTTWm
m/zm5bCZE8qzj5ELI2arA5tQtAvonaYsgvvnSPILTH6sYYnJ6pViUteb67Ctb5vmJcNKdoDKJWos
UI27P7pPAWz0ahCJpgBnQcbON8+U51fw7A1fYvQ63cyH2zyvx7TbvGj5GZG/o1F93hXBCFlCZB84
3HFmVr21a2BxD2nzc6V6HKj90QucPrxOnM4jFDRq02zuN+qfc2ihQAk0RZfGDqYFSFocUI0MJvqi
7ie9Tyw/Q5bHoXmwjAUu568zATDnyU1bRfc79M9hgd/hykbXjNiVmLH7D5na3Fhj2yhjyl1V5idO
8LREvwLnfuQSm9dZz7y4/V5t6uQlVQbFTPTMcNvetgGSJTb6APEP0gX3KrXIMz9Hosex+c/IBTYX
r5NLX9x2m5esxSChyaUSiG/+41Eeag2lCrl/CU7gbK0djN1Dj/O0PL/CZbuOJSpfXiVju7jt3xxv
sqIOo5csNAt+oByJpMB9DwAo80NwwNgkVIohG71ldAuH82yxfoXR3qqWUB2/WqhOb6v6drw/yP/c
9cwFGw4QJH/c9dion6Ecjd77LWtbNqTNOD0t069Buh+7ROj01SJ0fjtE1y9Y4kTXrWDwP1TsHNBC
kyhRB5Q4ANH5ycD1b56W5tfY3I9dYnP+arH5aqrkBXWHHSAlwMTci373t0DGlgfo1SCwgru0wYK2
zbrzlES/Rmc7conN19eJjama8I23qQwK0i9I3jgaADmq/z8owuKSh41ytAOGoNROt5YIPVuuX+C0
GL9Ey3sVaP3+utCWUm090d43/8s7UqBzyOCgEMp3dbeFNmm0rtG5l/M+CbeoJCxuMf1arMehWgzf
W8nruCJ1cXfYVpvkZVMGNtqbFYdz4TsGsE/kQBvQMjjfpLpnCPcGdps5eK5Uj6OyP3qpPq8zR/o+
jF6QHoDACVy5QVrncbVx0FJIwMKdX+DzlDSP47IdtcDj/euk1e+TFD1pL3qFDW7H4VCbXSfNMheq
UcoGYyPERpnn7m9fZ54j0S9w+bGWJTZnr8LV7EmNm7jvq9vAvGT1jYOyOehw5rtegUWlhzJygOtr
lPIFl35akF8AslvA3sKwrsv/P3D8+obuj+vLq02zOby79/zgku7vP71bOi5jL4busi2PUoOtez65
+fMtE3DkP25Tzz+xl6VZ+OXFuNtN3fz51lLqQNuco40KBAH5bQIe19/OH6FsdIB2XQRHsIG4Hueg
7JDPjvLPt0hBcFwPAaPYXUVAVnd+n6IKyBkua2uKxJ/Gjbkft80/mHTEefyxG7t/v8nb7IOJ8qb+
8y0HbSm2X5tXN8+IQ6UV5cyGm8S1B3x+vbnEjXZ8m/6flMZVTvtE3jrUb1p9yApRWKlHii6avkjZ
FslGWJWs13k51qNYNWyQ4eBZxiffg7wSueUZNiT2qQ7l2K4SbeXlca+ztD5PZVZYo2uSQRbfZdLE
g1lhr9KYe4FtC3prD2ZsL9NwsNON48jCv+YZL9VFoKKy4G5GoxqiiEJW2fuQkqbPV0Eqq6RwTS+z
7B21xxIiB1lGxzOW8Tz+26o7gzEPIH1kk0DD9/YICQgmNJJ5cwUJ24UT8XCPbJpFbahC59bvTR6X
x00mUnGciq6u7OOpDpqo96aowKXKlPgR89e/n54i2bQ/P7Lrc2sRRxiNVjs9f/4AoynmTq2Iim5i
mvAk8hrDJQ9drZlVxutq6IOqWVVhE4jQtYQ1FfmHXvCxZh4Vk+r5aaPCvE5cY0pe0QstnRKf/V7I
/T2y8QfJ0KphC3RpcnQ77cvYOrnTkDDIbzNT2LryukgWnLhc5lUtDms7FG3lNR0ZLOaFUVz09RO7
BB16uEk2yqscvbuaz/HsrBf7AgxhZLGw4taNsqqOsFUw2YFdrlNHNJAjrxqlviWS+M3Jf7NwMc8r
NBrymMSNb4cv5y3a0djG4s5NMOLQK7cjRVr/FQqf5YHbx1Ebvc99PGiiccPQMKbc308Pj7BY9rzj
uAGoBUgUlHh/2YHsIosMIb+x7NQuuSd7ouQGmmw1J2aK7PQisqih5zwpx/YqqQmZQhfZ1hSb8ntJ
UEnYl0Qy3ESEe5rvgDDJFwA0KiLxmOT+ta+nXFZHpiwyfzy0/KzW49HoVANQ+f2UPy8e2XMFIoP2
LYLIi+wvPrRDP41HUt0I1cPMrEeqJpqsZdW3OHSR4wv1rWqx66VbK5zgb4aMXaUPu8iQon/iIMyW
8oElteGVcewJnpOB22U4hksN6H2nIuU0fB+qpsLukjYhkIIMPZeWO1S8s64KlpTzaWx6M79ERdA+
IQVdGHSbSNzdhbGAvcLdA/SC7u9JoKdY6qKxviOjbmfW8dCEs13IBhPiyRptH4tJeFFWj6xwB804
9kZGJGyvskLFo5dbtMqvdBZmVb4qpanYZdZFef3998j9JCbKH2gs5ujndgQXsK37Yjolq5uxVuZ7
nkoLTiSG+Zx6txtJM8oz7ks4njpocfM+i2UOk14VWUXlsWPFVpe4ZQhzP7ueMcSoPJrS7kwMSWGy
J+waXZ4xOmNpM6SZGfZWze2dD43vwPu80PnEv9c+U1Z2GDd1kbYfyqmJitzry7GEcJaddfjMjGVm
xpWTTKN11ReFf1LrKo0DL5smMp5lYZk3vptrovzGayWx0kuV6WDKPNzoGWCTmRWPND8lk07xq0nk
92X5hJpSUMW9c8oUbs8prQhFfQrXhRYWA2ciL7u8K77Z0shYegVBgr10fb/VsNt0si34Fn/cWs+0
FfisvTMnBfUdfDT0DVfluu350wotllYcj5gBG5Ka4g7TbEgWxyIZkjrzQ1N8Kyqc3/KQ14kjzhkN
+XjG63bEdmi/S6cvWTiMo+22YdWXoQeD36vLoJx867jKRDx9qay2VhdOpGaGMoguS/VR0soZHlNz
jSM0drbsLosqTqYvU6qSPnFJms5eM8LuAyCT6xBv8hEPf/niZMMA7LiMR7zUEwkaZ1XImtdrZbcz
dskQRGA45d302gmssXcdM8T4CQP2AskjK5/JSVPILNkMtcrLYq27inZXgpupeVdViV+5aZpVLPOs
wM+G40DAu3/NndwXXzrSURwy2wlAdLoyN+BIv9fKpQnH7tuI+uDAha1Qc1kcDe6PeUB1kX6baFZX
gTswYhe125vYpCe8LXvYs9/PuDSabL5ZwCj8NgoI+qcZ64rUYZ/x/iuf2vkw9q2YDQ+r7QTOW3Wl
VN/8mE84hD1rmzo4t2FYcE5/L8Z8tXdPKTge6sJsOC7UkpgATd/X8ol3bWlplX3JRJ413G1MK61b
U4YlrFGY1Dk9rHzbRB+62glgcYpQmuAwcBrWGRft333auQ0LyrPUd9TVwKvUGd26p6q7bByLRF4p
p8Gc4RCR0I2J8KPCFb6is7KHBOfQdCHYxYkfJ82s+R3qyu8Z/H0xujyp+NAd/X7FS7vmoBuNgG5g
1XPWEkHJ/ooT5Yd5X9b2567NCVi0rCoGFt1N87kVIFniOKT9gGM7JJrjJWjuqLWlivlI8zbumX/l
D2o+0qyMpqw6jgrGZxNZTjWh6zLtijo6muSYQOv8PptJPR2dDNpp0xJq9PslsYVlc8CAHDgsWDUg
SFF12l9SyfNsMnHOPjtNyKFbTRHMAjQWb2fVvdNjVERGyOaHw6zisJWzSamKEo7GCiniCDrI+S1T
JmjkSHVsi+OoT+d9KMfeqAu/HPCtKOTzEscgU/U6seyKrwun6njtjfAXWO4TS9un17jxAZOI65sU
qkIkbrAtltYMCbXT1oyfedDNlqqpShytKZ0ic90QJ2G5OzamnL7YLJ/9Y2YZCkAGlaXBeDhlijbB
WnOr7T+DpVbYjt6OOU4f7yZYkzyyNI6Y6NNitm4tzOZxxEDSmdeAC2DCqPEJ/oUgj2IrskBgK5rG
Dq3Gk2kbQyVCzWL8a7s/symc+2B+RNYftlTqYay60FEHdAG8xmbSQdxLfqK6tJ+EGlVpfeoy28A6
bOktC52hSzyEtog+njILC3c0TynQIsAI3BJRIHf7J4rEBhSyGOxPdUtxQpoRfaXREXw/9kfEhTDy
0O8tM9SuSvmIDU87PwdlgdHDLvXVkDYfbFU7frz2G+HAGEAhu8sKvQjwAJkFxW+GHI5qB1tQ9jm2
ckidHLoCLZrhCJJhBsKKI4oXPca6uyQmM5BEJgl8U6KaOVD+/W4LzbG4B4QWi5+dAIwErqmCBS0j
G7DW2grIMH4Kw1Glvtu0CS88vyd+fKHYJKrxsAwrVTiuZkzHoVtVZVSekrTlg3QLsB3rrAoyS5z7
WWhzr+zNEFyTKCXHvd8KtUrs3KQ3Ik6n6jIzKsOT9iaa9u9FR8kwrZw417LwSvDHul33vXS6i6oM
/cG4KiMZfcdJRfUqzytNvXho2sp3zeCUU+yGeVeJwQuGpIMydFPVj6k7WDIW8Voz2oorlTajCDwy
0LZvjwrdh9QHf/OD5qQJbTAzz57SfpoQV+MoFidDMvqtW9ZFrNadtgO+kpk1TJ96ZVj0pRVp4K+4
aBj1RsSnZnRV0NR6pSPWJ14g0+AYHcTNqjSkn858nRNyRHsasnVg1U5IDovEZOLzKLsgsT5rQ4bh
09AMvDm36ia3LuEx7PZGVkpVnye7C3LjFsbQsP6ohylNjvwI6ZX1ZISTGVcnhrPQs6upLp3vNIud
/CZkhemGFY7KWN7qtul74iVpX9P4uPHzUjorhCsyVUd+ZiXqQlPbSpKjThWsTsPb0Ml5g10eKHcq
cT5x0+FIT7Sqi/AjV6RR5DDPRVHYJ632ozB9l8shKYPDuAuavnvXSz+IorUvsr6Vl37OeHmiYhEG
zhpnRfHELbqJwK2ntRP12g0socpmFfrVFI8nfVBbYXTURxm8jZfoXsDAdkXUyr+M1SpZn+Bw9Jbv
9Ry0hV60BViXdpuRO4N6nzLbxkuzfdOKohSfoSYhMN1kalF+n9pSs+40VlURsGM6WJZte2Msk9Y+
GvKYZqkrRTf7RSKtCMsJuIRT2Qz+iMfEebEMtQzej33RF/aH2LfiPl3bCbdYcZK0o3a69yrmMtJu
qfWck7CrRobJFzvwfWs6EyKtsVPWWMJkn8Nql6E8s7hf2ek7GpURTT/EcR87/mEfwxAEhyZCMazy
YLJmkcbOSgk7JEE4RuWKFElcOau8IZbM/2IByzFfFqdaf24Dpyy9CnEwdpY5bQQP4lEVzj8C+UFZ
3LLUM6cXYY3Ve0VIc67WcdjPO8bTJsGLqcPGusozezb5omsCx/Z03xgcgCkH3zhqdJXhe8V2qWEj
J2xfGc8ZJPiS2sdsaUgRC+c0muGhhQiZ/L80HeZ9zoWOkcyyWqsCFFaeOKG4LUsENOW6iiIwLa93
6GiXXuSEsrWAoGjL9ksT522UY7+scDJHYTsJOpw7sT2LHAHpYrpSOFmYgeOj8rtvDfMBU5U1Iy9H
C++lOpu3pusovgoX65Q9ZOjyGtN6u/VUFefld2T8Qrwnh8Koq0QKX3NP9BoJILewQ4q92J0ef6o1
ftKOrXlxfjPebUaLU1N5O46r5STnf/FaJuecRJV1tdtqa/v1+03efg8xOkvObVZkEIDmVth9TyJV
RNVRlPMRiy7ZhAecugHjQUSuEIAHRrtyC5SZugZHDZF3WwUnOdWjL12ahN2o3uusNdiljmUpvsIK
5NgqDwkGv9NuQsaZ9AaZZHgztQNSftfbHTQFNAh2bbumkEWI0bzC5Kqnx2PrzNE52UK7PR7KT1Ls
jxIRRhxKO50XP6gxxDkNaDVPE4pQ4c3RlMQOP09WJNrmFCvl8/ZuD9LUji2kxCLnX6FRVWMcqvcc
p6tuwln07YZaUz/hHyblRtiHFpF5Ep9MTNpDcRQQZLTIYR+1Bjqt42BO0NQ98I06m5XfqQpyHJ9a
grFi8VUHsvu+RjJ9/kHWzS+iCxy8pDmZ1SGb5Cx/3qog7D+3aZAG0ToPHPxuWHIa8OOkHm3anPHt
WYniWjf20W7LddxVEGeIeIIfgQcwmDwuogR+vqPlpMhnMLfY6VZFaTV55JE68DG5jEM8y2/VpAVy
mykSBsgsAaawPbFNMKtzC/+K95KxVbGzTkAWh/GU6zodzHEjDMkyL9UizTrXrwOkDammLb4fNmWN
F5BGmV5kZYv/j1mPJJokPUVGq0QxIb3oksZHUqCvYsxOw8B0X1TuD4gC/HGaz36vYcrj9cBLBgvj
VGHaOodpBhebHQ5W7uv6RGq4quErUUMMexOkxiTJ8S6fHTdpWMXrNkwR716Poka/03ERh9iOI36n
M6VxUmxY7feJP33hoWP65nPJ+7BXx8126YMOamwRL4YpwYqSoK/loZoIhZVrKjFvHx2K+dQgXzUf
8W3+1KmTHjtAWzavt4kihpcKBxzfLyOkQi03SifklbVgSa5dpCxGlZ3zglb4hhrpHMN2sq1xrrZJ
lonKtPLXbV5WPjsJ/HLCb0zbDKGPsBz5ulKKBPlSnyYIfbMMsVPuNSkSE/IsS9SsT43oI1QBgsRp
YCq58kf4vHqEpYnXiPXmzWsjPqcKWOskKAbEaR5gOO6rYZVfe9Az3zrt/bqqogvN4zk9aFq4u3M7
8blqPgqksUb/cPBjawzXqi9kWq+QuqBKuDaSQOqbCDhFSA5nqAH+ZIkJq1J5NruNTPrzcatYRXH4
tjsZNwaZaB6RiHen/SQz3/6YTG1vXVUg08gqTEWp1TfYW5wvqy8m7EAsyLwGv8gtGH+El3OWKo3A
V8GsdWb64pvSY1jS72JIVXqhVFmM/lowUzfW331E48E/hEfjqXTrFPlvy3NSaldfkJHsk+YTCco4
CDxfjjwcLnsb3Ka80V3Ulexr7TtITRxVSdtl2rPYVCdfJtEyYdwW3mFAsE+pAae0balb2uKUZ7Fm
Xoc3Lbtz7R6lsWG1W8kWy7KIkZr10Cwxzsu6Mzdp2s32T4/BbE3A/mfljeps/kZ+l733Yza/Jymx
8I0xGOcv+hzZiewQkftc24hSv4AqB2CL/sXUjLQ4jKGos1bqbP5kd2TBKWGJNBqf8dE2Hz6bUyvw
qmGsuO1SVhHnQxvaQW/cnuTInotx8jU76ct81vLAmuZ0YI1CFV4EaFlzUk4E51sQ1B8ukLecJU8i
lDq/7SaSlYZLK3FUrKttxJZH8WQnbpwXrfiYbA1Wsk00lrjMgNNgpeWchKwrVQmxyoKsNL4blqq1
rtptXanpUUbsTiMWzDQuFAPmsLt0Fqu9UzjLJPAjri/bWckLNtc5V3k/zGfS9ieWRK4M6zzLDsM4
hTautxuCPPBs9BKU6PG7oqZWfBYyntrOE4mvRUCPXA7sA04wg3FT9Ke0ctgge498NbsKjVGQ2g6C
AdrQG5jZ0hKzBqUdEi+h20XlLPsT0d1+bDdPj7vX6ACZHxeF+ReBbdUOxuprG6mqrWmMkQOGFIgD
oEm/n2qRQIc2EfT+YC6krPB/NYf1D6qXvZOUjg8qeX9GSDIY45WFL8R7XESeT7dW4VwsbKMYCBtR
CUC2M46/l2U/hYB+F5wfB4/+cxTq8TjnbF8Wv+MM6ds4uJrrmOpbJOnMx+saz846nAyo81P7/POE
uHqDxIFyNENycb4u/XDxSVgRmmbEvyyHHI4iSODxT+wxgZnbafbvF0jntN1/gvZ5hcjdEmlThpYq
FIIWEw5pLIK8SdXlzmL04TQn7UfFRynXg6idbh0X/lR9bHs+xquszWd7ziuYBqueBPzRExLtn3RI
hFBqfsgCt7XEdZhlQWrUxOrtkZeX6VapevA66PjQJj7seuR0ESBAeXiEZmoO5wBqYYWzIHHBy3by
uhKR/Vpm3EjiDjAtowdTX+Lr0A+fXkQjRzzp9duyW7E1s79fxBJGAIeHehM8qwApWYonFC5gVGHZ
sMHqLsI6mS3TdEeEilrm7cfRclqBpzw9P9UlUQDBgxHwCN67vu25/Xd/PnsAG8EzK9qLndsbgrCM
XWJgWY1b1XgmwH83H1L+FNeQoBho+xI/mQPe+8hEd1F8sXVLIMkzGnaSQi/yupwdxu8nnO3Lg2OK
A4Hy03xrEA0xAhnNRT6zH6chqiaZHNu5VSXSs7PM5t9UBYV5SgV/ngrQOajgOQKRvr00dZnPsrEN
VHC8pSKdRHYE54iVGV5+v6pdL8iDhSFXiKk0OnQI7oM76OXaR44Q1GXsKKyPqomRsD5kcpi7EVo8
NLE1f9dTjoK2Z+oAuVXtZv6EaNFtZNDQ7AzeGj1AgWeSApmfd0wg90A+ZL4MAnM8ghtIc+EPUUKH
0fMZSk5f67LMEAZVMRN5eZil7cQajxii6mzlVBKptnd8oIarD3pbz0sUghH+3s8zWg7nSRB2Gj07
baciipxIjF6RYwQadpStUisuAMWOoNgWhoVusqUVYOgOnIW6M2PbUCPpCUx3H2YMphuh4UwD+o5Z
ILSGOYgTctbiC6BYqrUveJ3OZM7acpsCxVFoOykcOkVuUjcZndy8rnQerVRhp3Hr3qc8SrjN0N0R
mTsGhcpaj/2dSmd24nbZIbOE2CJR7LBwDKbMEkQV3SlBtSIKvHTI8NTMI+Tz0zj9zEF7Nb9QY6NF
cRIrYs3JgLqrkGcdt3GY7seal6swaTOkXZGBsVFlcOOwcYzvWa0JepK5Ja6WS/ZBl7qw+8OghHKX
n+Sou8l8Qr1hrmiBAxKmLkxTo4jwKSqQbQ5W6IJCIX8dViWlsZdRkM6/R4SetXMq1dCzb1QOY+Nc
IG3mFx9zreOEHcZ5bRFEwnjqzdB46CVDLf0wNyOwXfUDm6rRJRYyE50Hakal441i9Pt3ia6benJR
ju4jRNPaqVAXjUJSHwmSNv13RbJkDFe+AOHO3czOs+qvHJkXq3WdbcltZ4tK1MMD9c7JYLfjdR6m
irVg0Xc8C4nvmSeOeTM7ne3RSO/YYG6nCUK2SqMjpnC7iqiMwpIFxoYYLEmY2ydWpz/BiBvnqsi1
la6zSAbSDYOgv5JjJOPVGPX+USQ6fhwRPp1k1dAdI5NhLu1KMW/QMrywoyYlyBl31Scfh/pYBNLU
LrQv/B5XRfpXQCKzGjT1EYumvDlCsIuUEsvlmVOQbyaBOuZ9od6pPipWtghDoEusah3bgziMTdS+
n+K0IYdg5c2hMxKe4sSq7Dos2itGRXFWCSs4y7q6OZQ1UtBoRAmOO9PqVah756NdhCXq+kV0E9Wl
v0rDInBHkecr6evy1JlYth79HFXgvJACP+2MuSfi3F73+MkTB/HY92ow7RH6HvybUifpUTLQdHJH
Hct1GBNzVQjk5t0UKZratbgJPvfD5GxSK5cI5dvsU++w6JCwhpwKosPINZbF3wmk6dZVU+PGf2z7
H5E8jNCv1HB9Q1HqQTxDC3rZsTiM1sWYW4e0zprLuhNIOMAUrOpxaE95XY2JK7Pe8Xxb+6HzV9Qx
PZ6gA6G9rpmI6aFpiwZhTpSFo9uhKfzWaaSdrSzfqk4zjXaElaBN/HHoeII4KTNnsm5o6flOaDYk
rot3A55zflYrOp9QX8411KDrTwfQ2XNiJ90Jst/WaZTwkK0cWL8b2vc8d6fJoSHC5sL62hdlf1ta
1uCxiE6buo4NQ0dBgf7FaapxcsO0SF10TFXtqpj6ZDhVbVAGLqFFdDFSG4YYIZXX9Tzlp8IhaXFa
DWW1ZkXLzmSaDS4yvV9kP16T1vcvBIX6dHXbrJBaJJEbDFlnr+Ro+KGwm/yiCEX1dSwGcDKC8nZQ
u22CHojEs6NAFq7VcrFBZdq4nKX5kUGiwGUkaz4ONE8+1uHYJF7SNMHnMhzLv6qhyJhbDu3g+bQq
YjeGfKi4Osi5QfGGcPLE4PQfNKvD1MunLt7EWTG5KPJkX/AgztItio5+1CginBSscry2Iv6piHKx
qR01vIuR7+9QdhAtJvUb12+tEhFpG7xTjmUiN6WJ3lQWSM3KAT+LXRnX5QfVq2QNQ6+Up6PJPm6o
CT+gTwe9HX1YfWYmL466dqBHcdGpTcX9zz3i5M9T+f/Y+7IduXGszVcZzD0H1C4CgwFGSyy5b85K
+4Zw2mUtFCWKIilRTz9fZLm7q6o3NP6b/2KAQgHpzIhQSFzO+TbKPT/OKvZFP8vmV48bcmxNZm2N
MtA/G80SXuh4BmMrGlPQ1rlzyoQ6zqhDg6LJFvaJjYa9R5uKXnrNp3e3u/1XiwFeuWwKb2MIC44U
O0U1b7N5Rn1JimQd3Q3Ri/iy02k8RkPAoYkCnHzXehpjL9uwItG+y4EHJSI9IfeNl2oZ+6NIrP4E
VVWE63fhVUDH6NCn0fIZuNz8wMZWnwI/sGcp9X7dLP1cbxmWXLTBsrsbY2qutI3Xh3Hh+kXnefwt
Eg6LQzh7dxd7ickDTOs+iIy93nS2nrt1iybgNvl45KmMK7THkHgC9mDnnWh+w3mrH/cwbz/lgE4+
z3tuXrDhNydMtux2D4iBhintDgPjyQ0Y7iAqjWRDle9+jDDe9XjYGzI9CEDwD802qbmEMoQe9NrP
n5WxcYPmet9vNIvtNYRKAuiAnF6aaGcSa7bc6igT+SkA51c6tcf3uWsiIPOafCc8hFTuxifx3rHS
yw21bpVZQNr5jUgil5mawio5mGJgit+sRDUPQFmGOxL78XUw+ite0wDo7YLXRaKC6W3W322sh/wy
UUF3xSYVfrGE27Uc2pXeQupjP3Whc/OxDYcoLlkbZNcxn3R+YFSO7Eq2uarA48Z74cB3VznbZVb0
u2GukBEf7yYCvv/akznDvU7pavTNzByInmDTwXoe41neR1tMHrORdapMN91OdcuUfuqbzskalK9v
r2Unpq4iekygiOQ8IMfMLcv+5PNR2/Z4KT1oxeYNhxUI3LVpbcSVQE+uhzLIULmUibTc3QIt6Zcy
skHzsmb75MuJDukNVIU8qNYAJeK1QSNuXpMO3Z/GOqKVSVIUTs0IWdHJmTS7SsKNjv3LHnkeusJv
M2X2KsRiR895DEbgOA9+1FXrlsQ+M9KIHgqcZmC60IQ3gyhJzLbnLoJqpgjbeHicfED244pGsy9p
Nof0ZmX9NpahBo5/mw1YTisI5PZqArJ11YemK3EgjLgyxG9Lfz94krI9wu0f6SYr4DRSXFRaKkzk
vTFxn5vKp306hADYlwnzIQe9WdrAh7KOAzu0N6IFO1vIETBvuZttHotIehA/me3FaeziZKobEIW3
ogNMWvVbt52iJg7yKs1pmwES63VwFo1WoCNtkvkiXMF+pyY0dyRhW1bKnsdLkcUiAhQHzO41UER/
dwylSaSVD4/TxIOoblwb2rBECdeSqQQ3DynaWmRt+uRJPGUozGzuu6HESmrwBxMlHUzbWITmPK1b
NagiaeZgY7WQWZC1tQq3KUluA+JS+wlkruSnfs7jr41zX/a9bT41rfrSMJX0BdoE+bxC21HznOsj
xeZBsUikGvRXtl8PPhzudNTZg2s1K9WsdlVkkGmqQspEPutxSCutU1/YvIuxvjojv5mG74dsGkDj
NRu/BcOY0zLYlnWudmw28QNb2ug5g4BIV50D1oPxgAFTQA+3fg8mJR7VPC45ROBZc7NM4/Rs58U0
td0ax89AjZusIHJjZzn1cxWO83AQM0+eR0GDmpl2uhY8Ibeh2OLrUIG0nJoF5DVDW1SFIUeSlM3s
cd/CcChohk24oszNS62CdLqDfnA1Z6VXXrBlpVs5i6Yv43RxqmCB5NCQQhBpz0uKL1d7gNzPO0dq
OwfvPR978GuVxqRci90LfYddHpt/l4qh6nrUF7gE/oRdpzvYjKWlHVX72ndN8AXI23aAaIcdJ8rk
IVNZ/0B6Cl28TNs3OspPQw8lWIPG7ZCFvP88raGZiiSaps8R5frKhhHfCq63Pi87gKNXXIX40g0F
wt1trkSzG933aEuu3Bp030QbZV8Eb4I3EUTrjQNzWyVqns4RIONXgO+huKxpmyqins63KecR6lYs
jpdBGH+LxaUZ9qO87NpbuLxPLiddPaQdiFCAyVN6HpOxm8pFd5sB17RPAAuztQ/KaMA6UqSk65Pb
QS3he9u2RhThgGso+iFr81LgfUvAXxgTrVfJWaY2zCrTQsipUWuJ5kqqyfyi0LW1pVBRRL9g4111
wUi+uhMxIq2M6smpm5Pw00U3cAh2J2zReaLuk2Tr363LFbYHdJ6HyXKooSaeRDeg7vS18hCVFLpB
SXOzLVa9i9BsXbkAZnRF54btmzEecwWTEn2aVUAxvzuwVq4AI+fqsXfRFUDqBpKpbttRzEM2+isy
rBw/yKw117FH/1YQlCOmGvhMkprMEppfurvk1SzD8DlTbivFEi3VQMlM7+yaBc9g13IGVRBquCI1
azscVxRVV1j9xrXe5rbtUcoxlJ5QcZDpLmrXgJSWX5R4XtJE1Vo5OAygSMEgKuNWtn0s3KFxKagU
KcpeoEjT9aWNdSX3cxeipo5Gvr+Nix3FfTgF61Khq+ACSxpLp12VOrDN4I+Ehv0Y36c24nkhgrmL
vg6QjZKxdCTfen4AYSY2eivaKZ1YiW57i1Vh91Yutsyw4Sa+asFf5UNhoeaOfTU6z6W49jkPI1ou
Fg2Yehgc0KGo2CDzZvagrZq7t6YR8dRUK6YKaBTYgaJRF26bp9QcGtRq49m2lsgfy7xsLqlb6J/k
WCczuLZnTkNwL0cFoZQZK+1jQvuH3iqB5xATyKVsDyUzOAAHNT6+/q+SsIziPi796Cum2i15S8Ay
tc+/gbVEXQgHM7ALNBoGfFPXcEteqHvoBS48CObhnn1vYk639Ahd9Y75NgcL6z5btbakLcYcQBdB
Z8v7NcUWgeXYvNoWgEJ+Y1BQbne0Z9THpW0WO4vjDnYLTwtbXj/171FuRyerZDDWj9eRxdfbCxyZ
GYZLCdFLJPlzZBLVpXUKoWoXXVFrZz9Bh9QZ1DjoHZr5oFTeYz0mZqoEVEi3IcRcKN0Vw4rpWYci
Ko+Pncmk9woorAOS2pWQVNlhjetm3OJuqNUKxQ0DdjBO+c2O0i+vORlSDhbMcaZsEcQzi+vM71F8
BO8nX1Vuh08E6hpThBPcb0VsMXdqqE3kdzoKVFlQv7da1FO6sLZyGjqVrdjDGeTjnlr/obK/Yl3j
HgCWuhNw4O5mojwqRZja2z7wXtYqkhBrOQYiWJHhuWfbmp1nlHBZEY3Kx8U2rmI8akOhYtxytY4w
5zjxXe2UCyytseRFin3UViba/dPSkXVDgUCGGhUoOkTeqyQ56jQ2suIy397JzjeviqBZ5+ApF51I
KhwNO37TCEzVxdI7tAbjThy6Ed0HbY1yQi8n2ybCfW/IdkFcUFGHY7mLtjnAKOY4OUgb5BDnhDMb
S07jaapjT5dTsEzZ58ENcbCUGQ+bqQSg2CXoUDO/3Mk8pbYKaWLNG6QPkE1AwwqVXQlNx+xQIAUh
dEUAt+4adN6yiGfU4bcbCLetWCOR1ZlIhyvSLBOk7DaBuQLaOiUh3Qi9Xap8TBgoKWLaI3wLeDDZ
1pAigrbuNKth7ksLwOx9h2ABY4OzR0vohO+5q0MaqO3B42FXMeM5q3toK34lEC8BPOxVc0OwDC9f
0Fyu7WPWS32puqKwO6GCSa90nCXdO5bIyB8jF/dP0xrxW8gkm++NDnDn83XfIFfjFsjIvndboTq6
fsq3xD6semjxFeCjAzucyQmraSZhVhAJewoAH2YV66f1HAC06KoV2phf1iiGkTERS3wa476HPFEn
zzNvpoMJR/qW6iUoWAYdYquHHQr9ZfcF/E/+DqbOsKtCuziYuoYRAnnWOebOTaqhTlvGHXLQhq8b
LpcNF2kEuuFSjZkPD2CIwLPiCMtuqRoXOSy9BH6HrjAqg7wwapYZRcHol9vIKnvThIHLK5o0KjtA
CKFe1i0zUB2bEd8SaoDsS6zbvCkkCvD7mVwq3iWP87FATe27IhWcQY4i5q6tsKH3UF4BLnnYJRCA
Yk+VSmvhILCrIiq7ep83vKZJIKeDbESqykXqx7q0Yx3yZStXk/jPGVYLd72ZUatqmF3+tCTaWHxc
ksxoCDqgQDKcbqOBh9d5O4gMMiHuZaEDzq4JacN3P3TiaiNqeYBWry+hAQu/whVjR/AMGfNllyy9
LrM17nxlV98vxaBzw2vbdvmA9VdHw3UfhD45mHRNXglv1XYH5EpEAAMm6YtByeBzx6B4KCSEGHcT
FCa0ztbEoylgIVwNM6eJrGXQty8i2fRaYt9EVYf6vGojPeeX+5ber9EKGDoKJ36XDzJ6m6GyaApn
h8/RIqc3baapaHF+yVMGRSWEUo3DkB/054astEFttZGSoPK41Rb2ngW4y5exseSse0zqSnciuzfW
TFcmmeH10Jm4AS6QnQin+SsQ4y7DMGjSdxXuUb3FdHly2odngUDOsOxdvl6qNSohnRkB8WTLkp+W
qB3TamcEhZPs2HYck9ANT7DrdpUGuFVpDPW4nKPE1ihfguvRTy20gWvw1nK/vTFugkItlsI6mYha
5gP/AVkxreIkNp9ylPvHIObB+wQF+hvFS5KCbLhxkPy/wXOT324g+Y/KGcy63H6FQNk8KEs9L3Iz
0QDzYH9gDRGoaIJYHrEf6BFtxhJVeQZxCl59s86h/qUH2FHlGxqVGabmvdjaYHol+RA/920UyzIG
qn9WagxAhUFpKaLom7dA/3UtFPAg/Y4NSkhXgQOHi+kNHe0k1ZOOlylO7k3fzljlF0TBQpukZxiw
IRLYfC9ncA0gHKf72ENK449rCK9GWEUT3Ux7praV/X6GkNubT7zb1uRbMsaTOPVTLk1c8lhTQ6rc
JfGqsXgJqFnAaUEf0bOgS2kF4V2wo2zMqe9KLVJNt7P1G1DMIg235BDH45p/ScfRYFGZlRi2AetY
0tKkQp0HnUJFfNo0ELTE0FhBjowyHqoqDzM2Jg1k7HECKWirpl/pTHy2VCA0IdSrF7V60YKx7BoB
tZBq+EVEjjE4gwZp+man86OLcoMWpou2VOvXKV+56ysQsTn6PliGuq2/6/tpsVO1rAgvCGqqIrvM
71bsLvAF3kV1vlynGCVZsasWK8OJw6DYsxKI9eWbxGlD2XBsm81l8y+WNHuYFB3PBX4HLXyWbtfE
LGiYr3u/8CEtN8ryzB3+DT33R4MIyD84uBm8siA5IdOD8OGP5NxI0XP0m2LfaA8XyU/WO0xFAvpJ
R7KB2nPN3ShLKmMdZkWmBxiRigE8ylKaaNyyT/0H0fWvr+uP7DIuC6lCKbyziLkDeQiu6I+X1SUe
1qSmy76L37zT8jfhhxRswEAkE+iy34jKn/kJP70Uv+UAfJsUjC1N+/Pg+b/++H9wgOclA2f5OBf9
b//8v3GQ+t9+epkk/vuXf4LIdz0t0w/z57+6XM1f3wkX8/PqLhkKf/jh7+Ic/klgw9Ovix3MP/nl
H9Ic/hBn8ZfwkkveQUApXA5/ZeL/Ls7h//7lkO2/BTn89pKfSQ755YzpHP6bFCqAAFMII+i3JAeS
42AWqC6QhJeHwK1Ap/81ygE5XwhTSTJksF6OPICo5X/+DzC5lzSHiP6vEMZ+BhIkBSaAZfc/SXP4
M9WNd7nIPwJ42C4E9J8HUh+oMF6imJwYIXFfdL3fT5bFy8vv7snPwfPPjTjJxVqcZyhUGD6NwnT+
p/G6B2B6gKWTE/QiwQuMC6ggLM3v5QoT7L+h1C9T8nd8+uWzYAaFxx4OWHD3ycWk8jv1EJ4FRLIu
4icfTOyeptrdYmKDe9np9qBS2f07ZQKOC/+7j8wuOQsJhc0KyYaXeJzff+QmlmSGTpCfOq85UO55
Mjfggxqg7UC4E+z1K3ulELOEB2pRxaFDgwv9mALCGY9z0tgycS5eC7uN2A/7Tp/YtJEOHJ2m7yN0
D0COF3ZEqcmO6667o0x9WEI0O16hxpCPg4BXdSDafApMOl7BIaoOcNF3d9yb7i5u4IeuomZsj35G
BdA1C3w4ZpGPIWSYv4Jf3V9bEevXTDW31PquXrNhLC2w+9MeRuI2xuH2edn2kX0MFyt/7NE+3e/R
2n8KadcXI+XDIZnbEbWZdKWdxvVEJw5j6z6Hx9xRCFDghKuDFmDSYKLlOgvMdIcOAspU7MZf6dCQ
05Be0EFN1tPssQ0V8cZ4it0gnL4tOaI70l1uYJr21hZ0XlHC6jw+0CXUnztB2CqqrdXZgh7ErxDr
fsa5CIlfbtpR9YdszNAqrRzjvKQtjPyop+X4bnWmPvcwOfzSMxE+MWw4bbnShX3vc7h2Cqh7M7CG
oZ8EhAfddtAuR6EGPVX7LtohT0oQXcM9HYAklSDnp5sMzqBrD8DgNfc7PJm808AbL7xfv4Opi4F4
3UNn+9RuHS351vunFiLWegmo/gyHmjtMGzWH3KUkKTbYm75rKdtjO7bfvO5V1UAheN2wHHR4sCet
rBfcnHbkw+08yP0XePzJYwRn+w3doUYtli0QAEsdJZXoek4LMkF2mXbJmcO3ho1rXOrId+KG9o39
3iypeReB74d6b/Z0rInp2BVuwQJTTfptNkO5AmG7GwcKNCQbvtNoW1H4xtecmK0QovnEFpRzM1fD
kagcBQQgWtSx6wjte0xLuHzSIlPmuic6BohjGqiyaN5/hQCM44+zLxG3UQWEyIPoSucnvg7hTdou
D8m2rkGR4xgSDG3Mng1lKuIpYigbAvfrJjNySDQxt/A07u8GETElnmzyrkCL3qOuh+prN+ZphgOn
hMzgCQrfrrbJ/kasju7CvQ3r0O/LHcn2vV5Zuj6PI7NlEzB38DJ+HFf5SxbxKTx1gIZdXBjA9f7b
mHbQIHBnUeWkFpqRofC5CvtiR19fiUYKKMZD60Xphzndb/J18Nt5YBSxH2UL1oQWnKCueRXLClcA
9EV2WRvciGmurHdL/xJDu9+YoYAuOXfrS+ZNW7NgyRrwwYBCSsKh7iqSmaYFM/k4HlcHKc7bRmK4
pCAZDAGc5utCq24gPj8s/dLNMTwZBpJ5se7NkxPJxU+lOtfcpTP4pGKC8mR9aAC85lGh0nlprxkn
Dlwt1PLJ51CBjoOsbOSkrWFWZOFrD012cgDwmGTfsw2YI1QAMPxcCY+oCv0sJKRD6APYIj6TRIln
5mR31HTEMjzJLDk5aobXjHtyESmH3BerTaMraKAmWqy7W22RkJYdExMBVA35fBNsW3IKJaEZenWP
pk/uLHgJ26npi2W+/HPGU/7svV2/peEIQHIMRnUABROdpwEClsLGQO+EHeKzWuh4hdqc1UbafSzl
zAH0AEOeruc4BlmUuSw4BOkyVYPuABsqZspxoflWQFiBNoxz9gXEnSxnQ8Zn2C854PCRWPTCbpWP
WxSrX2MUcje4kK45COjBAS8zuVewfAxtreEQPoN0Z/dD0qVfB4nOG8YpB7/xkslHsooMhD3sJGMJ
GzV+lxAjf4AMHV4jaraHQfQpfI+7nJ4b2ULecInHD7B4iNRi3g7Vxz7+H1WB/5UC7/f13T8tJ/8b
VoHItUPJ8s+rwH9w0PelePztZT8rQcRzZRcRY4qCHTt9fglt+lkJZhGOSU4gc8C5rnGAKgmK6J+h
XpfzFBM0IJczrHERH3FbPytBJCUy2NiQzJd8qHf/w0rwI3Dp94UTJMtI/6UIM0AeDYWF+Y9VTBJ6
ZIBMnTtNyHSoQiT+1O0+sjIx5s2n4j2nroeYYzf1CDi+xMhbim3z4ioPhCqpyV9yl4srAtvf7WaH
G5dfqE+S3oWzjgoQGWOR9Q70/QVTBFK9H+JI0mpuYFyGJI0dFCNdyVLLyoyFj4o7WgE1ACcU56IO
ZuC9DabiRX3iyh5zuoR2kla9WN7cwF5s0k3og6cQUHf/nhJFqwFee9AROwhAl+mzcvotyFtV7omL
QNUnpIat5BXwyxOc7e9O4+PTRL0NU/djagz2KAgzS4S+PwYt9tNwxPeBtxtaAz2/pUEPw+ilQlgJ
vh7S0aAnAxdTOZKdtc7PEFWbmi+4NY7xujES9uxe/AgF2Yo0xa2ccr1UdMabIvYgKmLsoPgKuA00
P0uc2VFxjb9yFNfgVEzqFgxjYdtwOvUxCrwJbrEqnVP8VsSPa25NfXllH2PF6xiYiz1Mx6LxuAUK
urU6McH+2EzDI8NZOvWw4CMH4DbXSTzj8tcorO2MC4pUKiq6N58gPAedmNm8YtP4w4/zdJojDZKa
e1GtwodNwYbmGx9IgPvAXpCLb+poHFS5UICjF/TjEJs8hzHNhaXu2fIChlmglE0hgCHDfgCsvp/W
HHcvWvCha5Kd84C8fAySbvZ55eN5qVSGcRD46FG6HEAIZRCkBa4MBf4HWuvRdbiophfxOSKaHYIe
cPQENclVxkxYO3UZRQZ/C8j9rlsCAUf1EtaZa/sy5emFQ8DAsoNUpUySO4znHxsDNogmJi+GtXtH
+4Rnv+OnnidbgUSVsVpNDpDdTXiNxF1aApVXYab2W2joWKkX/fbxvGUDZNUNGFZwn+yHpsWQQRQJ
Hv0M1Nam+XBFg+YHJjlGdYq/zVuMzjzDUJkuc6GZjf80ILioSHOwOwEuBDMvL5wS3R30BmccMPXi
dzz5dcY8QagIv1qxWdy2GWYHy5a3DAqHMoVlAhMOgynHbPy4GaPCpFgJ/lQJ+Q5rVFhzSDCuhhA+
t5hj0A5i4Vd+ZMETUFdVItoBcg50cWVklIK5KgxrLSZaSR3jllKHa2ja5TpfyHZs0jC4iWaOEBOz
h7WAdgopFxFEQ/0IqmHCKMN2WKI0FLd5iIkKOBkSMNcOtfDNUFPME5TV3aNrk7uP6RX1+36i8NUB
2hzgPJ+wA0OKOxVU4nHHLRNXTUvH40YjUYNHxjQU+VR+PFsi8fUJH29S+DGxhGAIjGA8S6jJFNB3
PD+Yi/bDpDQ7Lk0sarhy2QGy4aECtaPKjwFwGeGY4o9dvEPk5bGMMYD5dbyz/fTxmA3cEZgHGEYb
6OLa9QH/qrqEnJIWX3Un+CyQLOQE5y9WL7AWMCHgEQTiR4OELygtMXsowWyW8M2X4RjwK6rteJN1
IP2SLTnma/9Oms4XBF6xGy5CUcNk1JV2p+TUJJin054ENz5r2SFLMchGBF7dEJCL5T5i+QJ5gpNn
sTgE+wgiMj6ydoDOlWx4s2B1JXCAtMwMjSDnSJYCcVv6vKYLdFYjKIWtkxRdXRLBatVgUWwCLG4r
Hh3JBDtyGz62OKTpuAejPyqDxUTFzpXoCpH/4HAJqw0wizI1nWSOFUxmAKE/1qaQbWH9MWmhknAI
MSIveO/2ARGOtNJJ/Bj6S6vMSV4kBtyx6FcMpnlT8F9BNiUm4M3tTMebLY23O5uJH8i9w63xmAEf
9xrnQ4tKSLwlBGHsEI+pqOPNLBVBknoxxAl6RqQ3PYTBLivwosMx5/OPOcM/S9vXmPSqgAB1u4rJ
0B0Crb/lULvWiD2D8H7OXuUUT7Ug7QNZ7V02mb6I0J5e+W5DQUqGZQjQHnjof8WKknbcCCozxLAg
WvBioEWKWJzWOJJ0ga1z1/172E9bFaieob2k4UvSQDmy5Kvqbz0o36sOYRp5AcEH1AUQb8S2vsC6
RTt15gGxbSnghzQYmuygQXf3pRdQHm/AEZZ6j1sVwAczkyvF7Vfwu9N3ACXf4o5OtmiiTfzI54js
KVYJgP8lJsZ6Am8zHSAO2JiCigtpgaqH3kz2sSNVg62oQvwMv2XrtJPDEI3rcicQr5KdR2BI8gQ7
uiFvHnrgsgXuMdzwlkWm0HoI0nL2oJnuEpeGHrZsdBRPI8ynV22W/hvw6QIu/amuiVP4VICjXVxV
f7ZwDQxuTDh27SnrvIfLov3RCWwu0Zi/WD1FGFaYdXGHkf67EvAfgF5/BqJQT6G0R/wO0BF6Oejv
j/UU83HomVH2FKwfix3mYNSJ7+NKRLEp8eNff9qfMaiPT7sYA3FcPSQFfzZN7SsSMLp9tKfBY4Bc
KgEmOKkRFkL/fxPwG3j7D0+f+R2ui4Xjd8/k76FgpLpNfzvt4QM9/njJzwYgoEj8j2GZQuZphDSs
CzL5swEIAsDEwIh/s+ExmqI3+NkA4JhoGKwogqrQHFx+g2v4CxSMwF9UIShcIlgUYZj7T5BgBOz8
cZ5gzCS4rkuPQXE9f2cElDNIwU2kKzIxFOwuWAdWIwcUJUk60etJuRwhc/2cmd0eBUIfJP0Fpg2Q
O2JUcnkJZWx2DfF4hHCRQcM7sfaokRBZlz93KUjvFAmG/dgFtlTrBhVbjKBECeUI86eerCuBFgGW
UunOkJLIxYFwBslr1O04+H5EP91hArFcjTcJKJkrIKuOnvsu9bc+5vylj2YFl0r6RpbJHVcU/Jes
HuTpJL266SW4K9lvaI2TRIQvbYqpUnYtsIuCyRUMI6K4WL1CK7Wi09+B3KZDuj3tUAJ9pSoEKICw
ZHeL2EsopMLWAJbQznY79u2GDsdxc8Nxc8hwqxI2dedUNnN2x5jBErx4ClSMELC/qfLmaLRwFhsD
AoNaGYuT4no99LvOdjRLI94Y2gK+ldJxdx8mfPxsVh88rQjkdUfsLsi4WRbARQ3Uo4DXGr8Xi5C6
6pPZvRkd+1e+T1la6mZW23lDoXRRriT4olAd2fAN+acz0nWC4biEqYYOVrg6bdQcoIrVNysigi4u
FpiSkHDVqqITa3JOAUa8st5vN6FZ2XLseiR4HNpFw1XkMNQr5KV5+jhjZw2Bg8hjZAZeplOyQRzd
mwwG9b4nALnhZSjQ6eqpohb0I6SZ8gSndltB2GnzQ7iua72afirBrLnm4ENDcaMbpZIyWIb1R8Y7
+hVVDpCUBLPxcEFYa9jO/VeJ+OvwgCSZ5GinTT0Ho26vkV00vE1wqRWcumBF19EYBG61Da1Cnd0j
K0FXNmx5Dek1AmLAQ2JPp8EWuLpphvngHRSebabZ/ZbM8AlwbUsLOvWqZXzLiimSArFQEQqEpLVA
RHsynWEWDs9GwqSCdG/+BbMBFghEArF3Ll0ATH8xThwbM4cvfOjsedUyO0D7mCGeeeTLM+QS3+ia
kMr5fK+QEAsxBGZAd54yyJfgnthQezZpHtzIdIivRJvkny/MwtEtbcqLZNmDoEocurMFIFlULXx+
gTFI38053d8HI3mFIBT/ajslT3wHOlcSQhk6ewLhgFNkuffTNt7NCTKECjP1fVeEruNlAmFsFbR8
+pSiL0HXy0Zs813ziwH6jIbe8OFJxP+PvTNbjtw4u+0TwYHEjNtCzUUWqzizbxBsdjemxJCYgac/
C5T6qCX/ln+f2+MIS7asJmtCITP3t/falRE0M5kKbMC7tiS5WLuhhYZnZfrVjlUXTCQV/W1ZWAaw
SzsU4enTcNbZbXVX56HPtk6X3wuRTQeGHmUwLjnWni3Mqgjbj1RPrDXMliGwsRvvF0wRflTjfRym
F0AZdlBkkT+u/d5wa44lJklICXuRbWjnXIYGHzoPCyejm+r/hwHp/4/SmCAb8/erYsax4r3501D1
82d+Tkj9fzClg0buw3UxliXu/y6LPmVtAtGJPY0LJtpeytp+LosOlROgVRjQM7pEG/tlWTQp1hH8
afZ6v0tmP0fAv+/a/o53DxP7z+siWEj+Q5TbFQIAwz8RZiHUGVzWnXWwpUfEySbUXRdtv5tBQh5l
pOw9mj0g5HIYpm9kB90bO7Ow4XpCDPdl2YEpaCrtXboSAyyz0vMMGuPR4YvFXr1yQNQ3lnuOZd/c
T2mfPOaNTUiv65NDHjniS1mF4G9SNz0yRt6AQFZfGQ6k+1Hz6oSJ7TDiJOyq+QOSlxYkIYdvZkuZ
8UDqOzvi9ilOoWvKXWey/8SIdVvaBjKbDDGIpHl8FH1DGiXJgfrkmmOuDS1yj9B7SLWFcrwrK0/u
Kun5N1MTISHgvDCuo9b5BCcz/VZMCWkZACX9qi9NtTVcVhZRGtGr8BP/LLTsIkYMmKEhHnEGlmvh
YFsrFMZr5niV+cOcJhxv+cSsT/QFQlFet4SPhcXYgyw5JOixIYOadDtb6tU34nlqa9bw31RSs/B2
ZfakrNQBOiqtdFflY7ontwpFyBqw9buTCFphdC+ll4T4p+Lh2pbJ/OFPw/SKZ9W8RiQm9yRQ6rNj
puPVdnhzIMYkWwIF3UkH+vU1N7txjXXa3Va97HeuyHgZ0Tgi2RUS3NdAhi6zum+ab66S2p4C069O
wNwPFtCwTQe+EB5WWawbO7zNsyo/aJ52wOqWrXEaMbfra7VTqrd/RDgOcYW2CWkca9gB/QoPBmDt
C4zlmdVNSzkfYXfRNuacdieibulzNCX+m6scIKpQvTD9M7+q+kE9+qGV3M66o98yAsLBzLAreYEp
2dyknS4frNKqdpiwDH81wBjc26N001UmTfM6T25yG0XWvJ1clxAH0zz3HvS4YCFrlbdOGrNf4q76
xa+5VpBKUfTS2ZIfHRiCc0hjw558p3ly2kru8srB3uy5yauCD3cuosq+YhWb92M8YWfWevNkDPbC
nCmjO+hSzWM6mz5aaiMPudYdqiJcohiF7SEkV8YbkpRzq9BpDoDuqn2aSuyqOdGE7WDF9p2shpMR
DxaXo6r3GqpKF0fte9zhoyK0lImNUYXuO9G477Ya80M0VQS2ptw+lCq0tq6HlDe5hfFsWtkHolUV
oUlYxpvrFY9lb87PTVNNmFwL/VrGDgrrGMNGgnxJOGOBq5/jXtgCbc1R7yTz0ouLvoOfCe39A/9S
vCv6RZadE/nkJXoe9KiWG73P8lMa8SEOpsn2sSNU4wHYenDNpsXWzUR/1WbisS2LAyuYcyzx1hVw
OAIGfjlyjkyzqymEvLdDuXemoT064VwcsLVhwaq6DNucb76hnyQHF5bSFpO/WrsNg9uwGNN75mDW
9xnTfGBmaRzMMblcvMzZK8H48QkxUbtWRl4GfKAuoKY4IwGJcfei1eN2kI46KWbjaeD7W7tN813Y
EKHDMCeJhF37MOxfNYowQEma4prqUM0KTs1NIAe9Pxd6X3+Y7cQzsfQ1eRt3R85g3PRSdGjeHH1e
W1o7Ko60s0xwuE0loKMpupubMttpYwsBYJpsN6j70VnsY5CIIloEmC80HCHKbhGw/f4pmicMLjLz
8aGyN+Y21yRYybp8PpX4YG+nIoQLJ7TX1MhqbxVF7IYS6TNkdBTD67pwAoTcFybA+kHqGETZV6qV
kWblVwlk6xSWsX+1sVkfmsYe8xVRyPaatFpGZr8IbM4/7w6R8F3KUe+iEwBvg4oIzbn3Sj3wwnyW
K+hozoZQqf/ss2qcEWziF1wOyU0+9198ELJ7VsQ5wOLanxEqEy6lIb1pUgfe16T5N3ln1Zc2DdVt
qg8Kp2siSTPl1aYUTbQVPjGJ2Yirjd0o8yUbcmPvtLzKOvTKbTymxncKMLrbgTKAd8tUy+JCjPU1
zmXyBKa0lysm3v7WTP1oR3QDK/4UDYEmwvgiBKNJEjD2qo/U+KB3vPVFbM/raWqrTTMa3slb7H3r
UZbxnemmAxcaG3JfW+S3Su/m3RSZ3a4gK3TI/Ll6kh25fWQwBOFwvmS9aW2qnqYMoMX6jJ1cKywy
b+PWUWV/Fn1kHH0RZV/wgzJIQJBBp2e5TfiKn8DwV3vsV1BgM1X7b5njJOu8GPRXGeLZ4c4UH8LW
WE+GY1/mLtU+KjgrxwoM95akWXMnkkIebEsDWGZFzVVOg/cUDV64FcyfHuI+Ia7QuwTDJhKJW5MD
w7me1NcC//eHPnfc/ru6nRnzjFa0ox5ArGfkqpXRaCe70A3c/wUhKThU5QAidiWKjuB3niX6dTk9
sPanacR4i43IKu0IWQaF6bdXFSm5L2O+0qhJbpbhO6gJLLihp36Ar8wOvYyNFTR47SYh8EhgNL/0
fZHtW7t7I7WCxaZczOMeppWvWeu8kf1818PuhyvnNzD09wWCaAAOEeHaVPmhxo++gdf7aDCxO1ax
6z4yhzCeEWSLD+xR40sd8oN94Whc6snEOfdYRbyK7lipRvXtjhM1AeJbtloYlZm7ZLq9SYyytYij
JPHNyIgUB/fYeRfVqsl5bZzwR4dM7nFmG/jgGLkbGJswkgVhqe8gOlbzLsfBeptUSivfKm6g7L38
HjZfmG0Vs4T86GlZjQs1NQiImtlJRFNx7OrEfbMnW33R3TBKL+EYy5Mb26J+JJMQhzs5ZxKBgMQi
iRQ45nb6zYvHRnuyVTjaOJmANuPtIpt7UG5irgtNR1lkTrbtneYFh8awqkfGc5DDcepH1gslNsMe
vRpKbN52Z/7kuPWR7wNSqMektm4638DTpGulvcpIRD+TS9L27EWeipmpSOwY7pEVBCyklkRADaQI
okJMZ86y6lzzaR7nltNanAzvCwzwWPuOtmosrduJYpyYuSzbLaD4HeBWsz4lySELtzCloOKWYbsH
bGEFmfKSXYPnMJhC65rPcbNOlRYdZitqD7AJwmOdG8mx1YnvC0njE4yHG7xBpGwjV33pTEcGJCum
XaL6hPRB428Y1XK4TmS5GUKrYmQTZyxkYUUsmY953yGtYAEz8h01O/oPqwvZRldZRbgVpccU35iJ
Od5Lo3eF23x0lqsy+ylU5L3aIFEyAe/5eTT5r7/h30ibiIt/e4hbf5fvw/sffeqLtvnbz/w0N2BY
pdQIcydmUvyqi4Php7nBxvcAF9xbGht+0y9/nuH8f6AP8q2G94X7AQDkH9Im3lgQ4hzxHNuADYgJ
9z84w1HA8uczHIdEezHggs/DjcsR8y9afJYy7hXQRfcT4NhXVLSiwr1voraNeGeC0a3zdlup6SJL
Y14YAMyLddfHY6lXWw5lBeN0cxavYdKRESqKzKHzQx++j62zePiZJXshZxIZtZfC0xbmp/xiaXCV
TXQWiK6IZpOpA14afaLSvInJPmTc/JBSUXYzsok5y9TmG+x1jMRd1YQEBAg7HR2hZ0w7mVtCS4RI
EhMc5V5bn0CIpEDNgcloo53uBp6csTJrpzq4cxIeSsyg94UfWUdOgV9SV2mvicwZranCWVmkFXfc
cKINdQfYvHA73hFB8tb52Fx7L/pmaxkvknTYCt74lTFGtvX9LF5PtgljDWPDTo+yHxUHigEuNkHB
QscVQrAQ979qq62aefS4N66OOUKbdNtbmgbMVWcwPxXeI565W+I9xSoei4dBzeJmZL7F3qzo2QMN
y9/ym3LKbyyveg1z8iuzaEccZdEXvAOHZclfLeeUbMq+KHs5k5blw5hq81sGV3ddmXG8zryq23aU
NwVJwvbL9R9HM9yELlogWZ3lKYCjsvnVsBPMnTu7+p2ZadoWcQ4rVePLZ5rmrGcxmox7F1MDcV6T
sBpzZ3wdahXrRErn6gKVaSa6oB1bGKjvpcUSgkesJ+hDcDUwK7kBn0NydbD3oTd7SF6tuiN2Ub9a
mffoNEkJpAVHr2gmbqshQbvZ9cXeV44HAcJ7knOlAc40hydSo9HRAuLvMn1dzLt+2H1oOmjZAFKM
eW0xmp7zRMUQHYx4xHcRq3kj4+LB1ARsjRpFdG2U5n0jW1Q2L8QTbMYOICZHrNKkT9ax1Hri5qPy
d7Uy2UFElYCLkkzEZsBCrVqcqeXZEGN3itjdQtivNfvJBS57snJH/2LxwtcNluMgT1ICbzbvZbkV
Xg2dyBwn/TRMmDAPJVtgZPi0nX7AGJq1nVdDQfgx+e5wK42aeE1UMIWXLKyME2TEPjkVD/+90X92
XP6bGz0hFYN74792sl2+F0WDAei9SN5/lex+/8Gft3uEOTYkwl1s/YspjdXj99u9R+EoCCyx0CsZ
rX/e1P/wsvF/MQxFseMWbdosEj9HWf4/XGHDSiUkwf3L8qz/5H5vfN7P/zzzZYBFsgI3G7IdIL8/
z16J3zVzXunT3naLjFzgEujEdT/g96UNwt/QPAK+Js+TOt8OraN8duN1fbC8UujbWYGsCWIca36g
mlbakLjsZT+VRd269j9IrIV3g+PQzzUJ0m4JMCIAjx4QoVxrGlzJ1F7OcEfgqJgAYTfuPFXkmuNQ
YJqBRL3ThFE+181UH6dUxedl4dq4TN2fQkMzk5UFBGFT+zrHH4p+1QNBrLHY68pHfBGj7r5T8Mih
LwOMhJeIblhuw5WfgeYcUffjYp+wCHzXhIg+Bmjot+TS3FcYUmm39jXfuuFIh08VOxHTFZINhIU6
OzI2AF7tCz1U8tSbfnqXlHF72yOa70SYzkSNQ/hiZduPG/JeEJrcKMXhwZsSjCMLqVbjYpKffigY
PDq+J9t88mreZoFHhIcwYv1YOFG3Ib1l7Q2OERsDAB62eEscByBAFyoSHFKac37lrF+SxPfquzj0
LAMXXFYcbdeogtSbwyAbYoYmmBnB2Xn5beGKCIK+6wxUimQV58PC1l+E67Y3XWm9NtASH0TTFB63
mhBikaERQFvl2A12iwb4PMrM2Kad6SFWRSnJzjkMb8nqJWsW7SzI4c/c2jb6rOuUXrpxnNA+mtgG
STtilLdyce/2F1BISHyDpXZWpF+srlvgF6VhooE23Rth5Oipzs3xDvEW4GHubKjxoAonzzRAL0xL
CIvJI3nQ8Mav0uJq6611i8f9JRmW4pOSfcDE2GJbsBA9TJwGN6QE8v2AhKSXog2yLE3vw07pd53W
uOtwtAbyxeUuowt0k1tMTOJOL9cMB3M21+z69ykcp23n5DhmhuGDBVnbltD4CKm2UtxzkTNCGkd1
YKKEnCF9c4PoPqwz04BnVNjXkqsNyJB/ImZPXaCnnLUWN68zED4I5ZjyY2JPK5v6pj2hYPi8HZ4V
0UFbYgSnvcL6jA6VjNW9LauKIa7tH12vUWsQKhw0BcgSSVj5bPaK64bLdkCKgZhTAbJbdQUZ1aUV
KwtgLtgb5uPjPbLXIkAknA92jpVPkXjykLCTbeMLhDyQ2LOF+SYd4ij2mKiO0qkChBOvezCMzIYZ
yOzJRldQWSyeQfNF6Ua30+RE9tK9tl4cxi+jNectSO9UmtvC5wi4Anky8fg9ZHRvMl58s8LmI1PI
Z0EN2nAZsZaa/Tr6tM0ehhIBhgDjzGxtTPXZgjbAXq1/6JPEGh4IVXaL3SjSUvOcmRhu34By1HOx
hl5SMCGO7QU0WSEDrfsGKv+ayyyK3ii+jWSQxiLh89HKnMtzKPEcjeSJI3ZxycjLBy1BdECmhedt
QJm2WbQHFWm9LYGd9gMbl8gQAdgld2yvlqQxUAwTx2MRZq3Jf7E7OcALtPHxxjr9WI9F1kHW1ZVp
OIHR1kbIF4udxn9X6v/VSm0ZyynmX6/Ufy1VX85kxm8/9PsqzfjMQvR17Z/LLavgT8OJzpCMwxUZ
QxzfxNZ+mawthhPivxzZ/mQ2MZnF2UtZKw+y/Nx/5DaBGf7nExlmGIZzcG8Fz0CYn+HHXzNzNf7M
YnSEOlqQM9amJbdt3LdbCB0eg+IiLkmqR1xqbRPP9iarnU57ihchRmLIRpQZQZQtiY3cT8Id7S8m
2s2k5MmL/CS9EIOrv/SfMg9ZpmMsWNTaRQTyFzkIsGKSH41FJHIWuQibRnGTfmpIxSIn9b8pS5PY
RURQgoiIULXNPzWo/lOPgv5FAO1TpOo/Batp0a5o+4tv0k9By3SIYAd+VHnJe99q8WtHMDjfl3WZ
RVsi85lz08IzoWJNw0cDekXPknhc5QOgseEsY2q43a2n2P2fSyIdDUelpmbjX0z4u/dt45j1uMnh
Ymv5sWBoCThHGXD3bXItbg6AwJhh2THA4/0EOzPl3QAVkyLYYd31ZFoCBvlC/xgGicS1yeKEFuBV
VjQ2Dp6CDjMWva6e6eJ2ugIeZuEB5g1GGB5QUGNvVha7KdrM5iBzqJaCAwSlIyb47IHvmNNvc0gk
3s7gA1Ijse6jMqEHwiDltIPJFdZnN2+1gz4U9UWH9LECQWCuSFbVqxR6xCHWtH4HzdJ4yDBLJrjD
dXwkohiudH3ZW8evpne3SrPNIDuJxREIbYKUue29PLvBxG/uKGnKD2XZYlQqeswKIJYdXPayO3jw
B9wuzrZ5XpRr04mjO9sgHYj3eFwj72ZryKaEAyjBIazqh1e6ifKXsNDaioOj9Mhn9dWdTJ0nUqzR
1YxUcxni3r1KqEFvMdCXdQQr9lgDB7pyPZSYSMrkWTZjeJFGOb1gyKbQeug6REw4XmtYXItTKAuf
4VKYDMUc7U4bw7FdNVQNbcktmDfkmcjUpVoyr4mZZtNzpTwbpVc6T4xhigdoqhl7z5C0POUuyhyp
663dMSineT4UteEsAbEm38Ayag/QXesdFITomZXKPPmzy4okKnt4pCW7QZyo6jCl26uWPwRbD/qP
3JlVgBr5YpMZJeRYKgouuG+IOQz2I4awdZN2FgEGc3Rvln1OxHFyxjiGXaa/66LIOJHZKveW5QP+
SCc+60429TWWTsEmGC2iD93qK4fWF8Ecie4SzzvySaNZV8iSU1N5tzNQgGvoNPGxoLkBh7A5v3bm
nOdbH4LxR1rW+kkDlQ0CS5nukfpFnL5p9b33VbhHZlKbeMxmPkE3ffAzr3vVnVS+TNmcvJhDm1Cy
obzsRWmFT7SBb5ijtbDwyE1vOJW226RyTnSaOkHuJXKX1uZ0VzCRPA5js/BSJkg1K35WuxMp+LPZ
num2w/KQXIrFqga8ZKQAKCJV0AtMwVh2oBgwG8K5rqlpUw5dRTyVzSvvS4uNX8Zgf/SgspvhCA2O
g/pkG8+WC4i71eqnZK4f0kpzv412SQRR99kdr+wBj0RgsPl9dOvUOuVwNG7YQ1YrJ23CNXjYA55c
93YaasVXo2seZunJtV3r5YdDFntVoXVfTKq4v1K7h8wkNDku5rjqBK7Bghho2biHpWExrVfTep79
6NYyRPfWYlailo9ilCzXIRUJMVOuB5AuqaL3xoyT73IA+Nz06sbowmFjO8MIJbIzXzkRJXtTcw1v
RcRzujFGhq8WFsRm1baGxjfOivWzUKO2rUsBHsvXvfKapQ3JvKoV/kZy8jr3TVKEK4k1DNklB7i9
x6A3ggKyGkhy0WA+cF7zvjLw0jiFJHDyqHUh8gfvdLpnquPdlH1hv3d2XZ7Ql2qHGdNCe+50c7xE
ogghlXkx7vXB0m8RZ8Qj3Mrm7EZ+B8qiM4e1MPEerRrmSGVOO8GqmoR3s5zxzk3SoJ0x3g5affxQ
rHn3YnCmQ6SFTcAvjUiuhPQZZZW/a5U13mjtYs5gCP2BZdn+UWrWN4Ybxo1wAUTje194NX66Qf3D
60Hx3u0wxt6tb2bZTayXDgjf+SPWQY0pXZZMf8anUq8fmLswZBQ1FssQhhVNWvE2QX7d6cnsX5Wo
y43mGDGdZM3Q7CMtPssM/x0MrnCNbiReEmVbuzSy9S3f94+UQMG9MhrOFEpCcGUQgFJYV8chzQCX
1qEtb+0SL53dFP1tWejRHlLWwhfKnXaH7lteuXJzZEN/uCAv1d8UwxVKqCoh2fZY3nPkhNaRZzit
jYHS7NKu2BbLzM6h2xM3lYSyD6JAvmMSO66nRk9g8EKFBIdS7tpu7NZWN7ZvRo3mJb2SFI6bfWkb
8TWFlBLMLI835DOjbuU0Q3yxPIXJjnnyesxj9tfm2PwQIFk2sEK7h1R37A3x/HpTRl62RSNA1gVp
+pD0ojk7utvuBp9x+tQk9V0fESXbpFSIMV8zci/Q6lg7EAuvEytmDDx8rXVLflGcmLfMELNvtLKJ
zYQ1ZsVt70vsye91ljRLlsllwpJhYrP5XyEK5oo+DmffJ61+0DE9rPtEwIcCaXuDRph++CmJdLqv
tF1rF7g9oaJcQUCZR6NJgXC3qTp0bEhIeUl/bzL727ojOy/m5TZ23rg/JXlJZ6ccK7VuhaYxvJrb
YAQLD5e3KT5ae8AZY8nHpItE0E2xsx96k1o9+3a2hgokFmxiZAhjWwr7Q+nVldE7Wwe0c4Dk845b
tLaaQP+IBERzjAV3m2QQshypQ5XSy7Nb1VcXurzfqN085OT882wgAVjcewAdj2k5R1swUt5KYQlj
Fl0w3YzjYzPLiJ5IeWvmmnbvEzhn0NjBcZ9S5t0mIdqsuAA8ibdtzjRuLqESOnK6+n0nCMYDRG/a
qly3c1WsCfETM4k7wWjdnLkJu+Yd6XYAsr7mPrYW3LE5DcsAf9t3FTraxoYDtEryLl8ZSWWzkGUx
6wGghMEQ+D3go6HrcPmVDdO8sS+ujtZ7LMZzvOrtThBKq7rDmNf+Pi0ApkXJ7B3zdrqCwP9CgefT
f89S/5uzlG37SI3/+igVvEsSnfVfJM/ffur3s5TAoS9Mj44VxzA+vYh/nKUMzlk6iVnoLp9DLo46
fyieuqCfw6MiBf/x5ynnp+Jp/MM2+YWup/9m7f+POC7iL8eppf9FGAid1BTpoE+WpMKvxyl8HGWl
um48k+T0N/0A5Qx/crqkx92h57Kzp2PKBZhtdD1rcQJZ/VNmNbgOGr9QL7+8e/9D8kX8tcGHZ2Pp
mDPhFOlYyJzl2f7CYCFfX2V+3PU4tgpxjjIcj6vOLYG1jj0mpFU/WN2bi9k4WdW516qAwipM+JRf
uha0FLf45retfsfviIEWSimeCOt6Yjc5dvhd0L05bv/+GRuLIPyLYPzZn0N7MaVLvu2CqPnLgNBK
wM5SDteezRHP8NqhI/eptxhCb3EfMZTvp1Gk6wR3BWlBh6VsynRzl/f1JMD9lu03DmiNCBKtstdg
xplQtXnMhsSt7YzayTKNL1kHNRx4ZbMmCe4/N7E60adrj5sEGfE2qeM+3/39q/rnj8FlJMsxmyOx
wAP+FxXcnbQIFLpszkUb+s+sXswILe71mKmIcF9wjvoPVSjk698/7HKt/fpeuiirVB4RJuda5G/L
0/rl0wdkHFlVExXnwpvFmbbQ7kw5C/2rYfz894/0l2gXG3Ai9iTVKc5x6JtexhC/PlKF8x+xPi7P
VHFY78u+Ve7CFhlulVXxRlcUWQamPpEEpWRhyP/dRbNcFH9+oVwohm1YBL0c7g5/eXjXNRMqxOHs
LMaE9zzt7PdMLs+BCttmA9yxXE06Hz3HLfVpEi3d79BhaR8mHEZg0ax1Uqgp5PbUBfBs1pUBAMWb
pu8Vp8y1roGUDwiUWPXeNp25+83tAGQh+l7+T1/Tf/6gGMxz26BSiTkJVuo/v306ymlh26F2K7ow
f0/qtonY9mct3ipsuUV0HOIk+xp5Pj0as6LYsbTgIGMFc3+0wFLKYIojN7DKtP+e1Kb7rbexBR3/
/iNGq/jru4y9m4sIfzgGAr6dy2z/l8vJqfFJ1nFr3pI6qULfW7c+I5TxM0fQgl+hjFDp1z6f7I5t
RYwTUBSEW+pqJ5c4QiZVfl9Jm4yCK4foZUjz8kAKo11Vtqqe6EDw1iFthYCLlqwDJFy02TBtivOw
hCHUEouIgMEQ5vxMSxh9nO9h5ct7I40u2InQRmXnqnNL0qL9zFw4S/xCJJPBvcHq5nmlD156Izn3
vZHBsY7xEt+YP5Mcgx5DKOSiS3AFL1mPYYl9iCUAMqfjR9Wo9qHTNdIhQ966UEFUh63YMB6Z8w60
eLsamRLMeOFX/zNpkhRK+9It8ZOqasA/UpZxEMqX35K+cvjeL5GV5DO90i9BFkazRDJ4H3YCafEO
Fvy4YaertuIzBSNtJit0l1AEHfRLUCZvTCIzlc9YBm/Pmp18u2epMYaAQlsSY60rX8dcj09G7VcP
NrRhjAapZpDqyOd3zynrDRt2yADIf2hfDKbewaYPP6i3IuNDGRUTqeIz+zMuMSBzCQRNUU82qF5i
QtCj8n3BH6UAcEkRkR8iUZR+povccAD98pk5spb4kfmZRKrJJEXWkk4aTIJKyWdmKeVKQmr8zDKN
pjveOMBhZUjBnWrzfAVpfyrqb8j9hjG/NYM2LmBYn1h0Vn4YU562DKa7tusq/dxmLelYwMNq3lGN
1YZ0DCVwWFJDlg86J/ZDOpnmEhvCcQ9sX1/i5shENG6HIeshAKyBUU42RHpQS86dd4SZHVpjsskd
cFyM0m9vnIZEdbQaQoycA4FvW9s6WpyGd9giTScKFOdFLjgza/JtIZPaXwFUBKe7GclUA6nxCXGs
ppCgVFA2IUb/2O+GEOeuK4FIhewKtljy8jnwZps7ZmHgZg/yuOa83ONLaC5NotF7WUaJ90PreiLp
a700WoqVvM4726RqwmNhuq1rM3kbGzVP+waJuaaIIIpdqkubflaEs5oi2U7Syae93jQk5UGOSLLk
eMbkrqa4XAv4WI0XrcpngTnB4YjIX7qG3qZrsA/aonhJUXzzg1n7LbCAuHXuwR+YFKeASRaneIgb
iBxujAKwA59RoY21cK6hVhrZtqt4BpuyBXvBwGaccQunUzXc5h4jpQ3b9KqmdUt0xxriilxj+GDe
69JyRwzOZc65Kpi7zt9BlvnYs3kCOcJMHquDIJW0B8eIK4hiKmUiR3Jwnrswg3g61JVPx/uQWoFJ
MecMZDadtRPQNGsrqpB2GBL7brURE0XkhzgRQ7TJfItzxPLnVkuMAhibijhqjUMC0BsWvfalhsU6
0SbM98g4k+hPsEF7vaWZj9OitpydyidsUcAsvbW7giUpgkvJD/gA0s1tmMSieJuFLOKjAncwbpvB
npOTaKP20QJ1+W6Pi1Dgwd0wKR8eSWI0zkzeEfh0StebqTL0iyHcJBTOv8lhYGeRMg9+aFB3vlZ1
bO57d4jCjZfZHNYK3FHm1pZlOnKE68WZXgHTujatLR5FCz1+NeAa9YhqTC7WbyNPk31NPQPBFLwu
xl2iuf5zoaOHB0WaqmbnygYw2DgBGGEAtQQ446HgiZX06YgTK5j/jBefqzvnLlmvPeGPRPMaPzQu
aU1j0r3hEVE/jFY6dLftyCxshRo0XmwU5xFBLuehy3KeQZ0ZeTtT+uMuL3556gP3J54X0OCzZRe8
ik7hqF/FWZnNgZ/1fHUqie/1WtQuX/m6Y1cQ8e+4pxptEd8pYU1wbM0KveYQD/XY3ebQIZoVTllF
BYSOU24z9QrJjH9G6eIVcQMBgL/sk9sif8ZZ5B/RmRLsRKDCuS6myHkfCvjuq7GGKme2o96cIra5
6ams6GZ88Fgtdk2hi7PyI/VmkVnHw2TFiXEsmZh0pxB+Vr+ealdRXEH55q4yeFtRINT0kSG8XMau
AdmtcFRlLwP51maPEpP/oLJ7uYfgxsRchD0K0zxNY80W0KL/oulhvkVBjNQKl5DaTPUQ3yc02p1A
CqT22jZqgy5haVvuigYU/xlVq4820ij4msxaaPoHqyiF+p5zQ57gDHFJbWgx4hpJbeD5W3D6qBMo
E+ok6o4xJNP9tmelNXudrbdKv9Q+FXHaxDb9OPttLb5RWTY1q5yxWU8jksGvGnOxFF0NND4eKj4W
PO3AeLdz2fft7Ti58iHtG7Xy3GZv5QBr9/OwFNhlIF5nklF4nG4LZ7SQ7oCxb2JV5P0pmoYqDjy7
yeNHdiLNN1RcbiPcOpt+lcWobCt/6D3FKjCpB0JkInkVJbbwfjWzA5ueqpaeHH4ZERJCEDCQj1pY
DV+JruLRki68nAMGRHFFNwvnXd0B590k85JITow2NS8jBmb7nDvVUsICA8e5tURMu9zE7qbZQD7h
Uxu8gghaPbs4ArymkRvcbmO97iV8sd3sKa7+zBojdz2FAOYDbLuOehnsSTymMVFNvg6J/8y1njcX
1HDBDdaofBrF8xhDyti9RVNtayg1csml0NIyrAecGBY1WtLr71XY+LRNRFzRmyox+TQ5OBAxTphM
g1JkgGJeaByS/4e989iNHFnT9q0MZs8DBj0Xs0nLTNkspaSq2hBSlZree179/1DdZyBROZmo+bcD
dAtoUwoyIhjxmdcYuwmxw3v1veTdRKWUd6ukwroB6krS1DcxTDbSSDzaN5VvgVLselneDYXGdz/Q
AQVO4/rmzXtU+n9A4Qv4MeQBNLKg/7mUcvMSpG8fgWP//Il/yiiG8S9bNXT0OACUIVw2MTr/jRMW
/5LRySDC59sjfSRZ+XcVxfwXWQFdgCnX+xsM/G/cmEYbG/txnUMR1QtCVPNPcGOzfEizyCZVmd9D
Xk89xZjlywM4ZZhI0uhk7nqwKe7dWOHdh9k4kXN9HQIVYOpHlIN4ZF3MhnC7JpY8BdGgdvLTARAq
DSgsGEzpf8/5/2KU6Sk+pEyAnBBJ9BnFTH9W0s+sf6v15f/fELB2Pw5hBhlHc8sQzUjV9jAEyL2+
nh8CAsb0Wz5k2PjhTqhtE38EdoYQ8wpGFUs5pq0Q+UCdlL/QNZC7dYAz69rsGFp3o/gb2lFIJcEX
2tMnbjZ9pfZrI+wpFvVttw1yBMoVf1SpzSDMuSpr84A/WAumr+27a7ukDJ25aNpwZ7YbAVntIZAV
lDAn8Z/jEIH3NeHeYiHZmksry38m2L6FllWt40zgJYr1AM4XPuKq0BLB3pg+nkb5ANOoQe8hoKVk
lE2485FWv5Kt0fghYZSKRiYKnoiFScYVKm7DEgmnau1LentVe4D4FlFfx8SPUQMvJBkfg5p/9HNa
EyC5EbVMzL0bJOrakgoAt+aYbDWluqayUz/26YAYnEsFW2rMeJ2pZbjTEvqDcSO0DbkuV3GfixtL
plMTqijx9UrffiN455dEVn1tYu+wzuiQYLg5VOIG3ye+BzhfSy9r/IMbtt0vu06GQzsi6Y6EGi5n
JmpXW7rTbx0goe9w7Utswu14fDQ6Q1cRhhdvZdkjeKFXWv2XRJ+LQmAY10+2Elj+pjdq7QC5i180
TbCuiZuMhme9SGqSBGPQjVWSu/U1BjKoBwWaR0ahpybYLeTcqMXXJjSaULqlTflWVxINyqFufodj
/6iNypud2voPuEXeUmuk4HuNUutOJhGL4DEWFPo7mI91Rs7kA0XHJk3GkTPOWQTdHfHekfl9Sc9z
hD3Wc3iOVk8BcvlLFFLMq8Rq/Jscr921qpdi29BMOqBaGyL+p+InUOblpsOVe5uRSNKiNcjVbHcg
KgYNHS5pwHp7HZkgZxQg0UJlRBWpCGknJRY+ATrhdJSNzUOdu/zPJa2NRWQF+iH2QGTLsYvyIgXm
BU5FzbqFXX9n2UznolCFiyxbrkx2L+YtWW4Y7kLFSDY4scAh64tAUO0oXfENxo13GLxAfghTJGzp
AQf6nRKLEOF9T6YmULqvrqmrNrtEcm+VzsbDOIL61Sw0aGoo4rnaHVq0kOcQ81pidqXth7wsrgvJ
FN8EvMUdaA3j3pVUaVtNN7opEu+60/QnNynGQ20SCi17vZUxgykMZVeU6N1Sxo6xvwp8FzVfnFvs
vMvqhQrIZ4slovWXFkbkoZ5bLyup6q5KE3ENn2Bo7SHOgQULkjmAK2t74Wb2NB8uNlArMfa/sTBg
Jqu2h1Hl5TKWOWJwEmrC1zF056MMRGDtDmD5GEwXW8tMy63ead13C+edn6mr+wc5KWR6cAoEXTqM
wTIwg1ZdJMhA/RJRVe8LekG3jdrDpsGJ6iZtPPuuF6N6JI+HVFtVloRXl9CvsEYc7ukxIguYl9Y9
ot/py+Dr3aEcyEN6/KJvCf4N5G7N4aYqbP0Kn7N0KyA8LJGRMR5yiHF0rYbRKTrJAokrw9NYFJDd
/UWsuPWhHGVy4cm6yAS8Z+grsEXZpnXBrWqBUeO5CRnzAcRF+FsfDQyEWg6hSEpwIneFvupBd2/y
Ia/Q8ei8ZFXlWNBwq2hrrMmLq7gzxkl3rPCPo5IgO4a+F79TdzFFCW3TXSpmOu55Wu+oENnugekU
V3qoDMtYd4NiGRpUjBZ6Eto7SEL6huKbgfCMZ+/0ysZRx+gz9Cw9aQvbOKA7a6jsCQsdwA1RAlJ5
A3BtCQEaXqOwho1LQWqNI84kz4Oc7rJ1Ifsj4Dn26HZa/X0al8Ur5Z2aY6yNDjGWtVs/lIdlzSnw
MwjscY1kkOnUCsVME1OmjeKhtq2gHYyYUADwx8Lf/KWKMvFam0DoacMH2J3YTfw00HO8s2Hq7N//
dyU19IfE18rd0Hv464662d11VPPuKmtAGdCKsmHNHkYAE/zlShNeUi7ehwzGPNJoSaOX1gyKjV5D
XMuvIECrZ3NSrGsR/S4XWqlK62ASPkpBqC6VylO+aWnv/gg1P3tqUXLY1naTbnV9JD8fhbwIJVDC
HbWnpdw30d7Imhfo4PWO6rCFC2tDKoYyp+yEHTTSbijbW5tCHBQgX5dA4trBjRH17Y2Qao8uNMZQ
TibZFNmtXKi7UlGRI5KtNtmHlUBtiD5PTf99UmyEZsUDI6IwOnYQGQ+ir+TvCCmN6ChWLB0GrsFS
z610a1IAoJCZNwyL5pC7x4O6WpDUod0Ke+mIaVnXwXVi6S0VxlBmquWuiVX/N9hedx+ByHpISkO/
clH9R4AS+VQA5u309UvWlmi03Km5FD11lFNgzhfGAxQb+rcappZWXadbL0KlEMDu6IAWRo4TrvZ9
Z5hILQgEdzK7QqQWudB7FZu4F5EU8TrN2eDgFKL9yI5emrJWA7SW07eQO3ynVHJ1rCJjfGIjefeG
L6FuEDb2A2WKFrl49PyDMk9BpKvG95qAFFQxBl/XMfWFYVlhMbtVkI+4r+toPIyS3L61aOQ9Jmbu
LpEzD3G8Qczz73WK6h7+DNVG1DHVbiNrubjVEf0+em7EIaNG9P5ipVlLeh/8wAvVQki/7TeS3OjP
ajNoz20pac+hng+33FTGxi98Cev0QFpJueY7putmN/DZy2+Zj3eeUpKxSZHa377Peq0nmEXhj3MH
oXcjA8Dg4qvCK+A0YlFAUJ7ckHGNZCNuACzJVyZWAevUDutdMtTqOi8SsexBRfAR4+e0bygK3rmW
8HYiQYdg+b6XRwvxWtjicNTIUK5GK+hvASVQkMYrYCm0ui2gFGFSiBhisjOG3sCdyG23tStDSrcC
LkPA1iz/WIw3eCKNN6JAqdUDuAF+Hr8bjkCBML8UvIKv6285FIYdQhHpnYkTEvU8vcF2vcqHJ3ly
VqUS2IXrsRkAUeBhfY3rCk6BkRlCIvOlTaMq0V5rEv0qxH/snrKFtHbLvL8rzIqr2/Rh0JlFBhAO
9iEyIIooXVJw4dO57eN2B3hkpAehVflNV8epWKZmmh3RtUo3GB/ichzAh72iYl/fFR4A1bJBOdPz
4xF0l8j3IBO6jaoI4JtFlErHSsYceWklLRGzhgpMDEhlKcMhg4urQ7wbqwBqvtVC0aNUkG5rkcZP
csN2wuybsNoOxKvsacONlqDHC5VAfh1sCy5xHyCfKIE02fsVH2YAw2c/9t14KCPT3BudBjC+Hsod
DTnMU1FNzTEhs422xwYw46RLK3U8yEbPNy+p2B3DMTH6I5g47Lnxg2+vm1oK4XpH2j2omjRaZCNw
vkqEGBDCZt6BHTW2XRFspze6M/0epqCtw6cZAxwPmyB5UPoI2I4VpmtchiZkTFbDRdMH5ScFpcnn
MC0e1FYdsIcLpCvPbe+bfEDZSyuwggilN6ug6SK09LvaxAJUP5g6XiPCljPj5NS9qtxYVtmtgb8p
W9cNUEghLsEoWqevEmNjvCZC9Pf5qCdL/BvvlRxWSEQz5JeZSr+qUb/rlUrdKH2XTHFbsbN8U1nA
3jl2GUWp0pI8h9Nqy0S0SyFriAW5SbkBwvhdSvEUptRDkzGoCndldQAv8RmuV7IFujbVcw0OXc77
pjkCYPBvDI0TO8XUD0ve1PeWQLzStQE7OwAq0GLvCGzxp9dQ4Yp6EQP0bPp23Vtj9pCj3DTCbkXe
eLKOu/JDI7+HBZt/x+YZgW6aIj8qKW+gRpnGgylKrQd2BYOwaYdxrwR2tNViv3EkH/+0VeYVGpgr
3L2QPCkfci9AszdpzAEiUUnJfzQMHCBKd+mWvr+N7THctEVESi7Hwd4LwWQtqIW+2uWYXAmgww5s
fd0uV13mqV2+sRqMH66q9JXwXvzojdS6EXRm6K8oenZogRpIeEw23b07giKrB9wFoJxUm9pq+BST
BJGJyJYmgHfJKq56V3/VfK3owAiPw50m6vCQIkW7QZqg/AE1BHHAHp7s7UBLAAYqHdBIC9JnrMTw
tShS+EXydEMaIsF4xLd8p0/T5gp3Ou0G/9P6Oa1V3enrotvHutdeddIQ/cK9Gk4NPmaTYXvt3rdm
nvxOKlNetobQXqoqzBQ+kdzci0jRrsvaxxVMIsHG0ivVyHUrlGEHqdYe1ZQGDHbIIqJZ0PrYkg9v
UWta35XMTNeyPVpLNNLGjV7F4TKki7ogxhu5Cv0Eq5VG6ruVQR3vCp2d0AkRQFrk6KyyvNy2eyQz
qLn76rjoMMX2qnxcVUFyRCj3e49U0AJBo5oOhky3yx5IikX+XKqhihIMytoLGUJ/AyvPrreZbWAr
hVrNdT3Gyg4IIaHU2ksG1wOUGOVWIzkqnbjEIV0ypLehjpt8gf/iTiCj/VRLGBmSd1pbsphuoUiB
+xirUn3NpRgD/irDl16o2WNYRMX3vMkRmclBxAgcxYog2raZjqtahKY5yVSdHmBV4FpSZUH/E+IB
ZucNhMB9qzRvQPaw6aG8c40ONxarRLa/0lw2kEyYHNSk6JayMcDLSpXibR0hKtixVNdRm4PutYu8
vtXQebgFJWwsQi0Oq7Vl6cVNCd5xWZWh8o3v/3edoiXUcKfZgGaUaKG69YhDfdXcU3Mm7/Bi/6kv
K5WLC+ygwN37UOFD96pK+U8trLqf2tA/jI1SIWdkYEeNqqTYhgXC1XUuqTB8m/gBkE1XL32/KL/p
MtSEJeDqjQFFbDO27aTX52uOZGXaFqCeea1ExsDhUjbmzk9sctNQ8V4R0EDlhZNwAS3c21hebx5J
dbhPPDv56SYmVGzPftZgol3JuVDA/hvoBvV0tKH8/TZj2H0gZ4ZXb3RbGsKdhcsISlw3tj1227ak
521nlrUtoOTh+mwzKaprPqPcrh2DNith7AV8sKVNb5yaO2AEA/0hSd/Wqk+bxzafOJCjuz4fjX1R
QE6sYXqu8zh1XzKbXk1cdpaDpnF4a/SIJWGtQRajlES3fYU5pYdBzjdEhDwiXOmAPFq9A1mSHNxA
Mu7NQgYkFBr03vxW/Ut4sD2ysMNjGT7W3k395i7Ve/861iP9QUPNOfWWw+hKzY8QbKbrR9U24bhd
tzQcViPtmgMepYYTd3mzzKh/b4dWjR/oVKId06f5GgUjeVvGzdFrRpo8CB3vVS8btnVX/vTt1HRC
z+fGIhDcc5BKTqLa7TWhHFB4LfFQCyoi4l90/JsaNQP66PmrWoT5j8qqm4IUoPCjVwSNQvlK5I17
RWcPCoAEmwzBG+XYKBKegRL0Evs2QD1JwQ+jKHr0BrIc75e0H0nN/NK+TYcyPqYJ1P5EH+ytH1Te
KqeEdTSU6g2ZAzCdI6FKWajlXh67XxhjJ3sdARAQvjpJUtEO9D+iEP8DGxRtJRxJUcI937/+3UyM
p8QjNoai6DlEhfGKcsevSgmaVQbYfSmH3K9IQzpNb7yYpCDgDK7Btx+IoQwqZ5SJpMYSvzDd7K60
ScrcKFQKKVFa3mFy6LQ4j/7lG6p+r8uScqh6+6+i16Qnj0/vUVFMoMR6lRWwJ0tothXdKDD/eral
pd+slaBIVwbOQAsrpQJwvhD6tQqq2LKJrxmOf5jFmbNaK0RFJW2BhzgdSOVFK1GMC/KMPVlsyccv
oca+lKitaTRbIOYBBczQZiVq2vE9cZJZOkNGc1qu+BEk9MliL//HT+Z/RCCdGmpywEN6GFAlR9/n
IrJcGTnlR8GL+ZZ37IFl4A3ZihsZGYYLYKcZFo5KsmILBe8VaCYT9Ww2h5iLy0OsMlRaps11hEmJ
g0g+ISebd1F4fbLNWjbX+YU79X50Z3GjAzkK2W02qB7A+JayoHKGiFlUNH4YKHph/MSP80NNWK3P
lXL4zghbvWMuDfhhn6cy4vAf81wqnWTw1YkOIYUcbla4ixQqmjHlj3toCVQQ49G/aeK+vzD+tCu+
jK+q9G8M8KyKPNs1iLzT0I5oC1sJoocEXRQyiu7x/EvOoGDviwgWTLZ0eeoVmcrnl+yBGw21rZQO
EhyCmoFPFOHhzXUbK+imjIPSL9rGpoFfEiSfH/rU/oHIqivoZKNvMHXBPvY7bF3rhaeo5VQkGda5
qkOPDqdCsCnJMaIsHhHY4OM7fH7YaYfMp1Wd2vFTc4oG+gz8plZY8kxCGIjChPFeJO0jKNXR8Qx2
rW2yf88Pd2rDqpwxsgYl1BJzrXyvLGQhWQPDgc04FkqxJfnv14VrytvzI4kZePLvtcSGD4QwpFIW
dDah4/jPWgJs7H5V73tzcJvfAPtQu8E24YaSsrw1rFF+8d2pmNRRij//EKc2LbYUAH+BGIIhnX80
plojnC+Xjmp62kFvMqr5YN0ujHJqUlnCqX0F6kl5b3J96MZpPQrIiARwoE6nQBu6tCJsBA8FDLUL
63fqhUChUwNRqcrbUxP14y6N+iZth7jjQO0KdA667KdhZT//fNI+jjE71AJUcwwu6tIBz3IzGuVW
s5LD+SFObg72H1ogbEUA2fPNAZmlK+GUOzmx643XyMpeyVIaZW0XfIcfypbE2PDOK2mz5Eiw47MM
DPP8Q3z99FQZMUYVg1QZmvK896jpeaNKGZpRnihjlLBrY9mJqLiOJag0ELbS1fnxvq4d46HxD1FA
V4Q5//YK0ipryNXCSdKeAMUYDqYvzAuhxNe9qNJD14VOaVcBsTw7QW28VcYSSKwT1NiOVnkWLFH2
vzZDehnnX+fESLwEngJY3+oTnfzzVrSrIBgHoNcORxv8K6m6UgfzmJfh0/lxTiyTMDU8C1grTi5t
hjY38gQ8XglicgxkJJNeMP5ehhHq/oV7AYo8d0jgyFI/DTU7LqhRGW4ygTObFhiylmoejG0TJHEP
mWhdtOn4OOjEYzr9D1jmgNNWclm4P1DKkdY16NZ1SPd3q1SU0RJ86dGt1cZor1thvkdiQdp5nT/e
oNBPQb9Iocl6dIvIq2ogUWiW7c027m+7rKGCPTSo7VFmw5QJL4MLL6pNwPXPtw43OH09mQ8A8uL8
sovjUVJttJWdsfLrZxtbMzQ2rW/AaYKXZGzMfRPH9E9j90fZg7sBWUjNpDd2Bgq2gU5nVkw0O6V5
xP0RcVJwrmkGCLuDyOtSWEqyqFhXEYZJRaCa8IRDVVl4HaSJEuH2PUxn8G5apjn0trtVXVvIQuNf
vqKEZ15HELRZYNtd9pzXKxsNUnRL+5XGG9rMljLxRMdKfgUQnF64tE7sNcUGhwCCBZ1w+C2f9zQK
/gXRx8C8hFJ13SJytGPVe8cLS5Sbe1ftnPOb+2vAo6ponGvIgqOBZ88DngKaTtvlSebYVg1cMciS
deGVIILVHICr5dXXPqXXoxbY3tX5kU98vkRzSETAWjK/5hylN7SS3xipQ5lr+N4anfgJzFgcdWGE
b+eHOvGSADw4jah18Pc8dKQvSr6Jba4DnYauSCto4tEJwqEpTMsdAP3AWlY02PEGVSjanx/8xHsS
VyFDiLILkzwn/phoOlF2SlOncjN8Orr06AF5m5DB/zgE/EGyg/wg35MJwsi04Wp+3jzUgCovQzjG
wdPlGXpFt1KsHnsLpOz+eJsSbgCYAhhF9vFF7TCv4HcDmo/BFTQdSlQUXtXwrut0A8ql8ftPJ1CT
VV4MFRFBF3l+bXlBDA0nRosWWI3qSPmQZvQQ6elUMYD0P76TGYzQhtBAp6E9v75gIQvfaBLeTNKO
vio9F6P1O+zVo9cZF2KQ6Vv+fAYyFGmpMYmIsTtmN2UCcX1IJYAYk4ifSq3UzvQYCkkLNDVt95Qp
L0Wjp0dERRMY2/TRza8XLTetbBqxEO0eoeqXDKilWkYoA/voMPiNcv3nS0fgDUWMqIMRZztSr8g7
ateMHKlp9ojCIdGAY7IhXxjma2Az0SNJDVVIYUzm9N8/xL+tJfeoG2F100qKdJTMVNvlPTfi+Zf5
eoowipAJNiBlGV8MsFDY7cGGi8gpAacvqPQs4xAx49Q4hEVNQ92CCjZkF05J5etNyagcHCbSOOiK
zoVF0e2ubdK+yLH1gSp4DGNxmebReIPek7R+N96rBjtWMN/WIn9pjnZO20s2t3VfeDv8fpGtJywa
4eB8swGmryDCEBxMYUGRKfoVsDjj0VY6w/HqSr/w9CcXBndJdpywbG2+MEASfKRm+HSpTqfrcLDD
vdRT5zy/MF9PWKYIXCUlJZiIX0LORCu4RjAedVLYQYssax05EkfLrC9FLSc+WIinxLacQ0DNZzmD
jqUgvo44MiAjoQJkcf1db8iXmKJfQwCSOEIARA9Jypm7z5t5DGWl9xopAjxUYUxjck31Og6c4Kdf
21D78yia4YCJcmVoFhTj2Zlg1YHRAriKyB3d39PclYFxSEr3+fwanfp4JqM6E0guicF8G/dVhNp3
xscD8dy6jwZBi83Vf9NsyTalp1u/ujgPd1QLqwtX1akzD0SsRlwNP/pL0kPpVPZVrY0cZGLu6lRC
2hCBpPAJ7ssDx/WF0U5teNIeXGY0MssvRbKYdzSNvMJ0y8ujbWLoJkT9UFqdn0xxao8wiabCdaQC
c56dq3aj9AgqFpGDtrr8FED02EggjmEVqm1Mb87sHkMBKbVBTfGuGNLoVo9NdetbYDpH1N1oLIf5
ShRus447CzxG04SXsts5R5tkhiTeJMPmy1SR+pp9LqVbyVBiE26bXqNNUBcvorahdKpWtQtM67np
qU6YuU8TI1WDp6hrq51rZz99EB2jkdf7vEu0HVUke2EMaLXYPu9xfiJPzCM9bUJQmLTwiOcXYmzy
DEFPuN2l4+8cEeCNnAOmRNjCzoaX82Od2IjiHWOsT4Vaou7P37UiBmz4rJrQ3hW/ZQoOq0SXX6oh
Th3TThF9hPJ5IcI48dEJzIUMIhpurC9lfezihr70Ml4v1L/7gSctFVA79DHKcaEqQ/FYlN2kxZG2
zp+/q0CidapIESDOT0pNsoEbWlXmkKvdFkZXUpWOD1TjoVGhCzVYmAOcH/HUShKyUQZQcCrkKJvN
rkG3sdKwkJZkD0aTwM8kTdX60BV24iTobl0Y78SdwwsSQ6EsR732/Qv9EHIkbgm3KWNq+8nCDR1J
hESKrFipIGL/N0PZyNlhXCdT559dCLmpBXWSkqIJVP3v9bgYF6VZG1dBI8SF4+vUHlX5oCYewlTp
n+3RFkhcOlIZcKqkOTZ+9qbrxREFt3IReMUBS/X6j5MjDjBIF4ou8Iv8ItInenptSjWmzqiMYPzM
7lvZlKucOsCFgU4czJTUZRQxqDxD45jW88N65SNaBHhPpE7s6c9YK22tsTie34KTveY8oP80xvxU
xj0p1DTGANAvUJ0N8n2lV/o3pcE3z42hZAWe3C30rsxXlRF6j1lXmoCF6NUiRBtR/GtAQ6Jng+Nc
DwIO6UUoVEPswFgq96Om+QfFRoEtHVr3h5vjRp1UgLPIbgesDz13B/+bJoXcQzMU5eSwQ/v+G7q3
gK1SgU5UllSIjrWFiyUT0NG7MJaJDrMgWKQR0kJ+b/pbgWrwLtaBaLaqn9y0aIc6VmQfgwxCJjOM
sB21onLhAxR0ACcmi6wb87Xb+Dpg4ai7zjQVN+YgbDbnp/fU3uQWRxKNziF9itneNLD4qAeDvQlM
+KXo6xfLz+80VULRMVu7kyvP+fFOfeHE3AR7lO9pCM3G030c6VXY905d+FPN6bZTol1XpxeC169t
NY1aqaJS+KNGgE7C542p9ZGP1KKdOoDID3kelGAGLYS8HmlC3wBIWTa68tMr0wspk3p6XKq0zCjJ
9Twgs/OkSPJOpyaCiN93v5dhCZWadIDoIsdrMDPkOBPvdF1HbbGKU0CCEjxfem5Ku9NB+ethJ+1U
uZE2otbSpQswlA2Xb+l30sG2w1ddtCTqmFSjEDN6K7sWBrUXc1x5wn2AAQ6/d9SLRVSHWrSox9xb
hzzPqo7zNzgf4j7Ew2ub9x3Ebl3w75NRX/pVHa5NBN2eClW/tBSnVtxQ2WM2bTgWZJqyD2dEIFd6
kkYtQtj1y0C7dzF08jYSiO2f31mnzqIP48wDozZvkzizu9Sx9FheptQb4ML76/ODnLoQDUQt6CvQ
b/siUC4XSp4VWpk6NJ0sFBjSBcn4cxYh6O1XwwXS2cnBqFeSs9iw2+ZJhFFyGOEhmoK/MxIyUaQK
tHwDAhQsdR1cmL5TB4FB2Z/bAsrel+A3HgbVCEFROVgAH5TKNJbCHZ6zuHxDFucAN/TCTIpT+8Ik
SyKBBUKAjOjnfTFWecz8EqeFPcKJwaiIvTWW3U6hFr/KVMl3tLyYlMxs9VuAVLUzeJAa0CRNb6xJ
0A19leHRhBIEPcPF9e7CfJx8PA5EykjUb7/Yj3e9W2GnQZjTFfmbantPvtI+QKC/NO8nx8EtHqIL
oI0vwUHVYo+Ug8dzyERzqjn1SzpI3SprygsX6amwleIUoA3yB5u/Ps+32tkwOMBeOjWcEfQWkINP
D2Wm70NL3MVZcUxi+0Kh4tQG/jDkPGCdvAXB6MnJJCO49ZrszUaHznONfZm1F3KOd3WiWd0PEwKD
JhnhI7nwLC+qO0vLkS9POGaU4Wft5391gW0s21hYS8q32AEiW7VMOJHXQTFxDSQxITNLQH92Wz1r
FFWe3cKqnEaBsQCrDZ6RX5cP3mhnKyvFOClxK2vTm531ZOmcmogWVgCmpKpfjdFU2syUv+ROgc6C
0GCfyz/DrLkFipOva0K+wGo7/ArVYN0kg/KQA7rmslf0C7v21FdsT0xdShzs23kDNo5z9PLhJzhj
Pu7GehQL2O3Peq5fUTN9roOhuzDgqSWemFkAZUyKrfNpz0OcuQqCIScobAlcXFPmm5Hsd6V6LjIK
1YRJP38Ev2MnZisNYkbhBflcSDNnK+1JA1rSVpw4aNPYS79rjAfNFy12Z4N+5Wdx/ITpobUKNZCT
73QBC2X8p6TB66YG0reVug7k+vmHOjHvBBsTBRp/DdKJWaKEO5CF4Y0aOxHmPWu/HIybFMFlZwiz
6jksxeiAi3w9P+ZcPG4qBYBKoOozndrml9zX6/Uxd1u+6Gp0gbKqnrYBkKpuEB9AjtE01AU7BeSk
Hq9tDxHRgZ4MzAtEoM8/iHriDJt44cAxkCSn0aZ8PlpkoBEYIwYJvOVQpTUy8RoCNR4PYKtT/YqZ
MXd1CBoZihW+bDFFZCHhRI/tqt/ed2onbwZ0br77GoG3Uo/yd8LidOt3bCkYU9EGUJ++BZL/NgDG
5shu15oR+muwwtqqlNLa8Y3CXPd+Y64s70rJIvUhwpjhjs8WEhqCmOOzb6HjFsvmD7kZoguJ+an3
pwMGB92cOvTzwhHlthAFYDSOzDjqH3xgaU5v9MFzICR/c36uTw0F8BqsAWx0ro3ZrUnTqSiS6Vqy
M9Vf5YU1sfn6HMdgP/aez4/1vm7zL22q/qpkr1yD8/Q/lYy46ZKA5KDVUdCraRhD9ho1sXXRF12l
+NldCWwk7ute6W4VLIgPGMnbS02N822eyuXu/YH+T77honwD+gkf1m71Ur/8x9u7hObtS/L2X/95
nTVBFbykFM/+/teTqwALN/2pfyQcLOtf0/UIn5hihzmZBPy3hAOGA2D2LY4R5Piosk774N9ebwg1
EH/KVJepdKGyyMH3jxKmwi9kS7DnqTHQjbL/SAlTnTbuh71G2Qf9S9IE3aRsTgN0trEhZXQNbj/l
Tk9dk9M7lMQ3GSusGxRz8k1WhFa90HNTfq0k0z2ivQRPM0ndvVQG7r4qlXZpxiYEQ9lIt9H7OdIK
ThjLiqSjlSeoN/q5HqwzubZR0YfVKVKpeQtLBU6A78VPmlLU63dio+cn7k0ma36/ShWzXU2w5yVO
NWW3rZNJZaJIjIcGJcYLIczsKmUGNPg4UzA8IQao7X4+RcPBQpGyzfNdX4r+3kBnZesNjc2BWE/v
xXN/2CL3f8/tf4Bavickrqv/+s/ZUfI+HlVkkLX0J0hXZ3cWph8oPkZRvuukEkqbF4Po7zi4Xcid
50ea3Y7TSLQIUFQV2LsDHJ692dgYAkSKEe86FwiNEobDwh50HMRUN3holVjbDsiifTs/6InXozmB
Wgfgz6kHM/33D3knDZ+qS1LcqFHNpmojoW4wJWumvmr6CZTw56PRNiBjActkfGkCe7bVBWkSxjsh
d3p0k5bJiEBCKbq7JraP58eaw+ym+aRzOUXWXDnTnfv51cDuxH4SycGu8PsYuzrfreIV9wKBKqHG
wh/8/q4pG3HdVVHrjLGJm29QQaU4/xxfZ3jC8xKD0SPk57wPHYvKHJJGDXcFWAx/1VcDXBrPdY+2
MZnpnB/s6x7SZUrRZMOATag1zqK+EiE+tS6NcJeLcTxkVlmtaokvOPfzyEcYcuJCmikMuwvjnnpJ
8n2q7oZBzDRHuURe2AWeQRctheaAFBSr2akNKUIaNOGfjYWGDr+flr7MoUpPfH65a4HUidbH7DsQ
hQflZsCaI5fLYdKlUh/Pz+fsvH0fi/IwU2lBcab3+nkPhUltSKXEHkKKAGvjzDWTfRyo7aXgcF4R
m95Jp+xtGxwybFfl8zjg3arSyPpg58p4Pq76DnHjhTagAu62qv7gY+kCEK+sYTOOZR66aznx/L9l
n/5HCM9s70zvip4RBx0ep4TL873TDiJCCb/mGdqJ2SLaAtzaiCyVixDgHoFdxH8Ndbhwnr9P4Ycr
bRoWEBgvDhaVO3Qy6/l4ArWe0WajawY7H5jrcxkayZ4C1nCLT5i/LdU8hdskwQ5+LxsjFt81Q7vr
jLT/LYy4KGFl2sk+clPXQT4sQTvG5QcQtgv9rFPPqbMw4I6JDk64rOqq242mJDmAQYzXAQPNctki
N88SxUjBOCkSCuZiCCXTRG6xi27kFrL3QkUKc9dEmXZl17YLys1Sb23JqMyN0fpZCMHQNtvtn+7a
KbuCSSDIN4ALzE4B5NjqDOHRYJfY0L+xibD6aJlWVb0+P87sq2fpwLOxZNRjpnLJ/G4MJIVJwWp+
l3UZDPYAOz6q+Zl+FVea/nB+rPlx/j6YCViP21HH5nZeJhks+hkaLdNdkZUgSSy3XclI2QCEMaON
q+RYafbdcCWa3kSHKMWMPNPrCxMLom36Ej9vV4s+DjA3AKQqjzO7VeIShxu+DNcxm64cdmascJjW
dq/mOw/L7gMuf/KrjvcH3qwNJPQh9ymrBEFU/j/2zmw3bubc2reyb4AB5wH48R+Q7G51a5Yl2fIJ
IdkW57GqOF39fqgv+WDLjo3keB8kiBG72WRXFaved61n+aFb6865SMfkFCi13OCBxGcusKoNUV9J
BX24rNfLKts853lv3q2VlbyOUGIe6cSsl2s14P8M+gEXcj8D5CCV8XwcdBZcUU/mnUPy0gc3g/0i
KQJdZACkVax3+SZLwre+wPxUIVTM8boeKDNXgO9eVo1tnEDYtobB3CSvta853amhQL+GzdgliGQN
W5CHmFENsLyts6NhWdfDpjft5yxIjC9srqyHybLwv8/JWGsRcUD2azVKG5YdIONsJ/wiu0wtZrbt
sLQYw5i/gMRJISukzmuKLMyMGnhI2hZJ7Kd0cIJU7fXMtQ+TjS2bM9QsvvqeMndN0XtPfj8N/h31
KsYbsz8t92UbcPmuG7Rbn7IsWQ1CeU8rVvV4pthwCdTH3AkHCwSZTZa96/NJTKG3YSQ4Ii6XvGeq
x75fQJ1sjxfGgNyZTabfIlnPylO7elV2TIzUJXFCr7PLEhcooug1K7qd97ZaKWM5H+S6qSuNWfvc
tCUjstVnQ49AvEMSyzue3eL4uYgGXc/uoU3bHxWQFzrjqd7cWCVQGeoxfA5k6uzSlV0aCxLYXwaS
RLbAoWFJDwFIyjW0HV4KRWpZD34zDuivKI2easvMXwAWmnsiT+znwulB3DJpqiEEqLXeOpM2y0iW
w3xDH26+zhd7zKDSGPnnCqXccQaZ+ohSwEYRuI3DemqTk6+KCXdnhlYnXmeDDYxRt+u+GSvGEklX
62U6LZSwEo5eS/hGP6kdTScqp2afozKoElHBDWCtBxeBD5gBttNF1j1neFPO2tln9DqQGG+GJCNH
SWWcGFyn1e7drOSBvaEZUq3CJ+lToFk1Ykww4F+3WtXvJb3OM1LM2h3sI4e0w3a4TcmJP+r+0JxP
6WQTI1PlMQZN/dKwIJoQIenih3GS+1R6u9ZW5XPvNuXlwtWiJHG863r1DiWsmghq9kyETGE9+T7T
rkP6rreLDLVSWdDL5xUIkGlGhtuALJjbOqLhUZURT9V8DPLxOk+hehZGsMeHbO0pprUnlBldmGmY
u8t6CsK+5raq0h+irCyreBmxkOJrTkLp2E+DJ6zLtM6vh1n64Thaczwuvh3xwgE22+cPboIeHWqH
eU7pKtJV6USdbKZDGRBUVK4GDvtVd+OAILMwD7I7kS0vQWc+dwoSUqHVFgBJuwnNdTSPmu5/wkSc
YGVAEBotMw2oRHXm59qyT4A7jXA08ytSTUhgtN37cUzOW+C1n2RnrrsMR/Ypq2oWYHvbI9XmcuXm
lnUpV9HfGnklTtrolIQquReYxhe/C+268ERQbotIKr6BK+vOIO8U4LGTMenDJbWKk9HaMFYgcXsX
yqn4Qm1FHgDcNnN9cFbb2s9ThYZIjmZwLg2jhxeNsTueaNbGpadXD0O3pA/K1KcPC+DsLaZkA0l3
47pc0hS0dpvbYW+XEo0tUblHAjPnY4Zkg4uyi8a2rt/5zjTdedOy7KxVqd32/nHgLnUjrRjQLjcC
UnzkMdOqo62hAQvNEobYsLAX2eB6Tdm4UOR0L2cpaqaQlGveCGQreWddwdFHMf6QQy7NPlh1+6BI
iSNtjrrsNcSRR69ae2Dp+XhlIwQuorSC9RFLt7SLPayp+lxD7LVvCvi1upoxuHsq/SiLdDq31BzL
PJlOAIB1snn9KfhsFbNIQqcxRR6NrJPHJhiyk9Wzbw/NiYr+inUetDd7B44IlXZbLYO3q5fhU9P6
zl6v5fik7MZ/lbSNCbZpDPPerB3vI0iUAIawA+B6UdMMl0yxH2vm/qwjRutq1nr3lnzAJQLm0UWa
7L0zTtDBWTAbUPA6Qw3fOlptu24qllMvrUsPztBlkAxThZPMuLAdENFl2ngHmH/BbZX0wCMSK7E4
/BeZTZliMO61XKP6QPzAiR81+IBocY15CUOTabTR/jKvurj1pEbVoG9E7Le9GfsuQ8Atmg54eOoc
Jk+r9q4vR2QPuf1QLqK9QZUK/iwximNS9OYlTzCPLcz4/ZgYh9FxGNhBc+lSPoiSOjBv0r5yzpze
sy6CNBUhGY7Oh8Tpjbj2p/ZQ6Wu3r1bhPyvJLbHQwJ0XU05iF4i+nPw2B2zX2JhViC+MCjANO7jQ
s3VFgll7rZPbC9LCIuyvE5gHdgthqHaYF2N1IF3ee3JKlyJO26fns+b4pOGSG3QkAXb5JjmOX0hr
UrfS1mYfPDPNHEDADe90O5gGDCyjc8WJvTuUtedxADDaU2XA85KjBNNT1NVNR6D8tU9m7pnViyyI
8sA/q+d1OALa1UJsDf5528/JZaFIIrbTsX4pm94j/KgL+o94g/u96xak8Tp1nkSd17VHWvrUkopq
ePQEZEQ+ejfgCamAHq5mFYlkHZ/1Dog1i4DAPtRRkublSiwyjCVnY3Cpc7qv5Da1xY5fPN+Vtfll
0oIuzlUHuATdrtg1uOovvUC1Lx5aMwg+KCJ9TO43PWSPw+IsSWz7pbyhXC5eCGphze4ph1csAqS2
yGiE41E6DyDDwBJ9geCO9xdUzZy9ZtrSRzIXFZnutmw4JknttXczIDROZ17lk6MeAPmNL/aQ+0+p
CgBjN2QtVfGsr77Da28B8FRHVERoXrv2cgIHEKS72h0/EtKWX0Gx7GPod8B5ih4LTj6VRsQuKr1a
zMVDrNBT1TD75Oi01WzxreR8ZjeFfklofRXD3ued0ZrLUkeVUqiaWJygnhhFP58ZySRPxlB3Kib4
qWU5W9b0AwQ6EHazYyrySWdeIwbVoS0ZMmD1Eat2n1eBDp+n5XfjpXCw9E0pueagcTgbccLIqrjR
ap4CsRafoZwwlKko6ZeZ15mQ681hPkMwmDwCwLSeNbPTXk1XTReJv6T3DgD6yGj52NmegwejgTdk
klv3OensnO0kgDc40A9sjNGFJK6Omq+/c63HNAVvsawsr7TSGFT1o+40Osw27c4bIbaRPrJGmAT2
9qq54dBIIAulXsNw3sJqvIwE4YY8M58zNuFWNvlXc/5SVmbWRGg9XOwJsuVVmaK8JupBudM38ogC
rLuBHfWDGexL2k5RWbsnU9ROZGDxARChQIZAMkDOr8VewnDWobaeL059UKvxvNLLBi8I0gUlZBnW
NRkBtsznD71rZljL/PSyaMZXrYN50691E7rjaJ5yCrs7QTXrlA8oswKd8gB804X5PKhDl204PWkE
IWd83jpshMB0tfZOkN8AqFwKEhPn4qI05kPpphtvJJsjtFhuLKeZyHcdcqs9u2fOAB9Kr4nyEn0X
V8QD8oJok5vZEHooqwIIkRTf5KDBMNzkFoabt2HdB5+HRav3AxLfc9lRO1hxrsLjvsVo+py7NiTa
jEBlBUijFqda65+mer1WZXKSrftALuclSy4FoyqXYGXX16JPHwEN33lmc+jYTQPHr54DPZ8Oa0mR
0pPBC9mXAnYoQQaBZjgPLekQO7IbXsDJs7ECRRz7mXmsXLBRONBAqnTnc+bBuEndL/WIWcGsqWqH
jsaJICW19ONqrV+IlTi6hTL3vVflU7QES/pRx92E8nHwIZ8N3Rgu8H6IQbAOxrobe3hA40xLXGYX
Tv8ALFDd934P4FzkHzy882fwfMto6Ef1STMHfzdPozwbOcNcKDVoZAEU2zRf9JNj5d4nCInNIa97
149FNg3HHA3rtZqK7TjhBdl8aCeDLXQ+wBhbDXe9kKOjDfusnuGQu8FX3SUa6UQyEgUdWE8CQqs5
mpN1Lv16U/X3sIFJax22zzP7snheKDpPFC6MRB5TupDB3pvKDrIhtZpChsTxGXtDpFkLoNWZzjwL
BsuVVNLLY6G1RQ+9hqKpKyaOnG+cQWUmT35aApCEKcjoRrOxsTN9DiIYuzaWvt9yLEoZ9tBNWF6o
M209jaVVydObLTTRes4Ym0WEsNX5qucd9+j3yXKp2Q6n5Bx6m1x6V78qNCcfd7hU1lvQMCxLEIms
qDG20wnB4OO3YjWn68JdjAvdAEpppEN5ykAwPqW1RpE7tT1QrsKRSKBJ1KDeNeovbQvZ95LE5u3I
G0jQbZnTiY+Ystk6VBq+fdCQw5G9PR+tuY22y1oO6LGzpAA8DdiK+uTKz25Vm3E+sP0jyq+7cQYC
hY2xIV0BWdpG5T2aJY6/XFhg6DKHooDgkO8rjxrB1ql5u97Y2dpuad3hmLgQUjknjES32vWnt78S
+LV5p7sc+1uPnj0+nvXMtEpQnrXkDDYPoPpofwGfWdn2/EUU9dfGJSaWh0lfGQRKJvv9W6G4I1c2
Mmd0GeTjChhYeaeHeQ5BTAv4inU2QddcoUm6tSM+trnkBvKCn5Z1ZL0VFF5uUHgbn2oFa5a9L43N
BOXrcXCa+aac2e+uWqbDM1MYiLplQbWkc192TS28czj29SP51BGpg/2BrRpne6UqD2R/mUzwvVaq
IhQvWQwUeRyJPgQxBlIHt3qiE5Wb1fqqXQRt2uGy0HJCLQBT+/56HgyDMEMDEBclmT6RkD/TFQZr
OU32RdVL/cohkei8LaABwqyjeJXgT3obd1oOKhXfC5zMFXFENdCsz6RwOSbN2vb9si551SCwUhTh
mHVLsDzPpALr6Rn8kd9qvmq9kcdGkTKyjW69fIOoknqNp0Y166W3JNP1mxKkbfN179qMAGnrfHYw
bh+4kT9TkwZ/kI1+3FUt9XyPHNm58fRPJD6u+7KxhyM5Lvy/reRpGbBll8iwAOuOfBDpm0PgxFB0
EQ4Yjl3EpSzxoQrGfQbWm+xV6qzxW+HJ0MzkdTVsikoFo8la+dBi1tpnSomNFfM6Hx8kRJuLNyrp
mCXtc5Lp880CzZCI4IwpbFuK3uQkk1PSGe1zCWnjGPQzMMhFjJWOB7qCzMzhgDtskK+oMEmJDo78
zc5MioR5wbll+CiD7fHWelWeVMtjGkVr3gGAKthp8cVNAdOyXuvuufdzLk18x3iq5JIcUTUxIJWv
ied1geqtU5GTPf8uGPLynMX3RTlijDIj5+ghuy8NIoII1q1/EOMAaR0/wkHKhMk+MwMTtQR/0Url
MEqC7sDSWpTAoWKjgh5IiyDWyV0NOOemcd1YbgLvyeKbS04+TtywHB6wYVL8oC3qx842CqaO0pzT
OZQU0CeNEVhyzoQT9riT6636S6pD4qUVqbURvVjmNEm5SdxyOt0rnfUxsHlSpHlo9ysHglcvIeyC
zM1tDA7kl0Se0yWnPIVazD4AmIrmKT/2fI9jnw8v7Zvvck6OOGDMn94YcPPo04USbMgHSqkIYTO2
FbwZu6K/MMTYXGWTVPdg6f2v3Wgnr3k7BydYvRXxwBNvJjtHJLs4Hgg1YjKG4xZK/VSQEoDoc7AG
wplbCtxxBRty+av8/H9Chz8IHf7SzvwdmfCTzoFEtXZ4/tp+L3P469/8K+9TN9EyWOhl6Tm9aRn+
VjkYekDohGtvtrxNP+NR3/5XUgUZFrSl8dDR5qMbbtIO+FfeJ8kXtKw32IzjWHTJg/8kqeKNwPBd
jZ1WwqbApNOCnQ04wPvOLQXWTk80cqR8YueKYM820F/Up2EM7GY4FXrtoQEvEdxlxYEVxs2dC4uk
ngmmYoACDwlEu9hdeiIlzC+ty0aDuuQuoSazbXaFbERybA9lAVn4sEHn8/zCSaexz0JiCYpEnSXE
wwT2A704sPnQvxW5BdmFMQJ+A3U/+Z4WZr5Gls7o+k192tzBZOZYU5VDpQXNqz+ZzQDCHVg0VagP
4AkRdux8O528Wz/j5BFc57ncTTIgLiasOSTUEUlWVkOSwbCCtmULl5RR6rRgCf5qn/7frPnDrNmY
b9+1nH6aNcTjySH/Iv+nff0fZpCqX/IfhEJ//ft/ziCPAY/cB5slZaJNC8Rc+FfUi/cPBI4gJnG+
uW8T5e8ZZPlME1rX8McRkCMFoJ38rxmETojiDe1FcFEeyk33P5lBP2nSkBo5zPAN7MMUp2H1Y1N1
gSdsEPmlA7ttozp9rVLteub9SLhH3KD+r3P9JPRkFyTqk1FqYWGJ+LuH9wvdzBv+7btJTIt062iz
vIBqwvRkvGuUtfhpO9/favzDol8p/0MOa50JJni59PoUF6DFQrsC18t++IDyvdlN5pM9gjnO4qaj
78yGjlOWv5dUijuPdK8ML5PtjKHRFTFZWlmod19wK/GXQIo2cJbLz4Uwd9v/XGyyI/LlQawthykR
CnZCDrnZLY6aMC3di14fG3iMumxVqA3CoqZfkhZpNTgEeZUyGlAn+mFtbVHn1nmqCGDMi/XWltyA
DzI/97VLxymopknKTKK8sDV1W2WN2s0NJVUtkLdu8GRglBep97wKvkFdEODgwnx1vYgDM3vvbKfa
Kh7nGsx1eTdryX3BuXBH1uGOyttnxbH1kFfqJhXeeWE0LytcI1mUEWfC6uCSsRFOxKfQZG6+1LON
Y6Twl3DRpy/ge+LUVeKiIfwurPQu6lzBxVYgGdZ1WtOTfPu9/29Z+cOygsl1s4P9+7fxnpdx/vWH
peSf/+ZfmkP9H3yETosRk+X2xjX+Xkt87x8sLy4J3wTZsjx8lxtl8TYmFspmKYFxYdJk/HstMe1/
UD9jcfI566N8xnD4///fDzIQ8e7P3wvgtnn6wzx2eQdvkkOH2ChYKO+kKSmJY6vfterMNBX10Ir+
Er0uMwsubGWxtfUcDGKlq/ImfjukfPesfrGMvJMYgEEhYntj9bEpQCjyvt3eg4APxnWWh0mZ4w4l
lbszCCiJFw8h9X9xKWCdcMqQ+/xEI4DdPBpGjWbANgao66YxhRaNyh2Vzv4Pi+Ov7opHiQcBTTqE
ineyopUkiY4VSh5AVeaHmXw4spskcQCzp/5SA//wc37/871TFr09QIt7euO9WKjCfnwTEEmuAIjz
ADnlkE2+mEQ3Kvd1Ht04bQiM8TARbXuWMiJluv2DpHHT7nw3dv558Y2Pxigmh/Xdfco5I2Gpk/JA
p8Kl8jxnu8aw+z/4CX9+moArwZ/ySnUx0r9X2InUtwTGUnUYAtsdGJuNYAtIhNG4Kzrcy3+4qXc6
KW4K8BBzy7QQhoHL2G76O8mk04+mlRlSoTt1JVXo4Ruyzlc/bWuqDPU5Xal/btn+7W/482NE0QcB
1YEaaBs/+SUhKhcT8TbqUOgOZzfak/xYQbv7/fjffowffyyuwpsa1xN6SRQEP94XcUnsGvpSHax8
qylr2kVKRPRi0OSe9fo/9OC8PcXvr/ZuaGA3T/vUqdQByw8dV4Rt9Iw4lBdlF7ZBIMOhLF9+f4Pv
eTZv19x8TyCWMLsSDv7jHS5Z6fpUfeQBzpJ9bdNrekw5Ux9dIsHOVJuWseppGiw+chxbfHWl7p86
xzpT6dAeYK+OO4WEPxwmr/syz5Z2pIMehMQR9R9WtLKVR+4AEMX1DwuT8YvfH+v4m0gX2+FPI84X
qWu2kmmUTwq/qq1NpB4RgjfuNI2WeC6MPur8dootnt7OrGb7s75ShlSG3115tCuiFFj5NQGm/3zr
/9uR6fzyq7E+bzPc4T/vJkMRVMRLO5U8zDLbmQlGbKqKc9T7LhWuPhUPc26RxzG5QRW31dqc4BgN
F+Q0kzNRz9hbR8y/+HGpSy90bSxCg+Ok8dEXESHFrsscrkx31Y64u9u4H6WMJyocRMUOwaMiMfhR
jn4SBRahS4OteXv8P2iCLKrsJIqcELuIcNIqNk2JQ85XhfXJLh8U/e6r0l6oSllruR8slceTJq+p
VBA4lXukQ9gVYm8aShd6tugfNYr3h6IptShxltdyse6kL8sw8NLyDACgvOaTm/3vR+vPy4wPBcwC
T7DZ1Dzv3WCdkUYpKmn86CK7QnRCj87XjxS176GkdzulECr8F1d0WKwdTA7bevPj9KApOvrBWkoi
spKjIUjYMNIvQUMCg0W4NrGxn35/vZ/XbZy0rDaUE6BH/yRWFmkwNvw28lAsFYeC0Z6OaTtxToZC
GP/+Uj8PUwTR1BMx0gbbuezdME0VqtoJHv8h8EdqvVpvoFlUf6Jl/PIqOJDZphA0zTP88QHWFC1q
SZnyoLmDPoS9F2hnqk/9m9/fzHtLG+vYJu/eME142gDxvLsOaS40frpAHGag0TG56cXenWuY/QI8
nZ0Ijy0FAx80Tnoa/I/kEB8AdOV/WpYsbufHFwZGBQpIJEI48CDegzR7mvUrpnpxsOfK20E7qfYk
gcu9PUmghpa92kejmYPdoLffqnby7ijgTofU0cdL8gGsE4nzyR+GsPnL7wRRB4EoXpufOISprWmw
sSxxaFLVHPXB2QW6IvWZwI6rRCAXzTzVPZFcoJFgoy3XqsuXyM0h4hB50aKNr75VxjxeId9BsDR9
VoVmRn0uuw9Lo3JqxjkKjzSbTs1SXWm6/NPm4tc3ALwGPqVlM/85DHy/u0iMIagXf+KhZstdOnjd
Xk12+pCxikVd7xVxIuid1Z4reWMN9Ylg9Wc/9+7RjwdHZA+QQ3HIUMVtg1tki+29b6/fyPBqTpaf
BXvyqpd4KhFBWIWs9kPe/4nS/F6o+zY6ObD8fQfvRieBBHzhdhGHRSuIi1iD5iTRX20HflRJA4u8
ohhHHMPRailYC5R1fxgF1i9HARJhKpkIhnFc/vgQ/YW1ZHGU2LJvZBeqynde2FbdeDZmZDQMX1ta
Mx/B+WRfBDlDakwjMmeyuLQyejup2Ju6aOMBJ3o45QbxRZ6puijjgofZKYrILlLj29LAwBkSjx5v
uXP0oiUiJfjY+QXw6NHRL0hZ3PzO7bM36h/chQultkF++hSIP+XV/rx1811Og5t0HyMBp6Uf79eh
rVomBQsCHPWPTXIgs7SKtZVQkXYlCuL3y88vlm3cAdRlN+ARe8V3JwpRlUgeWXQOXdq8klKR8NYe
i9Ce1+APV9o+6d0Cw5UoQwd4vjz9/ca+T1BUe4nDSBrS+9Kw0o9FBWMXhzinCWcpif/WXc0/JS5q
x9/f5C/evrhMNmYchjsgiO9uUqbor5NCp0zsLU+J9G9mr7/T6X9gE3rhyOvGv7/e+4rdNmuwgFBC
NwC2OrixfvwJAxjSgCQZshzDmztlse9ZEjSayLUja1y/kTZ/T1TjHKdLx+bGxn6GTWOIdXYrv/8q
vxxMtAB4s1C4/skHkisEBRnxuIfJb8nb6jyX/jWaOy1vEbRkxevvL/eLl6a7keM3vjVR1+/PiG5Q
lFssMD/yMsA/6IhvXdGc/OGM+Mvnu9GeGUk8XgIAfny+hTDg09qwMTgjkxc3zlk8NkVAxq+vHSeB
eTEdbRWj6ap2U5LWxEUZ1W4etXN0q39aI38+lOMh5VTIoRxL6U9Y2WlRzpoJ2EvWKHXiWj3i3QcC
7satZ1kbWtSRkXjIPInqtVT6H6bVe6jI21jbOIhAsGEAEN7x47MgyCUxLYzHh8Wws5fOGzQnnIZU
XguAC3U4uS1qsVZtygVtCehnji7KxpjeSWmi9PHQShPkNV2OGfyC0JRSGZGTOuLr70fGLxaazRCF
I0oHFOS9OXK+O2hnmp/DjnH7AxFGA2LZFUM7YbGov7Co/seXAi1ik65K88r330Nk8sIQXT94CA/W
pH61gbnfrs2WR4ra47+4LfagcMdpgsIfe7+qdU23ys63ibcx8+EWvpC7bxcvOS8GSRXx70LjzV8r
5fe1n18sYlxpAyA4UAYZ+j/+zuaapOA1uFJukeiUEFj6oU57c8fbbQ31uaZE3mb/ocdzG1xY7wHW
kDGPVuB9LEyKl0EGmdMfFhPcRL01uvMCJcyA1fQPKxXtSu7g3RuCnYa+mbI2HN77Hbdf2sCgV4Mh
Yg86ElNUJUOUZ/aE/Bc8exW5iD9ilz15FfXWOGl7To5q3sFAsepb/DNMrtyixnhMoCE+mkTAZfHQ
lL5CbFG5dPKTPntuJ0e7LIkDEHuCKFMcso2RoyPhlqzIc8nxioPRmYz9hGdoOXc0NDNYtT1id+0B
6FFaZsa9q8zViCsbeeW+MOrZ3VkBqeefgsnI629uQbEEdTonmAyR2mAlMYqFIXsQRLEDRWuorhE5
ZdT2TtM741Sv80zqtCpHcQU5SvmXtlRLcusKo2r2/Fmb0PwNgtxrZQdlEwOXstNLUp8dL1aO1RZ7
hWz9A3lLqBaGRgPxN5RNgvZ+MAd4l/ljLfDhoa2w2+LopVPaRb5q23K/lPmCShUW9nBRII9188gN
OvoRQqBzi+fRWdCdjqAqzuG+JDp1h5qI0q52ts1VDtzq2QO+QZMzkXO0+nY7fMB0rnmHVgpirqbE
Gz80uT1IQv76wLvT29pPd9j+UnVkEzvve38O8r3d4DgN6fOua4SwjdyAgVfUrkq28h8hV3SNeuH4
D0XWV9Fc1a0VCTtDnVl0nUMytrqlzrtXo9N9TDqz+lRpvn4nG7RwSV3MZ9pSYITpA6zJy77pxR7p
YHNHims42lm6K9cmP5h2iSMiKOt9qsaTNS5TZHbiuShJo3SQwcWgTa19bVlfgcVNOzpOgu8weAfU
cvousHP3YAdrG7JjXsOigXMv7G5+8chLjG1F7Grjjc9r7zpn+D9WVEdLiMTqEZTuztXc/sYJ6mFn
6E1+Q/N5jZSeG+d+XWWX1sTvwWmB0Lk8eZxXyzk4mnGLmgsDyjInwE7tkpj6UrGpEAS+85aIBYkE
iJbmYy9tYljBNvNf5XVJdWme7OFUzrMZrzrxBrMkNKTIEuQrXlmfT0A2cn7Zm8S372otm3fG5Gf7
dUXyRk6jihNzMQ8rW9e7JK26z40v9IsmA2CwyN5FDi2HV5eUQ9wBYxeTVFkhe2md40A8Zujhw4H1
lptHsXj+jiLFyTTmfe50xr50FlRQqv/U5BjyHPtDrpZPzpzQSsQzFQ4q+VS7WjowA2v/OCqv2Y8a
caKro92jH0DwlVjYg9LW3+nIvPgdAFzaRbDGGeeGu3zQxhsiCfw7oWgzTpa4QGTkhdWGmVu05pvo
p+5sw4yd5aKuz5raH19tgY1nyaeVClc55nJdQOH2zUoaGzvNIU12bR7I+7L1sxW/SFB+rElHmGMP
30DJy5RFoqDb+NTx7K9A9ueURzDm+KVx1FW64C0lnhNUAHp72ba7mQmxS0C9L+LCX/A8iScy6z2B
i8ZM7AnbjTCHJ82w9npBVjNWMb7zwdPM9svsrRhvLLTOCofC4KFrbelsX2iai2Kq9Hxk0dWCuvRE
eVYXFGn7/GwYeFKhLJsqXkndvc+o6t+YpHrcJwDs8uNUuMPOQXJ8ZUymv2/zcVrDuacYR2Ce/uLq
CftJ6rv45la9Ou94yX6Rwk/dXbWkbVRMTm5dzLMAV4Tw7zWguK8idgE1h2+EFfG6+PMDYrj6degG
lHhLLYzPzYzyjSOacx0gXnrKA/IHRCaIEGTHcu8vdvE0Cj5n0Srys6TZn1YMZFE+Q2s3bUt8pApH
G6QQ2bqXo2IkZFbQf8qIS/rSdzb+Qmwsn7zezM8KdB3V0Zpluc8XXXxEorFwPmwnokQTp5axWgWT
ozI1Jyp1G6eq6xLpwYbrqHpcUB4l5B2n0mDYl5ybAMSivCKBJ0/Hxz6Z0nXnO7nhh0R/4CEFsNEH
UU1r8EiqLUqviXXkRPJo9gGVDMBxb0CpLHic2mMD1ERFXlcG2XlqrnxVtxwfR3DN0yW8gfQ693uf
NEFUiK30/QtSMPlUq8sPtp67H0ZpOmvITqRHrphl10i3u8+U7swdhTOHNCKm6o6kE2ScZNCC7pxx
xBHYll7D0xq9qHMy55pJ1DOp+HUpwvenEj0O0cVZ9zKM6XBrr1h1RM7zzotyOazEFB9QaOdn2mAv
5xpD87Zzhu4FJ0uDKcVduzEu+yI/8GTzM2eu+VgNmakx2P2pM4rgYh1F9yKXbvg0ZjzX1fP6Ly0i
3x6hQcZj7ckPPaVbmKQKpPgaTMK5ttdeg13WBun1jPaHpFUXJfLXtYDvM/MGniwCha0Ja8kFcSBm
F0/BBkbL/J4AvyYrGlYolQjiv3XjvjMW5zp32uShc7MU56IilSp1y1iqbEU4r0FcDgkJEF8dZZm7
VPr9aYEGG6eaGs+HmpuHYjE/+LjHPxOvnJ9ZHf+600lUV6S4w6nwHXbgCBXpWFgYzYYyQdsnA4o4
8VuYfFZL/kJCak+YplMl42LtEDWszHPKWI0gjoOite+N4itBYA42xwUAx4AVKMxQsCp6LqbzIa+z
8RF5hPKiqeVLVo5e3vly6J6tInM/aMHak47bTNn14taNEaJSHz7BA55vfFeoR72by7t8+7nNIfEv
HNTkd709cqFSW/aAMXQTK1abXduCp4YfeLnRYZS96ivBJNpsIxekaJ/cmXVhH3s9a0iBmfjEdi3v
2LLPD6AfxVfIK7Z2WpFvZTuNAPVXr6PMh04TLWpIvUVAXnY14m1djQBgVvIVTzGRpsmdnXHkCsld
Ifq8HkcXd6RiJK1aP7D0ujYjjTUru67KojWiGpb6DbEiFHFJHOO31oWfjUfXav0mCoR8bX2NM9Oo
10XU11P/ig7eeLTTborHSRjf3LFQKmLq9besFutra24eb9dscDANhaO+mb6CjZeMHmO/63gsLm9y
cdBx+IA5Zct7jwVKuwukzmrmueO3ufP7W5mQlqp6s7uS49I9zUWCv1L66XXikhNOaqiPyMm3jqxj
wbDDLWodGy2VH/s8b/TbQfMFazxBxM6xXVoenm95l5yJk/3/sncezXFb67r+K7fuHC7kMLgToHM3
m2RTYpqgJFFCDgsL+defZ9H23fY+dcKebw/skkU2m430fW9sh7jjJkZQA7hpj3ZexJb/jlWtv8ZV
m+zHUvVnuBWHhsfmxersghpdL8keXFu2OzpSJHbLMQ67Nf3VJw3/S7Ztu4nH1vruBImzs9tyxR+6
NBvTmuvIGS13b/B5hTCaNprkjuuQbLDlZlR4sxhCcIJQE/1slgmeV615Qip3N3rcEmddz9hlOiqx
hyC/CvAffUjHU161HT+2cO/1qTKuqVdx37BW6HU90+6o5Gjv68WJn9zYbI54fOi8J4xtxf0D2Siw
kpAs25/GBSF/xrV5pycYNOrEq09JilKIUZ8RkLKKEAj1G0XsCM+9er4VzWh9jKV9EplucEvDv7Ra
Umxr12ijubfPM82fL8zbOrqcufkeTIpnavpdCrJ8FHHjwZYRunQY82Z5wWmc3PQ6nXbeTMRxU4pN
MGlYNEljPPjT+g38r3rDpLd6PHP4kEzNTrjRs+FE3rLYKeVRhTwWGsahMdb0+6IiDFUOA/lyMa5Q
uzQp+SUiAVA+1r4MAksUmZfJbZD8kMGJvYeB+IgQYBodkRfb3wLyIZ9d2ZMEnXnPM+LLPXBpyhzI
KBdW2UKJdzald5kPcNMY5jG2VuN7qsfTbvQ1fd+bxrrxMzzT02c2ADalcCqACpNlcc8MF/ZLbjt7
CoUbTKY0AbRNznaauCLYB2UQ/BqLwXyZW9u4BlWwolqo7C9tOufRzAyrjLDqV5M41x3Pe6RZWO6c
Uc5i5zEXhl3fJVsit9ufK1STGbVJn2En4TTI6jLJQo3+YW5r7YIRssolOap5F0EgULLVm9HguQz0
dpJ/y5e5OCUI5/pClHno2NqlWfL5cdVVXiS2Jy7FXWatOYOa4zCQecO1sh2KuouGMcMedwW3wDxs
8dHffL1bN0Vl+We5ELgd6+k2dagcK6zOua9ap2nIawwMSItyPS5LM965DoZPZjSt4IJz61ObzPl9
mVt4ckS+Yr/vupq1lPI+LiM4tBH/bJ+/Vqbt7h0DAB5oreGJtbZAGkOmzQ9BbInLApjNVueNWRES
/EQ83pTpN8ezT13uzYd4xP7oy+IOWWtD5zwKOGk3JeTohK92kj2KWEKqXJkfiDwIXnFNh+w537qm
VqnCzhqJloxDDHipcrD3xuu8YFZoTO+7sbo/464R70ys5TsV3Q03Lal99UqHUO1xSLa9N1SPi8vE
ghHZgPQO+jVK5jhtGYfmw2hWY3bSrGayN6OnS+/gFQa+kNp2m3ttSookrBevuQe+Qd5u+nnSQAPQ
/cY56uTvVZXXj6ag29HNwJHDbOEGmiN1/yilqX+vZZ5+iBjDbmRqvKBABXByqEF7wt3vT68dEw/H
LWPJIfMXX9OoudaxbH2eKMHcvvG0BDtbS8McAP35qybOzC/Mx2ymhEDZp6Qg0KLCSPkhBwmIIJeh
+lXYNaiCXPv4XZe58b1IO570BPjODxJr7btZdCzhNh3dQdSusfwgqkOrlIM/8LZr4dRPpZi5Mch0
npqdl/Rjs7ODCUQD9TKnR4qxcA6bumyeUpe8AGbMJn4nhZzvCdq57DaYiAqctbXOaURQaF9sRsm7
3OYOcqlNjUoLLxM+yCrMM7uW52x1evZGvR4NCrpbvOQ7hldeedX8uTnaE/DjJrWDRdvTJssI0MOQ
xiHLVHDJU2y0G7erGFrL2OUoaSuPuqich/h97EaMmcmQBRjKE6f6ZQ4DP3UQ1mJsJvpP3n//MJ1R
S4aQTi0ji1aJDwjnzTo3IftEs7cCJ4ksQZ4nqbQKFLAMu35y0I/V+xLn0rNSFmQsmMVMaYoBCnRv
Cmc2dr2zOueFtKUnZ0JRwSGEb42IZeP3KzwHPITQ6SI/S1QM4x7zppfeBWM//hpdsNFwMJ2W/A7N
SL8Uy2ju66GuXyoj8B4LD3dE1La+/mVKW7kgMbWN+N6mshh93ajzHpnKedcZQQhsectca/B/dHNF
HBOuXbD/dNmAy/ApjlrP1684+j8ytpeMcH8mYnw28meWy7zcB0MnIDCCKsuxQ2XmHJUkRDPvcjjX
Qw3+d5oyqekh5yETHW3bBHhhyQJEoUWzxHEsMqfjUrdZuHkI8/yKMHfhrK6pY6gic53X8j4dsb8L
NUKWXo2jv0Qb+NUgWG4rykY/wUl3h4kAtMeKGKILWqbseV3T6etk4n75xDv/rUH9nzSohNyC4f9/
aPg/aduP9cd/yr38/Xv+1KDav9Hax7wH30P/htKZ/iFnJxETDxT6DAhpgN1P18c/DCEefSfoJT3c
Ir9zKn/K2b3feJ6By7pUEf1uI/knyel/J0G1P3tO/4LzqrZmuk4Q3MOVfOor/o5kD6ZMszWlRJTp
Yt6wBpXfnJydloeZjlspJcQE9EIuIIGDNk7kRZBY6XL/pMM3tufIQNq25YY9fniDUd2v8Vy/B3rO
8JIEBXMA31Vt5ibud1W91u+VE1tcCYZ532UTIr987Kw74nGoWSvyKqnwVJcUCrj+k8eVcuvmYbzX
x29V01FOIdPiuR/17q0pslGL1rGs133BgvRNln01I9fSSFvSrAR8kPIFqn2tHiHRtnVF8T3VChTn
Vldxv15YpbYY+LNjMYsZ/KUMBvKLaOLEChav9sbpSCPYEgviWVFnBajLcz+39iJQqyfay/Ri5d7o
b6EzMqicukR7XmhF80NN529Nr6/XQS56NFilPCeBnH6A6NRvONG54Yw+AiwiB8Tj0ubJNzM1TYB8
U1m9h904VG0Eoo3HNPOn68r09uBYS0O5hz8L7lNUxyJuzYqrb1XzI2qqddcu/QaL99HzJmZvhIbR
WA9sO/ayn7D0PqgUahMnQvVjpiA7tObKf8Cm1B4ZZfona5kk242UW6h96xCvrUFOBhkWJ6dPvE2+
kAbB9JzFxxU53GlcS+7EesLyEWZEclx8vTLrqNNA+S1iD54Q0nVhPhigU4DoxmsGg/6K7XQ+tpPD
+E5Qw2VazTzs68yFRl/siLT79bImxvBS0gkrIoW+Xqa4E2eMpuOvoAuIGU6WnowiWdrp/WjX5bYV
FCzhuQhEHeIbGe9Kbe6UDUBFDymIOWFYdfZJVqEfNQFd3vOcOUU9bQQ5QdSAPNTkQxsHLpfsRoyj
9WISC/QYrA4/jaSy7sloTdB8kdpnw8xHghGGJj1oVk8EydK0G7MfxWFajPFGZiuMCEP2m1Yn3cnS
q+DnhJqx27nkCdqhYZF9sp2ECG5B7q5TJNnltFeCptyH1M7qAiQj1uowkGvxg0paWr+G1Cy2ib5W
m8DpDZZho/7CcSy+kmCSPnhzLu+ksaQnrzPHYGs0k7ikcW1vNHdJqg2nKwIVS6iyayLrNprg740m
se/ESHYBvuqqvea1B0YdThVX+etcG7nNpJtgOuHjmVHotqdgzHT+09RG8ntf8ZK7N9kEs15eal2f
azJwpNavh2pCC0QYuB7flmm0llMKn30Qk/tg+Dmoi02cj2WxCTGnkiJDtNy4leSvvcVxsKDujccS
AM8OZFS0ZkNmmXSe2K3IzVkyg2wtm0SQtM70q91W86V33HRvs22Ekji+qCigTYJ4LCimALTouF5u
sZwZqbJxLL/O8WRVF3fo9fzBy+RaBrT+roP+ZK9EtIJleW7tXE1DaIdp6J7tMp0etcJXjEtnTUer
G09jUrt3Tdt2+6ovzE05qxKToVoeReObxyEvRUiWT3L0F1k+Trgzb+WUz8Rh5NkuxkG39VoOJM4C
Qm9kFhoivVY510eFaVrvs8uY04sGED9YmkAYEYttkJlvLqpPGlm0U56bTGgMcqTPSV4Gg9wspP0M
zmjDr3VNZPCx7JAEyvtMt9+CgYSziTCNLRuLdpevBrlJ6m69DPpLbSDciZOYg7x8dHI8kyZVRnGv
EwlgkuFhBIW+I0jsKwFzaHry5tn3Fu9Y+e0PhyO2nTOc8QsmcQCY58Tq7t0pzx96Ub8SCjeH5nL2
wG93ld48jZlFWfXs9dGkg+UCwoyYncuRSQ7Y5UBReUEqfF2GwygFY33q3onMkKfOkueeVPfdgqpw
b1qjvTHkUghGZE/feEGRnrqEBi1+vXZ9S2cp7wKIlJ07GaHJaXR2OdoXHcINumqobzow+V5zam1v
E8Ye9UuzXpcuzikIaIwxxKjYPoplCW4WLefpJsn68rHQ5gnwqPvwmlQ/FVlinNcqEFtNTn4FJjuj
OBprwezsc/p98SAgNkz8aGnhIbcrtAUAdbJcoTTg/kaj+7pSGhxpji2vZpA9Op0muCRo9+xGqMaq
K7AqEUr/NJZx/OhAMYS2ygx2Gn3ZIMM/BzHergKF/Ldyjr/R3ywezdabHsw5mM8ZRqubCzz/xFBb
Rb3lnqRX1ZRdc+qgD3txZEq7j8a/CJ9G1+vyTs3C+zHNo7z5WuChDZmXHcbmgLnYK3+p0LLrOuGm
X4fL1JOpDusj7Sv3GO2S95lnEnhRiZtTkk0jGPXPFo6HyCEwch/MMv1hl9j6wwBLfuQVw42TsLwG
jV4+ABKo9grX22buKjew0Eo+Zm96M++O1WpZDyUSxI02LO093O+7M3buVhha8VQFyCSc3gMaaGyx
k5Q3GZwZKXsmcwGVMTY81JKZnRbioNsbbZedcZIGJ0dOy6H2s/no9jwi52J1j1oJzb7595z8mfP+
P83JJj6Y/25O3v9suuTvtk/j9+/5c07Wf6NZEtsVyyoGaTzU/xiUnd9cfBOswJ776evhr/7Mh2ec
/nMw1n9DGGwzyFJMgHLW/JesWfiq/6Z/gBpgJubFmEVtVB6uktD8RSITmE3tx41fHiw/eZuKdA57
yb6OmO6VXoKnbtQOteJH/cp4XSYUCoO37CQUaq+4VNBv82hN1XKUimmtjck5EkRQ7nFsthtPMbJk
lHa/lhi3UJPC1zaKudUUh4v0Ur9pn7yuYnitEv659TMeJFo9b4fEu+WKEZ7WbKMiDs71RJgO3Jqi
VoTYSs00N4tilSF/CVSr7hdJz0urmOccCrpTXLRDquOm8SYvMpZp+GJmxOio+fdIPibMP4Q2Tw9n
z5Ty4tpVFpqK9fYU/90rJjxXnLiu2HHDlZCSijFnBdraWfnMXSQcFKdOjAxiAGj2ZjCovEUjsukU
B58pNr5QvLylGPq2FEBpirXvFH8/KSZ/smETS8j9XrH8tuL7aSC3Q8C/b+aIFgA6+wSiUu2qDEI/
V4oB8lMYAhARTEpNUCEr6JEXwEbex2oYHDTCuVoL7nr2GuNGXmP52iuFAvr1XRVMj/SEVrcCdfgl
K/1uYOD3CpIrh/Kua61k2pr+yDZei+J1gFl5RNBqHy1mH+7hNXBxm4zdk7A0StBswznbxQL2o1VO
RwOzK9jO2+zaNeX0GgfAChi6gue5sgrCExvK1t0GdjglcXUrpwIuAF3tozcRzlLThg5XbI7Oobf8
9s3LcpAcpqfymQxE58zdlyQMszSudv2JjBklQhLSOboLpCrRJZll8OERh0sG1QDPJs22PnUyjvNw
bfT6JLQVNFf4tSfCjGQzLTSaioQ0GPDzgjBoZ05e/u6Z4HCbOU7qLdqq+Dk3gbqIz6+2c5U1T0bR
GFeLfJSzrZASYOH8vW1jkJPA8IB2MlIzd1WuzdseQv5hccbsOvREDxIYZc9bmUmOH6PYweonVKgk
Dy2bTvj2N6Fb5fPCOPG9GzzrqFnWoALTej7VruFrVOISH6AWIeDICNpFyvsFThUzTM9Loi1WOb11
sjyYFM4/O0NM94ojR355sSTLzStVIExFmOwNnyVILN7qIrIWjkPrl7yggdFObEk1IBRwrJbN3Fft
W8r1x4qKAA2rEMxQPBNuH3qq5aclXO26CAi1jKCDvTFY7U9nhneJh6a9/3xnOS42nzXP4OVL0/Qe
kzWFSnM6x40IDvMf7VlRyFpf/SoVoFk79fBF5vYUEZKCejBTv/gnoYPWsf/qzRVfWMa5eXRGbiIb
7GwLaYYSW81k5++fZ1pO+Dj989hCCG9awPWzeQpITQia+6mlezwExEQLABH5DKxpvky10vv0le09
dk5iH4mSmm8G2Oem60DvzWTwbEpZOKgDyZUnrVLaYTOeSGGcqv6j99LsWuuNe08lyHIWsWHeYj33
bxPj0jbljCxCYlzi98CET56cKoWGBTggzdTnJ3pUG+/KJNWemhV30OqCDosE1qIp+2D7ebSqqWqe
smSRfiRJKO8j+vzo2cKEf1k827mw8ZL2SktTOiJC4eWHCQGoV86c9QQVYjH333yo8cgUTRbJfL3K
Or2OYnkgw/XLKMC0R6d5rzOY38pdosC/M/sB/it5SEe9CMs+PVR598uZgjPBkYwfIMe0ddxmaYGy
p/veXZ+TTrobR5/9i4sQBpGFg/1cIwBmaSLfrJtbz3OMYFoL/6GRGe4NlPCrNHLj6o7cw0m/Szau
11qR4eESyqrlms3BZprzjYybk1V78YPRazSJzGypfpOgaqL2Od27TZGHPjFH26UtIB/RXx7Yg9qo
9wuRElZlfNQUjpK1/ZMkrOYs0qw9k/lIpKNZGUfsaD86o2dcch55TLJejYMFfpvEbwS/vUrN/7EM
rNQEX1W7ciQJtFpqDHOVtWwgmKBbTFbSqHXd5mkgVyoa03z9qEYHWJOFQulzd20/P9X5wILpFXv8
EmlEwBYHOHON3SyGOMynpcD7bHx1F8BtwF2QmqUifti0DhM34Y3uDy15AEUc6sEAbUMCqNY0b0If
UNbVjX5ZCt07dZz4qHxcfeOQK6QblYi0SoSDsfyylvbWZr73MzPhiu1J6O8e5PbGKIovPcafb8ui
WVuudQpeLeFHxFQCFCEIUeEntgjHdeV+YI3lIclXC5CXRPdoZagO4idRyY906UkVrf3liuhwwuyc
IFmK6t7Ul7Beu2ELslZfGsO9UsVbPHJaEbHnxsaDBSKyncyhJl9i0PJDURftxpbaSJuZ2f6UDrjA
WpnUzzQFAYXtt6FszA3VccEmN8ZX8KuR4E6e9gGYO4ap4QcW5jdCOfeUFcbABy0eVKsYGZHhNhsb
BWZnO19jXIKRy2UIA1Enr37Oc7iW1qZH1nuZfIgjhgT/g+6c8ebBRRDkKtQM4QVK/ecudIHHE8y9
Gfsziu/8a+4NkEvSrn7K2Mt/wiuXp6CrPFLCJLlLowZ159rTrpB8b0KHOauZfvXivHkESEWOnwom
K0spqNvOv7ZjO73X+lK+T6ZhXd0eT7XDhBV2brZuSq4i7uR9hsqCDFMRxejSqBif8+QyIikyTtKM
jRkMcXVZvwDa/ESQwwnH/9y7s3bvGp1P0AzCAg5iQ+xsl9AnV+TDBU+CzRlTg4k2wmnN0F4nHoPz
0FzJ1PROtupTjWlV3cZSxM8BniYStdYs35LSXNcISmpS/Sh5ODIpFHtDb8Q2m8s4KieHEMm0m3/V
lWneG1XSf52ARQ9t6okXV/TIF7kXbqBP4IA8UDrNbgll9dZjUTGFobbQTjrxZlFrmOLQ4OeI2q7P
0UQtMfoww+dtlciF7fK7J0m0kB2ZaGTZ6nddTLZ2aTXdXpjYIIapiCNmhrsZ9SpGr31iJvBF/vqW
dx1AF5GZCD0n0UWrURhhlspyR5YwMTxkJe7Xhti5LF32HdKv0BxAUZ1Sjg8rPUhhMTaSJ9fo3y8T
qliRywldX6G9WX1wNepW/pxU5pBwl34XtG6yG0qQCc0SCdRrlm1I7eESx3yqtD43nqDNPZn1SGuC
YaFPZ3KerXbezzTSbqS1Pi20p15BKCge9P18j5No70LFRKXRbZuxSX7SarK3eh55o2jK7Uij8Xam
W/lEuKiMhlzGx0nEF4qxb6AZDgmjfn5cVnc+xzkuLyRAWloYW+QPt6Dg7mqcvUFzSUrM27Q0VMrv
lCePVJmKDZewnBKkb5M9EuGlaQmPhETosEKBnpAd6000uZOOjRbp4jCqFFGeVIVD9Hg+bmYf7BGp
azHnLNHjMDSbys1Yf2k5SJcfaeGj2Aldi6ZtwLfqBc7pUdODEZg9UNToMD3F3rpujWWV1yR3ml0+
OvYdBNyrWKmBXFv3lgWNFuVr399S1H2bMnDye+G1znepku5ys16/G9Lo76bK03aZMf7skgXRmmOO
tGKNlgo/s0/2zPYDxSUfIETNC8SkuKk8t60ZI01YNO+dSIg4FNWQf5v6ZEE11NkWz3uCDzUA4CQn
T7EQso7GMZujGB6OR2Vb4nu2sz0MypdA62eVZH9eLQZt6LMPz5zG0BZVd3VBkMrG/pGWpgSQyoIT
UZFuvc2NTwQYqvG7Dqn+4RVOfpmmWjLHS/tgkWx17PLgScd8roeCWUZDU9oXR7LffKlK5paLjUr1
kRC49aWkTOBOptUPFlA4isYUAJNTr7jMOm42WZ3+EFXFU18T1Yc3uuqeFff9biBqd9cZMBaML+7W
RKFz6+NgjZiBblaWO/dWvgImG2ZpnXQ7EBtvWbnShnp6dodpOIvWqi9rOfoYs5e+vFfJzyTj+Vb6
HeG0noRxns27ykh5FOhBhzKL1bBhDigD/4OIIG4cY+IYNzQ5/kuP5/FttSrCblLEishYLFvjlu+R
mT3oU/2FcpNm6ygBbKyksOR/zVvfWI+Zksm2SjBLlGJxzRJEtIaS07qfylqnTjPEVzll3eSPcgol
DCX5pwq3VoJcyG0lzu3/0OoyPSvp7vy7kNdSol7Y1PFXqoS+npL8dgjsDjMq4ELJgaUSBqM+uRTd
ULFnIRqm7mN8SJSQ2FKS4kKJi1clM3aU4LhT0uNciZB5Y19Z/IjKC9Jmp+VIlSl/RLX8b9Tnf4P6
wOorj+p/zY4+NUTz/p8IXUqZ/b0c8I9v/QP88fzfKC/DsOPisSSM5i8kqQWqg20e4h33/F85Usv5
zdQBVJn4cJ2rdJ9/QEEqhE/1CeJSJqiLGfNfwYKcT3v+XzlS2rBU6Jensmssws7+KfNryMyi7vKs
OcyjZ0wkhuIJiGrO7X1ai3bn1qY9RMiEfJp6yPYMzYwtcGId3mB6wcJCDILxJY8z68WlK+KhQa74
NEqX/cemaa9dLU53emScQ9tZyA/wU7GhaSOm6aJuSJKeC7eibQzKB/U089aFrNz0WhiNxiZC3shp
YHMTWxFkCVnKyzIZUUHrHD7rMa9/yYqGFEboxd4VmrTvP3XlRRrbEeVPI4HHQrNOHeOf0ik6UGqa
lZrpkeBlbhENTbKm1sUsDybMLYU01mni/qN0flQZ8/Aa3/SKN7URVdz/5KeAp3d2HRhAJ4yPod8K
pDeeWy5bOvesIxYCkmQKt2+KLX1jziHjFu8RA6tXvzIO+AFwmPbB2pmSrbFm8cfqOsAWhTHJl3bV
PF6Xd/Zit458qSeUtLAVrNfMH/fTENdfWkmify+7cTlD7SZobuBSqTUAY5NhWZVo6XRDUSlr2vqP
c8H7Em7LB4muNoaisDImYNqYsanRVfJuJD7mCzz2TUgkv25s4sBDXBOUSgdE7DPrjHec26pVZo7g
AZQ9Sy+5HTgHyee3GxsRXHA7if2aptMlJXYMt8uImiZzanATQ/iPGuKka16kVRQsPoiZgUWyitFz
x9QBce/l6GhlZh/nAdVVQV6G9rTa1QIUmRsnW04TmSrFYG8yrAqUTRCUwO+MK8GqM/F9Wivx1g2N
+dLqi21FiI3BGT4thYZWca/s094N/WkJHueW3DeUjsGT2WXJI9lJM4Da3LHZIip9N2NoFvLZNMfc
9Kk2ffPXgolZGsGlbS18lsOiEww553V2iD3Rr8dhIE1/n8WDdjFjpR2YTK/aWizExMhJWPX+mDqF
Q3vH1A5okQOnuKTWHDy0Pq6K0Ohc92ttLPZdipSGrhyrtJHU+HmO9TpiXl+tfTIvehCHGg8fthqN
D6I7LA7Rdm+CLktyKYMJ3rBlTOL4aGpoCKxBTFufyKNdQlmhSSRl02n9qXfbQT+WQizZC04j1jyH
f1A9c/q8enGiPS1TJ0n6j++8qhrP2djLl1RU1ziwkguhh1nwI0dMOJos9FWDmDqpdGqHPLPUv9J4
le2w/UD20QW8xaJV7HSXP/aWXh4Jwpyes97MNhqPqTsUcqC4bX+DQ8f9U7Ym4FJu4lwoOIeeXZe2
4wOXt/alTqx4jzJiRXrowL1H9JZR0ZCbYuMWc7LTelMmH07NezgsesbUPA44UpZ+ns9YsvJjM+jO
ZsEVTUzPpVfDL95cCdqBqWRSo7E3Z+XWVuMyPpP9pNnaBygR+qMYaDle97NvMGSrcXtpe+8ql/kJ
NjHZ4Grb+33uPBsddjQk26jmAQ3uJ2Z44g0Y5tVYr8kAss1m1IfzIvtPjf/IycBjnPqsq90gX7yr
vpJ6LrpiOrCBlE+12iVytVUsar+w1aZhqJ1DqO1jUnuI7a7XTPjLvlQ7Sqq2lUXtLSQuS2KEGLSz
z7WmYMGheJB+o9K7X1l/iBhBRKY2ouJzN1JbUv65L6nNyVU7VCZRGqutqlb7Vfa5aamdq1bbFypd
oYIJsqhUuxntNzQTYPQJBy95bzJG1MRgVirUVmfSnAGO1HQvUy6mAzKB/ms+dD0nxsQCxlY4dG6p
mkmXbd9N4JqGGb9bhQPjiFjTJkofYW1Iw5dOxSi1eAcLXey5FtTVBgGGPUYlHADtUNgntAVMlZrm
PQ6tclAi5NvkFQhp79gVZ4W7etflc1kdPxdXX+2wwe/bLHutpTZcaJj0uga++E4DF+PmigbltfXK
amcMoyrCwpNUyR4QZx3bt3aK9ZdA7dAwE3XUTPV6rX0TTFlM3aGyKv8RMWp9J9XujUnp2ftcxw21
mVOI4V67z3V9+FzdHbXFg/az0Cdqty8/13yoUFZ+obZ/W+EAjkIERoUNWDE647VKZ1zGLVOr1xBD
7bVeQVtvUm46rA2h0AYijlp8RpxxtaDYZGrPOsQ9KWPN46ygCDKfcKT0fNJDyWkAVKHPJkpmI7UP
JgqicJS2diSnIv9pKZhjqLpq46ZWtUbjJxbSKVik/kRIcgWWuAo2oSlkZN8CSpkVqEKJi38Rsfmu
BcMv3ATJK7mDM+5w0Bi6/r7WCp/hmioi4ucJdVLozapwnKSzCaPJ32MAHl8hPavCfFaF/ljZ8orj
PaDIBGTI87pvFGIhMbH0I0RWse0UjpRgBg2JKwGxop0E2a8CnEyFPSHsMh5KidusUMhUDUSFd6G+
VAq1osYAAMv8BLOmT2BLGtV6RZwTU18sP4Y8/YIXgVGK+SJTwNikMDLPyDEOx7op0Lhwcy0coYYZ
cLXeJlBn/sTa6jj7ZgK/UbrWbCCz9PdUYXONQuk6o7sNo/ErBr7zCVeJAs17q0tD36hmzf2s0L5g
QUbUKgTQs8RbozDBFXBwUihhkbYtNlGQQz8ZrUOu0ERrbI+OwhdzgMZMIY4l5zzNqqCQRieDvamQ
yVbP9x3w6akBtLQVemkoHLME0BwUstkrjBNrR/ME8kV/8ScEGis0tFS4qOM2fbgorBTEqArxivyI
gVFpWAWQFI51TxtzGWGYfhSArtjlflQKhc0UHtsqZLZVGC3elJ9eNQFLGR/yE8YdFKJrEEJ68Fv4
DOyt9hafDUybwoA/U4EMbUk2KUqUna5wYlMhxh3QMQUjRIZ1+yzVr+ki7chRKHOu8GaqezGUKwza
AowmTNG9xfTa71GnAFXTGNLcKJLDTQiQzaLLbweybSuMWxOg3RLYu8dWpoZNYdT3jdcnkQ1IbrbN
LydLDsKkACjFPhFPknj+LCzTnto+6eEdrt6xpdbhKucvkxweWqO/77X6jmkNiN5lZSz7GAnLMkDL
IWSPlpzL3PnE+On3cGKYPaD/WpEAbgXDmrodahTPkcTXVuuDifv8/O/F73+z+JmGo2JA/uvF7w69
YDN02V+D0v/4pj/5ftLQAwe6nxDWvy58gYO+lVwa1/9LJKut/+bSOk1kDc4pk+gmfjiv36f/7/9a
LmmtShvAF+jIQogf+Rf0sOQV/p33p/nYQ3+AN8qHsLacf87g6TAmCpLF0tMKcyNAmxJ3RDuOzXQJ
W9dm20kq76o5TnPLMOqjkAlI+fQr3YgA3vItfKf+lPfFumw7cy7uU8agInS1mqYEr9tjr7dOfQ0b
i8uiFRvHn30rbDDcsKMUk7dbEM6dR9YL5EuQp2Fjlpc27YoHxDX+Hr9quo+92NvbRWn3RJpo8Yas
Ane/Zml3LGzLvUN4ig97lbCK1kBqQ1hNvskYYrov2WA2GFkrE48PM21k8SwiycmkNKdu4lsjbJtM
CW2ajwONR8VKwlJR+ndrQSlc2M1+v+ULEmyr7ryDEnTvp3gmQMAgg1CPcAqSorfE9qHoTO3H1HQC
F2EWgHHVPj6NqvuZzGbMPF61xgM6g2HfWzxwoQjo06NYkNDAIgcXpSvrZ66DwecOGrm2pCmU52Hi
XgnASM6SLfBH7SJrJK26Ma/aKurjkonXMZjFLZ9Md1+k/vg1bfv/YO9MliNXzjT7Lr1uXMPggAOL
3gRiZjAYDDI5bWBMMhOTY57x9H0Qdct0pa5Sl/YybWQmZSYzkgTc//9852ufiEMTL1faXP8UAbWK
tZamnt/ZgnCNw86TJZYHhufmB6WnEs6B9h8uJV4qfdM0eG9O49ARVBpeeSubfNK5+kmNUrv35rjd
GiKOv2a9U6dYrx+0ObSPad2WXKbn+a4MVO/jhGgInLmoMlhTLOf/qTNr/lHD9I38F8ZsPqWO3w2f
w9ZsLHU3GZKewyJz+IuOHs91I+hORmxre7IF0W6sAvVc5CJ6Tdt4scXkJafpaWRwlzlkQ9daYDPa
izgssLfiG/BQ1aK7h6ycGW8XOkF4bujBNlryGSokZ+0PrD7Xijc1fU3eOPzm/tDVfjlyfwQ/aAAd
kyi/xA5sn6gmeQrrglc5x3n2fG52X7ZacjI1y5io6hqYwRGrkZzGijJ8YQLN5cVjyf+zgs+DOCxt
ZycVfFZR6tl+Lql1JWWEUpv8p3GeM9t7DIOJdQdlpiTYKRSZ2ODW9pmCtP4rJ8iPeq6p/CHRNDxD
TcdpP49GVEKtQ5mu1+Y/vCIJ3rSMIo9jUJlVsvFyaXxXg950q0gfums/U7q16afUeG89pBZ+mFco
K7q8omhLN32vHIzPFIiz9/upna4NOJy7F1Y60DzoesU+Nqdm5WXWCJHC3YjtcmBYL1avR3cEbMXP
zqlwbxqCb1pf1rPa4/NyPxJkPPepzY31MHqp94zGgPH7lEjGDiJikbouw6bYulGefSLC837UsfjJ
xbdcO8yF7o3OmX7ZZT3BcBhGkW8CN8ghiLvG8FWdtOzVVF6/t1LQhjfJpDzAL7XrTIMop/fU9k6R
Obbrsq0fjYaKNSIo/DzXOufpiVX4xlXl7GcmDoG575r1yKppLSKPPeXQkjfHX3CkFAxM0IpQs9c0
WO2KruOxVgPB+3QD6oRZRXyFFLGZE+vpyHW2DcRGyJrWhjTyNrPgidqbOs21Xr5kZ2RbqkM4WRXO
UEgbYEGrvdJwJxbUJ0te0zip6H0wWmvgiRZ0hyAcc9dHwVJ+9JJw+l4Qvd1XuoctydanhhB0rX0V
tiTRwya9v0wVlV1JOkfeqtASD/+KIDKouVH14QzT8KsC9n2fRG7cW/g8sk07NHjeLRs61F+SfA/R
5AWcGc1yOdoPAFKmNtBNq5dPYdqg1Ei94a4m2eNzwubanbMPXHD8Ps/Vo8fNc92HkPNJymMTS1a1
G/XsmUtMt2vqIWCzLJiXNXVcAwulExHolkNVpY/z92z1I656w6nWhdVl1K9FzBaU7iYPo26ovrsT
bI5AHwTb5fiVOnmV74EfqId6c6fUYVUU1ZbRtm/MYZrkIRgD2APo8wcjGYItNCZ3nUzpV3xa4YXH
4riTbjofeoYRtsjza4UG/doZTQBEGxMYHpBCvFla7VImK/PhGE1h+uLmDmsqhlDd1Y3L/KJ3Y3Yh
2QKcGdLZ18apOHthxtW4n03SbriwVgavPH/MJhggLsHbypVVAuGaZefE0/lynVTbGpQ/8sEoreRH
3TMh6IEpTpXBlz+PrUk/QB4w6yTR9yTc2jkkBPafw05z4Vv7IPpl0fXxQES7y5alTHGa9CmAPi3L
J1bn8hDyF/8qYXQOw1TbrJq4do50k3xQAUuvwwwVtQ8N+LFETOZqxEm9qVo6cdPW5nnUxcZ8h09E
LrgcW/ohuVTUi6zsyrQegoKOdh6yaXCllvlQIDq4JyOKgSOfheRnraP+dJbxbvk8n+tiaX1KZsyG
SHZ3SVVrD2nKco1l0WA/Ag9G3wGLsH08arBZdTWW/Dl6Ox2nWU6PBBcHDtued+iNrnnhcJ9desPu
9/w8oYLMEVmCCEgv45+IKxs3xwlVJL1UA9EUr3pEq5SxYUksz2cKa5CWjfU9NZ2C+kDqy2fpjYeG
FyPDBHM45577peNY+TIai7iK3djVW9yp6EMfgvTQFFq5yy3kYmD3PGr49ot4SZNQsX1m6nIb90l6
Cbxi+ChJqhBNN5x3k8vdg8nsedNGy0Nz8JS5sGCDPW/q2jSLp3zy3sgVskDqIzcq76qmQooGWEGf
Y58N3ntMoQvZQ8YVF5xUcbNnGl1pq9lxKG6mGKLST6YD/7QrPSPXsbfQY136vPj55AsuvE81femj
Z7nQzxHFxSXOYBiC3AnYxy5coFkkd2h5mmzftVr0ZpeWzT3V4Ufcn8xUtzf1QFWis0qdsZqde8MY
ccPvkF7HenfkW9akGU/26BOaT2Zm75x9x9c01fKvpB9ptEYM8cxtsDxWVfxc5XLaZFaVHWTVlL7s
evbExXh11PzOA/C3iKPPpHXeJdvBn1ZBZ+VKgGitGrt7R4qb7B3pqkuFYG8QmXbiH8fkulymhzxt
q9/WbPcACWWV0rVTWW68irtY7SHK2kfLHlKEOp0AES9ranafXaerN9lszo8RRcQYu7B1Zdq/d2e/
/idXKFB0A+faf3+FOnx/Rn9XNPXnr/jz/sR1aGma4j8G5dyOI/7WbUHY6Q+WYoaNcv7vr1HcuXQd
CJKkH/IHZ6ks+PMaJQwKdFDKEVLkKGBz2P5XrlE07vzDNWr5HZBlUZWxbPos9x9WZqkRVJ0tA+dM
9pWG4YBiuju+tcEHNBexi4TBN7PUAtSkDEg9zXFp0zpqyl8Rw/0nIVMeGkZhPVODww+L1OI7jIs8
U5TpEsovc8elm21uvIJt1Ty1VxQEIY/+cBiqH3pe8arL+1hZ2V3qxc0O+i1JzpJqDXDDSrlbNCf5
IQsmJHNJV/nZZITrPFPETFBpbrHBmbysvO4xLT0uUAnPt5MCtTo1ndnuJqevjqZXD9+8RD9ERs85
wSX9nUub3OllXH7UWar7cEEOYpPm06oTztbopAD0pFlHdywCxr1eFmLLP5R2zhMtQJUi+23EAJ+D
R+0xX6t9SR9j1m9two2cteMhedCiyHztp3EpCCnXGMtLv2GIc53QU1/brsrXWC9flR17P0YOmg9j
Plq70vRex9F1Nr0++YHVZ48i0ao94RLzXGdZfegAeWnRpasr64vhQLYqvqdM+dNrK2Y+WBU3Nuac
uyqjdE8VWv+TN0JwmALboiPRUL+ypR12TlzjFxd3t/JdAkl7z4x/ddx1NpgPxjfbcIecLtKEeCJd
8T7zSPfDNDv0vjIhUekWr1mcvVYafzQrVRyK0dBjh9XsDdBUscGxLX27JNGykgNtoWzyettYWbGX
Pcl5RFqL66E8LN+RPypWq1ucGawdOVOmeyjgKl5FUlIKUvSSHmVerzsdT8qEipD73cpJjfAqUiO9
TFMzM5qKuM3OgkCdZWpco/TR5k+xCvByKXaCYu1plWlW/DSwEjjZCPtOEeDRPeJ3fOFRMFyGuqq3
edOMX60rFHcB3Wr9LtXK3x5CvY6NlzB2mUyGE3uQeD/aeXNqAxccfnSG8DtCUeOrEncJdRh0Hk1d
Ke8MSF2qqlupn4Hk9ZVDKpJMTm7quV85PbNxF12QNU4k8Ujzm1iw0grOQqdO1gyjfttHJuYsWqST
VZGZ3h1rSFDYthQM6KGh6q03jKe44ouSrESPzTw1TJkle+E+NaPfBdz7xnWVt5fA+Kfa1r4dhiQr
K4oS9hBspVZWzeGYRSkbTAv/1VYmuvcKzM3suZbciAkMZC5qBxXa+s/eMdTWhHv9SnktHucx6yPf
6SOHkxEADQjq8OYVwrpoaSCx8brBtmsLL/TzdJjuCpZRre9yxzm6TsolKQu0aMPter5IWxSbmXSo
7zjYsdvRMg8NJ6WrYuyzc9XQvWDUKnD25Tg6k4CWLumFJIVK1Cx2RvUrhyH+Sk7BFHtlKkKJmRwQ
X7FUZifdJ5wXg2kTD+78o2fJvKLLzthGzJLWkTfxT9KK4D5y8/ricHinv71+jlPNubJ63Ne5NbOo
1qG5Ry5UHT/WpDLM8cDlg0nu4BQXlJ4amj+jGdmIudNT2qjyPmt689nkNvsR65TmaA4j7Y6EKYnD
OAoOOXOtJ9qOubyy4rLGUr+H2QI/LYbHUFT1aUrKxOfhqZ8bLm0+iHxEyDK2eChU3jq0Bv0wV8Y3
ORXnXAomKihGzUPWdM4qNprMx+Zi0sUahDsWM9E6iMtnTZYTyTbTap8AFKdfmV5yrNLktJ8SYDQ5
VRwtawMCm4Vf5DPDSHeS3N+aDTsaSXNu7+KoG3/kSmdYXOah77i9c0+olOkATcEHDxv8OkCL9G4V
erSfMGH62qjQ3ot20mCNbeedl+CM58vTftG+rq3GIbJIFIrudxJoxZlO4+LaVI6BIIlLcFHpn+Gc
hYTJlFqbRd/TkdJoDDtwkb6bc9ieSOCRby26Y+Q5uW/VdXmHKKm9zDkE3TC680U3GGk1TOSqVdsF
80aEDqlQwYwauotm6dTlgiAj8Stcpv+DHL84hLFQ5JmplhEfeT+kM6dIgyEuSnt4ZcwT3ypsr3So
sLOxCucdTTM/G5ZTIlR0UX3F6XifR53GAyvEk2TH4oMOXJQ4sorPRpDnu1kvjM+BrDEZhfkH6F3g
m8Nk7u3eKcEaGAs9xbEx4j+b3UPmqeusGwdOD/rK45bobFKdsyzdILa3lnH/OJRp+KqNNrbmDsqB
kGZ0SVQz5SzZuSDqoVMdPauSx5AzucsTNPD2PDc1gs36qZGadZ3n7tKRpFxVChshzrjUt/nee04m
M1u0hyt+JOIdoAhCsjmMDh618inJCzjTuqD7zWI+KfLQ5ebjsBN0W7VpuAez4w5OqEPSXeE0DASI
FYBTI64aSiRa/EBF2y5j7xm2XbIy4VPwOAbZKbRrHt9DMHxGsV7uNNKCd3PfyC9DKvWzbkrtbDf1
Y2Nl9hPi1B/AEhSZeEEFNGjJQ91q844Caa6Btux/NFnUHW0n+0zmBWJIoB+qNF6abMiXdLNiiDJq
YXOMYSAJRYXi2oR5cYG9YJTAm6tH0v+IpMt8R6k2nBg09BRiG0H/asSxtldzb5+yMk6OZmxvCyup
fN3EOOWIF26BYqVjIt1QHBysZNirZ88Ny13XutUDEiTDhztBSVkFv1wCNrTVR9EONhxekWnEvqEq
5hQxxb0r7TRkZkoaWTagRuWMEUs49vzbrtRzlHG5MdNEPqUBX0JrpOSc8PatnMS6Z/qbM5wzPgL2
n6RnCOQnZXFSgzZhAxtPU2CIH6pCIFBh/tsIre53dNd423hMg4+6m0Z6LeL6A8IP/NPrSCn3Zn+Q
Q9JtldN8DAyRgaAyYxtCbKQLcam66FPrbBI/E7U80k3mo0duXKahuhvbO1lAiKFczvqzULjU6RPA
9KRL9WNpEX/iUJWyGHd51dsGMGE8pExRiqI1dp4My7MKxTZzrHLnjnp9j6UQqe9oa7uIDftWj8zw
RJUzjx0z6YhRJzGUOzLOCzD4eIgEJe5scuv1lCQ2ybXho6FF0ccfaZc70Nj5oSRB5ad2bRyLuc63
tjuMn51La/uqqdBJBGnj2KtUhXgMHLJDa7uYx6+cheWHQ4uDzjH3Mwu9YM0X8jvrsmqbwPgW/pRr
NLs3usslN9X2IdFlx5dVChRgiDS/L0eTLFMqHOb1WRX5+MwYJdQmFqJ54JXmcDm3PZ3oU5o8cO5l
WKOrLfPzeasHJW/QITCOM88BMgKcNgHZ9H1gafpv4Bl71U4KrKElEkQVKyuAmIkbR496Q4vBo43/
1ILOnsCmg2aJzZn4b/in/qDdINybYxBsZN6VDVKHJiWO1jU+eZ9mXQ2K7W3FguOtivSagtpOLq5c
/VGWvJBWpHgS9Ket8TWCHjAKot9R701Fcio1YUdmdM5P7hh0CWVHvRsVX3GX9SQHs1x52bMcoxQc
IrBdOqvbkVnu8zD1fGroosAjJoqWOSmvkhoLLLIQZUhG+Eh91mhXU8lyNMzXWhsk7aonLfmrROf5
PUAPrjgj2G/8muJDwy66nUw2y6AhAAhGT9+J3rjxsevd6r4q+X8XjVO8M29cWelUb/kTcWB7wL9I
aM1dLO0SeUo55t91oBv3RTy6BwfXGz/BXObOsnOegcnKVUVi7FuosglWs5zLO3qYhg0pmvpaZ5XF
TjurSWaV2aM+RNEaw+JEgCEaur1QLe2WSFzXnPrMNUlqUvtDkyG5jNO9UyuxwRZmQuA0+Mr0miOA
rVMepCAKbWfKrJXU+PP0tCwooerFa4OYasSHXBLuaAyNYDj94oxohuQ64Pb2YxrE3wc7eACR5GPV
lTc+EUAL133CcNRvu1m/n8rQ9JO2aaAlFWNi/NLO0mFeug8ub2HW2uSCUJnhj1w1JdXAY5Ykz6Gr
2veWoyd3pqY/T/kcPmX23Gzd5cMOMmqMGUIvmw0zo+sp6AeWL/nYb5yu1A9T0lRPUH96u6boNNl1
hNIOaVPn1zZkVBxWRvXCDMt4M3BEvuUFC41M6idhsg1nc6Rre8ss0XzmHiuXrtfvGLSVT/hSm3wd
BGUu79GDicc8qj7lXENglCB11D1E+uy7eJRjP55DNm46lq4HSET1muhs3V3mszuX4ldW3J1h7rgK
tT+An4fvHi4OPkmwBcvCcs1XlG+TGvAaU0XOONRhPMmMEONkW1GzscYfMfycOfVx4tfYgzNtnC4V
Y156YD0VX+sQQ6NezaTw8GqamwbwbmNKpO2kUONDNM/JicaK+JABKZwxyHGBHR2+mXTtp3KL+UcU
kpJYOYbDX45AVbHR7XR6TXlUmHznD7o/J3J+0PAtrBUVOjgLe3VFzOOuMS04zG9BVhjQUWZjpsRY
OPn6MamEfZ4EBsJFmiW4fy4HWcOuT2g98MnlIGs8wUATQYkkICEO/OqtaAc3ezDSpLHQHTtcxiqD
twAAaxO5cBoOURHkgs78vZA1w8W4zcqwoPAb9tr02uZjOT7Pg0ZoEmyQC2976fTGkpTedtKU5cqz
6nG44yOpQQeLkMpc32qMgozT/85E30QCxOI8h+Mu0GT1rFQ2vvxl/PNfdA7cen3/giHrEM307tDs
xamM6Y691Iv8JZJeskJLlGUMZ9oDbZYrZrQykDORAD1oUMZB+GFm1q5PzCOU2FYT9daODFBHioC7
GX6r3fBX3aHSQf0b7/75F7fE4f+fr80xaXpwJE1g/9hWlxl9lesBM+KyrM+y5KwY7OP+/K//IaTx
KfYgC6HLf/wAbGrFufT2wxlQmOUmV2BNbXHYbG9/zL9lZ/8/iQPXWSaC/2QkqcD4MQL9leow/uMX
/SfVIf8gEmpS3GoDJzB95Pf7U3fmGX9A0TvuUiDmLbg+A8v/1J2Z/E/kpV1aliS/3zJN/HMuCd6x
VPRRHOI55s2S9q/MJem6/PvvU3RnpsROyBSUoCKLgGVu+ZefodiJGd9gDDmOFaTGaiiLxbCDL7Ws
JKOeaTTEWnQEg8q0Qsu8FKIwG+tdmzxiwwVyXxsZTWBuoZzjPEsRbFRfzMOq1fXxkbRrJnZGQsf8
Y+ol9WuFNNP2UfWGiT8FilKF3mx6TsoZeyoVcFtBAaTPbDvphGEN5EhebkM9H2ZjbsUqTwqWpkpa
NXvAZIx8i8X1sWmCEpDZ1aqfHnzs1w2Aal0PHeusU3QflQqkCpTctNcGgybz5JlttG68zLkfBKH1
rO+uDRr1rWxoflpxkNMtXuxG/FQmyfQ4Rnp7rkMzuy6J/RwGuNCw37rA9Kvc1kNue0l5VXZJvj0c
KiYixbQP6aE8motvhcfujgAeK/6oiIutncObI5lbFC03XctoI3QVrTRf1WJzia1aPRkmpR1eJD5C
7MsPdgG6iNbfunSLEYYMglhHhnmJFlsMwnq50SaCY2OpqYslNXW28uFq65xp7Ztyphxl9IWMuNyJ
xUjDBCu9M7IM+7ADIYJwDnVNF8XhPcdOcR6iHLUNZ5DupA+byiyKc1DW2e8Eb8y2p8ty29iU7jEI
a66m433ZAYkvIyBH4Cw2HRIdzJ3t+dXDmrGqF+dOqexjv1h45OLjSWrMPFDt4x2LuOESL96eMo1+
JovJxy4cNtvheMdoalrbi+/HWcw/NZGEx74Ysye1eIHyVCENWlxBiyPHD7z0sVZJe9ZGXG8xP7E/
SErR4N6Y43lazEPl4iAybL5SLEbhWu+D8Hl2JeiwcivUqUlecNPOk4TMcVkadxbLt+Okd9841IaH
sBPqkY0VflOcIN5VLn4k1xQ9I7BFmkTaej4LPGh+UvJGIYBR7OabZ8nkO1ou7iUzFWJhjlglWWLL
0b25L0gUvDMHpGJIa9voKJLIQAyW4s6yFsMTS6lhx8Edbr3q7tAfNkcdIRRypEUNtViikG0lvpuM
nLtuEqmG70E6LjBLdQEiDmduXzTeCGR8WUajoArknYAK4pqVkyTukkuErUpD02BM6Ks8Ja6cPdQm
x2zVsJI8ZLiuppv0ymw+MlmrLW5PjFhZbN7ZgukTsfk7NX1rizyrWDRaWMReRecRpgcT2JeLbGvA
trgJFgFXoot3HobNA/DAuNWYitPxHdqHCTnBi7hJvBLZMLisMbRC8TiYvuSi/IKlfsfIXW06OIad
krhkkuY44wlrF2EY2QqAUgwLi0oMIc6KQGVG52uSbQZQgG36p3qsubqBpR7LRUxGbR2bT25lB1yQ
42O2CMzyRWVW8sLezeno3As8Z9MiPKsnAfLAAHJ4HET7Qlhe22vVZJ8ZWkc5TqcCYksnv68JVGqV
wb34Mt0ca/hUEVm5P4uqsDeOM3vPCafCrTAR3EVuHFwmdo4PZEU/c3DVg10B886x8emUvb3si/X2
o6n5K9PAUIJpK/MOqIEruGnzLa2HqBMzoTjfReoy8dhdRUBKK1ri8TrLfPqYO49GrYDnM3nZ9hRP
4/ThTSPWuSzWq6eqRjqgO3QNuHn2UCDXoHHG41x6Ce0A70HJnYhtieCwp+xexxecFIcy7THgx3lL
y26Ze9c2kb/LgvltaOKzHSJXMVRwDSLMdHu4IIJ5VgS+iLNu5OLc2Qz7y9gBaJhpwHDNNoPwQznM
w51x5ti9RGpqDLGf+rw9ZrkedbxbtOor1ZJiWkUioUZpjLiUP6S1W2ClKUZ3n3YMQE6jqJ3HkRf2
k1UH/IikA996TKp6+60x4voYzRmYEh3F9s+W7/7YNxau0Te0QIrV4JTyWlHMwyWBfOqxMGlkrqZA
27Zekof7oGqB6qzwIVKdeqJDwZKruodQiNIA+5w3D9F76Ypm05si2xtxGH26nPrx27kkQXEJteIU
WrXBdEmUjMNmwlmHvuSmCw7e9ysEQWRrebT/zlPB0ZyuwOG+7ZvmMo1mheMNQ2+9mgmIk6Cm4AH2
bJy7Vx0k57Oq9fiddzL6GPS398S+s4egt73fOqQyBTMqsK4a/uBXLVXzmRTOQXJB+ZVllkMYxrPZ
ekOed2RmeiSRdAUd7KI/ZDxt/Ybzw7SeFGDbygv4FBnURe5L1082Ma5GfWuJnhBc7kyzWTllPDwG
lXBeeI94m5K9ByGoiTsMVoQyIGliROGhjsfxK+VWI3gYhfgB0rxfOg8J72ZTpF3ixCFoR2aofqeO
Jj1bqgwJxAB9wCB62Yw3qkq/RVulVyK4T6pR8EfxnAcHFlYZuoqIH9ayaKuHubJwIDc3gsm80UyT
6en35YI42QvsFCzYk7sAUPmNhdJCL6S7eUGkQL77C7QiUxxrQajEAlNNuM/poFwQq+5GW8kFvPJu
DNa04Fgg2pBZyY3S8hZgq7qxW+6CcSU3oksbgbucBfPiZw7iizQV9Ne0gGB85d7GWuCw4MaJYXeE
GTMWfKxbQLJgQcpYZEk/v3Fm+IDIGt3oM9sAi7BSU56mBU4zyLAByQl9PS3omlogNrngbBS2Cmgq
EDconHZDTRbcm9GUwH5Nu27YhJ/UjY+TCyo3LtBcc+PnsgWlS29UHWlnCDtqFIu3dEKetGmxboNI
JNX8i04w6x4tX7m2TOenWKA9ueB7xQLyWTemb7zxfdON9RsW7C9hMasf4gUG9ACCPnq7BhCMSlhB
M7Rn2D1rsn7KgT1xu2CF3o0wdG+0YVWz+swLs9hjfOa/pnOXunts9dPVTYOq90czMj57r8fHn9vl
B7fz9tH2MFD4yWjq792NfAwXCLK88ZBon4xv70ZJBjdikvx28EZoO/+BjQOi0lrgym7BLPsbcTnX
wJfZgmEmYXrR5y5+A1kh/tGjMQPXpJlgM7hUaudT6z2K1tPP3YJ3hl7GGtJGu/WA1V1buUYod2R3
7HJl1734ST84pKhYoNH8xo8mN5bUuHGlRhPrVBaE4blpzXkzmHBVZqJQAwm7Xc+lpdD26mCybABh
VrJf0Q1hjTtHUv/G6JmkDowrodP6RwiV8NMRRUA2c6Fh+deEjC0XSBY+Mj2EN3I2uFG0cR0mgoYr
kXyXqBXyFZdPgvBapHi0WMN9wdroVQWjemZAFu30hdKtF163vqG7Ruq4d2mdeX4IdhRlQ3h0b6Bv
vjC/7g3/pYw9fWtcaaA3Dga2AFFsL0kaQn8btqLzXaoZ5XEA/zjxN1Qnc0GOgwU+zhYMOSurfht6
Vn6oVGghdJxfyxuybCz0csiC5mJVFcuxhWv+9y35fwbuUKz+T2/JxUCb5H9AQIfv//O/DHH7BX/e
kD39D8OWkmuzsOTfcu6e8wcrCgZlJjlXaZKJ+Nvt2FpuxwYuDa7ODr8O0eKft2NyEZaz6MUpCYDB
WX7VvxB+QOb/97djyq5oz7QcEvOezj351v78l9vxlLVtn8uY3pcqIyKaNFQ0pWZ6HS07/c7yHlzy
9l5iPMw7Kr29rm4vrts7LJCNduHnmjcbj7P+Iqw2eElJb4q7ankJRi38x6G4vaWCvLM0n1IFXplG
wIGZovOXyW6Hxw7dHpPKKVPBEdJYfffLy7evOvclQk/DoeD2dm5vb2ri8YvsdDhEy2ucxZraJLd3
u3N7z+fLKx8HmfqVcwoIKakAMR17ikUqceUgw2mh68vgd7scIUKtv09ZNPEEzuME2o6jhgjC/nUk
muiDfEe/8c9xHqF1h0R6PcoLJRwedvPJapCahiO8ZG0MLFQFFUCZpj0WecIGS/ZZeO41Mzg4t7NQ
yCmD0UNhiZMZJWkCezMbvIcHllwzqPheOUGzQVgVvRuThanLcjN31yzzDKhzaKnJoEWsszvOLV0R
7uNBhTskQe7R5o6204uxtNZzljlPWRRS00PfqpIku3m+cWsxO87NcDsAT6LwvidDhyKCAJcwLwtV
jPK29c0grY5dkCYbJu5UZXErxgdUjd5dDbZ+m5jkCEdK9yxQk6Om7CVcvcyqfThFxZ6WnAbheuC2
vhdnqvAFTb9PlRraoyFdzkfmyIfjKdxhBDTVA5kHFtFuOCcPsTMRUeEp3b+pjqSh04nWZahQMOqN
5mkc2QlID8O2E7Q01gzJRtGD8MBynHrSMQYXZ2vOJnMYgWX0uCHZnWRWtHKiMby4bfmbJrqp2+vt
XJG3Rpb3m0oTJXBnzorsi5jbr7y2HG0fsKB7odAnOfRWXm1mb0oodSN9/FkaHv70oeaVx1t262lW
TXzNqqytURAGX40Umz/MbRMmL5VOTKZ/nCncxTZkzFx8d9Lo4+swyegChDMZ6pt/XXMQxGLqmM92
JM+gNSd9rqcCD6Mjs+AcNkAamVEwVBdtzyplcAA/DPNH6PJnBE21pr77STQE9oec0bHfGkaf74Pc
WKxo5Au46Tt+75nyyME83VI9kvHjTTXzVEA/hOmwkjmvIOFBzjR6mflVawTbJEoJ1cvWxFflYWkJ
rWytUgP02WMvpZNOGgtxZVa7V4Nun+ZSBP6k19xY9HzaM2zhc++oCAIgEmSScpdE1ErklU5+CrHE
umk6C8YiYDOczO3RJD+7iRlpUQLoDaeOiqn1AHW2A0PrWpilubpzoH+P7GGz62TkIl/FhWPvnCSH
APSaxzlaVBFF8htDxQ9Dg+xSbvrt1oVYJw7NZEWcNM9aZ6qzGkbpk/uNVvFoG0/UbvHUctkSEk/l
Wqg72LtZKUarZAhdUsXsKfouvbAafvFErfyQwrSVVhAkbcOrAx2Bl9BI/ADhl5/Eem+vRtLi+3p2
ABrQd/BpF8OzbtHnqTMrOMhCzBtTORAoZmJekQ9wblVzupnAeQ8QTBk9fx5btVA03T2BJH1TjQm7
dbZbr4gQxJvM7GQdpVzHR0oFj7Jr5bOUdndXDo4aeUhhZqDJimcH67tA+9IJfRMMSsP5QacFkCtt
mFzmnmdjypJtX8xC7DvNw5JkaN6IPD8ct4E5d36b6xkhIbpTWA9W56zDfinrbDnamJ+6wxoezKMH
n6fyy/aqdgOrhCLR4kN5pCKHdoiZcQ0gguLTNi0y7gQ4PO8rpuyWz9zquTvHYzsSINPyU8x04CFp
XJZduo2BLU9nnOumvtHdMl8nQnbbunGzN2ZB7iVqQ24TIf/8bwncpml3YBzpmD8YfRdzjQv1Z5g8
9buZRPsujVA8yWrMH6uKmtmJ2c9WAb/d93PrHhjWNNhUKHHY2K6peOhGcfcUCwu+LGqsT6vhW9qy
quHE/TS/R7TQoCiyjYemsel7XQIEzf9l78ya20ayLPxXJuYdFUhsCUzEPAx3UtRqWbb0gpBlGzuQ
2JdfP1/SVdO2q6fc9d4RXa6otmWSIJCZ995zvlOM87tIFJ6POlAkRMkFQMjh0p9bl3GIGbvpekjb
jImrz5KZR7eI1tNDAicVjVsvATwMvqR2tqONnXakQuAuWk5mruJdQToGY488fB8zvY9XhFm1L4AX
yJdajCE5W0PWHkDc4apexPSp6DDJLrZaHu3BphgIU9ngZUy6aIWu/D0SHuu8cOA8UxAAJ8s9M+V+
q+MH1+vFO9SnFuTcVMERrul/wWaLP6hatbAJvekubitYeCxM9YEdfXqNSe56tGNHtqseuS5NKJvp
r+UscGp7OBpNd99dLCgRSiP8KGbt6c7vDK0dr8p8Ma6ghmuSDw7YcxwtXeX17ESZ9rosF9tLqR0w
vUBON19sMUo7ZHztlQm1awZSHEtwjFYa+Iz21UTx3O9HrDbjNBHSrd033KThka8y3xAalN/b2qUD
GuPUR4ba1NrB8+/z8b90Pia8hdHO/z9Funot29cfZ0jffuSPE7Lzm4vZRKKXdB0nsASn1N9nSMKE
7ISsneMukxwHtNE/TslMer6bGTFMEgyZbY/THdL4v3EqZoL5p1NxYCMvRQXn2r4FourHmVEddn6e
RpN3VVjKF2vLAwK18QQdlXrdt4bqamTdtEPGVVbYVXhTlTNbcOOaBl3mBTyAeJcjPTQKRjceU+St
sUyNEx78kDsaH87AZF7W+UKoaIxoX+6Khj7neNMRLQV3fLYkpwMAoOhsdl2bF955cOr2LcOcgjMI
u6iwDLl2tHclRwrJwAJDi9LOFsNfFnFeLoaX+pv7RWuUlz3VoQ6KnkROgm5rUpDLi3Umr/2+vkOP
nuGKCYPnFl8ogkU2XcFDNqTqivzYmOwcTDkGWK6Kl5i9ZTtdbDv00LHw2NrNA5rDv83q0nuuJV4f
Q7t+kIqw47id3FX9jCoEaYUOANJWoepiG+q0gyhbivyYaleRp/1FmGKxGgntOqqwH+XTfOObwLjQ
JENX55fweug9m6RYnEuk2Yttp91M08XYNGiPU3+xO5kX59PFBMUhHEMUR2eWxItNatSOqdJYirte
u6imuKC/0MzjngnffB+01nxiY6wJ38FRa6xCFuxDnKfJZ+4H9z692LWGyjJukc0x/HK9Bp0d7iKK
pfIx1l6vRbu+2GLlekABwnnYx8PmuIP1wbjYxTztHKucqN8EiuNyIZlGDNplll8MZ0nv9FthlT35
xloFhV9gZ4/2csgvdrVZO9eMuVA7P8mNPdKP5ejE1vJGMg8eNfRo7xbtfwOFV52riynO0f64qV+8
QSBfG5zO8jh6/v5v5gLOEF9DekLdsk5MWjcQOoeAYNpTqtpoLE/EmIw5gLIurNNgx7SPDAk0/ggu
RnC2y9aMaSu//XtF/ddWVGbif7mi0mzo37L5h64DnQJ+6I+5PPYeGQjUu39Q9P4IIQt+c2lGsMwy
C/fB6f2j72AHvwkHlRGWIdtDYKYjEv6xwtLUCBikC0b2iG/+Vt9B0MD4XjzigCii8eG7tB8CtgLr
pwXW9uy48ZcwOg2CE88aa5O8H0kN5B4vu31SU+8N5qdUcwnUBVEAXDKABTt0Bwauw95GqLUnRgeQ
6HeX8Z9Iblzrp44Ib40Px06EZQpuv2lpXMR3HZGpdWc3s3zvKMkKqG4DDuK3/gKbk1CV0M1WAuxL
IhwD9gpAoC4iuMlQA+pKCqbws1+W4r6FYVg3WzXLQn5YlBHdMAEa8e3yYD4XMb3rBhGBIv178AxC
Od0UrS/5R35rIMjtDP8AlQrGkZmVjPFFPjq0ySssUs17zPHRoSI1MmUk4+Y1A782nzecxMjdIcEr
OPlNL3TSWbqdmuCR1T2G4ROMvn1H8GKPV56QVswqxbBiBc9JfQNG9amYCxP8LdG6FG5o79a4XCnF
fVR+YjeEVpyfUKnn5LQPc56D97IRudUtHM5o3JVN+ERQgLFvkqU51VEq9n1vt2+JGTe3QYGQwkvb
K5RdJ4WC+1GWCbHjwTTvZdt3yEUJHJ6MwdgkcmHFzRFF3NSOPRMYHO8M0s2pYXpRPRhO8GzaKWwX
iFzVZsny+KOF6E6uzN4drw3ite7pjjOalSButmMyTOdILu/MPspvm7lPsKkABkBu4Ylo52eGgwoc
6WygYnBEuOcWdmYz8R5MP1MPA2proHx+cecOi0TOz2gru6asae33aUSDeRJGcruARqPQtXZ1kI+P
s2lOqzKmNzt5yt2jCCt3SnZAG0Tj9euWFsZ2of9+mOxQbRHdGSt7MdGr4ww70ocY17hCvXuuen2F
xQUSGXEFp0jYwSkQnn+KhZlHm7A0848KYPljJSl861HAM8t6g3ZLmyxII6zpDJlAfo5k7O2YB9Tb
oubTN9bQrUGTNVsrqUAAct2d3VKPDGZUpuLXjNt+ZVvNtO6404DyROODKdFeof0artyx7bcMaYK9
U8f5FnV8iYQUO8lSdvZD3BUNHfnFWkVNEnNLQ/0OdyMlyoy12vE+uvwla6wc7KU+hAE3ALhgRWmM
knmev1igka5rxrMbf5qaA5Ni2IEdHYxnduIF+YOMxdEavLTZVKMNLGLpmP7u2YGxooP7af2VVRfS
IkaOoMyVaQegmKIcNiaZRsajO7WIYBwj74BYNuIqIBfYBSVv5scBmWa7KkQenyNq5Csmr1w9B5vH
2hl0L2zAuzRbbkpOZ+i8MaIYEcfmY4NyUJVnnarM5VvqDH96Gu7sKsCF4Sf66Yr9mlEC541hT81t
Yz+BTXgvCR919zKrvGPGcCKIx+WTHBZijsfWOQYkH6xoiNFjVAI7Cyvh+Az92W9WygeMvyqipRSb
LGmAmrArjzOj+Ua+lKEM+o3LvBvdJ8ru4QY4IABJQbW3wt8kUYgPXVycZ/hM1iqYh+FYketK4CyL
CJYPWl+ocCqP+N0ksm7J3BvvvQY0IKpXIjdokLb5rcODsR8tH+QURWRlUJcL9BiKnseNx3JwVcRo
TJFm5MUTB6EaCLHdVSBDLWZmNXF0BoTzdgOqy7xNdFyd5AiVb0SfOBuz4vc97lFU9zrkbljc5nq0
4vguscbsvdJheL6L2SEi3ndTqJGq/ZKa57ZZ9pZGcKPo5elcPZpz3l2bzLnxERkWyXtTTQifZes8
PnnJ5osU/IadoyP7QErWp7kQ4zO2FtQGoFIeSJaoD7RONovhGYiCdQSgeUkD7HQwYByQHyPHoXnn
2hW5gaHw4nugtNaHaiiSBzlPhTi0TRvdIWxUCMDI/s3Xlozbl2o28dY5zLhdcoHIqAl1dGFcBzU8
bTEN1x1eEaTgmLIAc9o+EqqMSvzWmHQQojugTwDh0g1fWd+Dh8Ag27yW+Cc8I+AlosBczugH7F06
2+TqZta0rUcCGFkbpmOqQxmZkQt+4aZjnechz4gFWM0mOcarXoeS4MEg2TF1a3kWl7xHOVs6+7EV
mH+mkXp6oO9x1fmed/naDnA1rgqqCdp+Nh9yEHLbxt5bapNcNvqOgvM92U8E+qljSrFwF9ix4FWL
N6vWCZUAQO3byVBnMr9Zctz8HM1++Mbo9RhIKCaeaxAtIApj40OHZEjmpDezi+nWoXDgB5bJui15
0JE36OxM5HUmGJ/e2hTxjOSr4ZfEN42XVGdvNti1rhy3dvJ1q2KyOV0AM4PO68R7LDcNeoC9Ppd8
ynWuJ3epa6+ZTBL36aQ6+nPWKaAtHrKY1A27ubL9miRR146JDBUt0sBtPxso18aiCezd3JCoskHC
YD55adeVQGfJJEUGRzwpAE70DZGjY0vhqs3LqrvEmfqxHKmlfZ01eAk8RWLePGNdzp4QVvJ14Ylx
0uHWMJ3sYTa9d9kUuvv0EqNqk6W0kN8Q29ftJWiVrDPrNsxK8gK7uHqZdSJr15PNSlgp3xc+KiJb
DVBNLzayHP5OEl0tne1Ko53gQBmT+OrXrTi3LGc8RToRNlrw7aw4dxEUm/vI8FdSWtkrA67n1hBk
n8zCJtwzDdQpBUEpabL7Bq12RGXxGs4/MQpGVRcP+G27m0prDx2tQpwugkQ9WycDQOsU+7Z9iIKR
zRp19DXWzZhEWR6xc8JEzd2QNkfG3OgkiIHcwkEZrmNfQq2NRAlVf/KDGsFksxjBiZw5DHhMwTAm
o/YK6AJqoWWjNZf+RX4ZaCVmdxFlqiRHzjYZi6TAT9MB/MjCvHq8yDmbi7ST40nzwboIPoeL+JM5
NOqqiyTU5B4It4FWig5pw07A6LasD5hdnWkzjWGM8wFxDHKq3PbfTVp5Wl1EqI7Wo/pNxkIbB9qV
VHl5et3EczaBGZVgUkp/emqsoIalOsqXOvRh8VyIWBlG0zdHhMbJr2Rd7uu2YUBmgKK1V7FY2DJq
Cc0v0QQuC9FOcfI1oSvqJc7k0nQAl5qReVR+CtCrJKNjheeO9JSJEFS7u/L82WIQ9O+y7l8p6ywY
5X85SL5+beb8tfz8fVn3+w/9XtZJFwYETRV6Ug5VWmBSvf1e2MkAJbbpUqK59K6o/P6vU0ZdJy0L
NVaA+BjrLaiH/6vr5G++LymvPFc6KFD+HgXip74ZL0+fzqR2Coirtjw9t/6+diIeL22KOFsOMhLu
QjqsUxINFs3vCza3dRS57i/KtZ/rSF5QkqVtuqSA2j6tsh9fsMuDmJOoNx/IH2vuTXz+a4/0j/1f
F4U/l4S8Cu1JZuSOS2vxT9Vq57bmULsQHGZMNhyApvo+q2CFJTzMW9MYcxRGzbghntZ4AB02vf/r
l0dI/1O5DP8dTgdkDapTLvIFV/9dTQrOyafwkh3BxUx6dniel10uY/MwOK7PeCJuToyKmnZPcEIh
CNOwQwbqKjHAaJq2+46kWhxRMHHna1ZD2PCRcPKVv4wZxrWMP5tXM4RyG2zewHApZVjkhi0du86f
568MBDJiF/xss2CHPsR0sTiRYweGP1d/DJnA7sOBZA9UwgJlrh73o5LGVHQw60k8elimbpoxE4/W
RHgb3NQQeUurXv0CkeaaDXUmCYJPhPx4eMp7DvZtOpXnUIAwbsKEBuxYEZwUh2b1EiezehaRyQ+O
UxKc23pC9gwh+yEYJBz0oVVmdeRSlQXnBlrG6xB5hb1nwMHHNGVrUXclFsDa2d+gc49v3XohlMkJ
GKvlkZWvlEya+yof2IoGSdGedoxpWi9ergkjAXRuFuPGDlFbZr1V37dFF56WXk57D4v5EaEub8fu
hqfULIanOl28d3w7pMO2pkXYFlngPVPSt7kaeR6YC6+TsZzfx11YPVM+8c1gizcP3hjwDI1NeLK7
Mjh7lJoHRljz17FX83uz4UeYurYfPEZi53Air62OOvHY50v7Ie3G8gwdMDgXhc8VoY1JyLNTjEjB
PXx3+E5zBW08JBe7HKxtVSP3UB64tF7gqkutqnlzQv4zygTesyjFJX8wABquSqevOZrxOPtGN+89
QFBHwpDVzSzVyIaRoh5v7bIpOUG0+VG1vo8YFQO0dIxpb5AB9xAxANp5iBJvsCW46zyIhi/40M1V
2XXZDkSXyaIhqpdkqocnwFHLdVAP/FXo3faKanwFScw/B6OhbkKasAjya/fWiMxh7SCB23pOGqy6
IC7WAwnRDKHjcvgismTe08d1biOHbyIcAp+RtJoB5bGBb3LVc12ZiL5K4nDWbNNpCkHCSEr0bWH4
4Jlh/YZrdrkux3h+b40FHvaKhyFv6mxHy6X7bKaeeKT4GDdxlC879LacMCO+R5raXGp9i+ZYEL/M
tBB2C5pCmCgL34TjVcAMBfc/W796ziMZnvI2ex6NFhxB0qBQ8b+afWAOIDoLptltSApY3LovpjXT
KA/D/imyuDdXlpEle8us/I3jAKgB9PwFNam6UanLTTkRzjbFfFGeNLod+lV1qwrbuQ260b3tMW8/
lkmrnnvAxS9G53C3ymzZgX2oXuzCnQn/NNx3kz/7xDSlPuCwcqxeI1+S4JPYs4H8heTsy4fzYx6C
tmqNh2lWJQJLxvzo4+f2g2oNjqwYsH2ctFwfgdzgNOVpsfZGMzl0FTKp9USqw97FKf6mGFDyNRUM
SdczlfRHgAjBOTVnaW9RM9U3nWdFvvUBGh+iu+ehKsfuLWl65zkRZZFFh8FeSudA7oxREkCA/vEa
82Dokjtm984DNlwog840vxf+TKiVp0VAgtzGTQ3Qa8d9COaEeSxw4gq6AuGN5U1fUbB03GEnx8ju
OrNF0GLmD4bb3ziFKsA4Svd+aVzWTjnZNzC63oVueFMYtb0hwSs6RKThHQsre9+6jthyGu63vTN/
SvwCZMDQf85iC19fGRG258RYMb2IGNlenTG5j1v06dO6DaPus0jaehslLTb4OtzRihCnacmCDRYH
uc6li/RSRcmNQ6DRNZDGYV5DnDl5qX8yMnQySV5jHFWADo6M3ehKGJOzRpvsIpknumtV5PnXSDEg
h4lYyj1CZ9iNTvkwIxPbWoURXKVxpMC4pyPkGx7YOiUTi8AgkmrhEhyXmS/SEoN5NOHuEAdLsJQi
yZTkboO5tFYnDATP7zHrq7VlFOYVcIvg0EfinV0gDPHoZZ5FGdj51uLav7VqHMmvqANjWaEH0aPe
vBsOlkrkjpHcCxjb5ty3OMLh4vTHaAwEFPSA4YYb6ulx2L7Z1djvI2Itcf3AwASLwzaHNqrbpqVX
PxBHI1aiy9pdNPSM32Kk+KvAn158kmKBmWfTVTlFhIbnWfYcGGEl197kzfsgGZJxLT3lbxDsxWs5
ODaGPLu+53Tm7xwSGuRRsb6iUmYRwcaRKUTkiufqmhADdQUtcKFVa1pHa1KkvMcxT1W7jSJII2XF
HTh3wj0pr5neL6OdkriE3tZvy8OYb+zBqE60FZdXhZPoaM3F8qiAMkSUosFhWtzgWBB+epdk9rIZ
wh6gJx2htWflBbc7XPkcFdS2hTZ2L1sn43AwCyhFzQg6hLTS2hiKrRHkC+gRuOaEaKQfpRclK9+c
R5qKOuEgGIwdvcAKNUhxnwuDvTwxx2OS2JO9coZhEyE3f8r9SOxJM9ERalV89IeJEmkMnesK1A9M
kNF4KDDm34h6AXHow11fUZjHqLg9dL1OVN/E4SLPAQxIb+2MY4N4QRvdCifOrlW7iCPUWFnTsfaa
qxwN33NPdQYQ3gXCQIuS8l5zK31o56n5RRXaFkZouIdHPzUHGDh1gA3ZaPY9o9FnaARE0C1gSM9O
F7VvhZ165rVonWGJVgINnfscDKZ5GOMMKw6NkxYQEqGUOxm7w6cqFdW6y0d9LlD1/TThIfFqSMtb
n9bQFf1PXNMhqFakC1YRHxt7aM5B3VbOuqGkpTFfuckB4GnYoimq3NvZghUFe159snBSgE1X5Ijw
3WBV0UekNLXZh3KxgApu6UZaocvirLrPOG9GRYPQIhrYzFo2HMUq/LXMcwKCZyN8UJnUz0DGMUGG
pgo3kUuuLSmuCMFi5d4uUEkeDOiZfNzEhrBCnelvIgb464JDXsycYlKfJmzGCoQkX5IgRQ1qFafC
b4evOrHEYyrm9rNKZepvLFQ+nJOLEJjbpKlwHEO9dxO1cQu7qq7LrUVHapMCwjra0ivPebPA+THb
cVNUTBm7Jo1SRDAW2V6x27K5B0VlPJQgJp4SC9sK8NFsg/VQ3RAHp99FUMMu9TiWhnWtF2XMMV+7
lDNJEpCNeAzqWtyxDJafbeVVw8YA+82uPbBUonoLVwUKsc3cqnkfoyt7AiLDdydqwy/XZtHM+4iU
2CuTAfkWpPa4iSL28orD1jPjUmwlsz7+BlAfZDflR4u065UdOeLRL6b5qz8rAgyWsNqWaRKsRDK2
82rWYQkAguz8mFHp3/91ESH+WQ2B2RaRL+Za7LoA1b+vzWgeZFUUGd0hMqz6BH4818dhCUmMOfd9
rk809EL9zcAX89LOjb8piV0NN33n/qqg+dnXTgnz7Z2ghxa8nUDXkd/XM5VdFdgpugNwyxYE2NK7
t9JDdRiRBn2aHQ6EccCV7SKSnmRUFTTiXfuwdNULYEFuzJKubWuT+FSOqgZ36zi3A5P69yMn7t0v
LhzF8Q+zSv1mfWFrZQm4RMxyP75Z2CeZHAy7PRgJJBp8Bd67mWRfQqVSOrM9dx1bETcYlkfxmHWt
vzHZp05ZOVWvqeLcLB0OQX/9pi4D0u/c91xBWpKW4+s3JZ0/Fb4RDiGL8K/2gMepJuQpsKHCo+RA
3mUM+6bp4w1L87KdEbBpKh4nqJRcrr2M9WPqDBncdKc+2bm3HPrQrT7T+pL3vhepLRDA5RAaTYUC
oHONzV+/c/ef3IjSBkBh2hTVaNl/5u2j2LNVTrTSAbUoJmmZqHRbF4hYqhlKhErKcRPEtvw6WPNw
SMCH7Axhvfqp+jASf7RNXI5LBmFhm14V1fXQWM7zoFR5TfRIdmWaBcFVDqEn1yoiR+OqiWP/GHqC
/GAnWQAS8UAXLCWHKEjcW1PEakvDjPNqXgRnDpDLDoLifOXEnOYxbYybSq8wltMbD0PUeO8MV85f
C4IW3ZVVOtCQ7JY11nM8zr1jlROBxQKmwfgU0j7JLA5mEtC0eNMxk0QFK/HlrD6VS31f5sRXrUSg
j+0ZB3pmpe3KYQT5DvS42gLNQSBkC/8MsZIzqKDlEA3x8BSBfo7pnVv5S2MTBXDq8kXSrAzHiIuU
4H40prabtm6UwTXslR3mGGjRYSL/da2OSLgNH6i0nqrQEau2tqHFSm/JoyNN52SDepP/I+RAH25M
lOveOiQfxSc+mBP3VYBs8rPMIc6xG3Omb8w41fCTmE8cQSlirgZPcpVPHOXlJDC6AodbU06bB6pv
llg8hB/MlFLTKhFNta6BILkIFImyDYWbHzvq05z22a5JSHlBrM/zlI3ckUtHQRGXXv/UJfmLxFa8
Xiahnv0xJ/2xmYFPXK5dkDHpwarPxWfTMR4afNdHwcZxn6E83YdZzKLHKCk/dq5fvRJEU706qLI5
75POvuKxzXZ25zd3VKL+ecYvzIycot/LSwLocFjC1hT20ZxYjTpd25VMvdBydzTJnSWfBvz1Y4/9
MyqOTZtStQCxX3F2kveF3fRPpoC7YpVW9Qp/LNmbDhWWElTPG4gu7AAdxCQ6zDSU4BGom44BBE+w
w2rShSUYFb+jMgodJglA/RaekZagaqKuBL/ZmUv9Bu6Gq1KAimypDleg45ZDGbMn1qqmK8fUFutB
oLfQuGC5dGdknHlh1R+RqPtnMdJmYT4SnCOhmlMyy/LsQZLeN2yg+xJn7hpy//DkoxfB4D8ne193
gJgxqpuCfC1YkZTJwD+Xrz5P6bJN/EU9I4i+GyapPnV9R7ltukhhS4fJ6whVBVGKuy4NfXDW73py
AppY6Oe5Mapcfwf2CBFPP6qTXt9NbOPQy9im3HqC4t0UqaeJrYBbhoTOiC5ek8mkgI8np743y4Zv
piLd+vNlL4Y7WIa61zMz9yE5Rx966evYHpdKNyUqIpivlsgDbTbQXbvchpae9nN71+Zh6oGeOREd
D7ud6/tLxwcFfs5HIdXHE3ROaubJR7hUCWotDlS57/nnPoQLcWkPGMhPP3VOTWVLw5FLrxt5SwKM
OlM0hEA3fUUbM18vPG7lepojDiPjRC/Mj+hemWrKHmrlTDpCIAuoUziS9ZWc7up+oDlXkvcLbJTR
9rTwiVBrWzRxFh7Bipn7oxV6Me2/zHTXqjcA5KXcglhuCbksC56YaCrcWyvz3HcceEyQ+t7QfuhS
wOWsYVn9cWHMlBO8NdZvEUI+rAPd/L40eMxDq8mPhm6u4DhiWaOiD0+XTg2CQaweHDUagOgJf1Nh
0eypF5Y4W/Dyl/7NZZOcMnq3ZUXUmWEaX0xTR8uH0uDrywsOS3Vr4mS43JoA3XaoBPJjWYnwATp+
eSYaJNvUruOf/a6FDyToocEeo6fW67PyiCfkdnCotDDndSzuhtV+rvKgepkiDjuNSW7jKFlnqxG4
A4CHunkzS5svJMtQ1LSUT1uwbbQqUp5pfT/XjV6G27Bqr/Do0pEMEsmZN2v4cTbR+Uqz/h9j3fXm
XKJ3AQq0F+FzSzhLT3BWHVavsQijW9kjBhKNvn+gMB0odWhGenwcHJ758XK89QM6pBHJ8A8Fsord
4rBNIku1Hi97g+hoAfd+FN9Klnz6TlodYbjOrYwMRsnBGBA5BnT+up4z63FsoMwFMIzWXsVJ2KEc
JjopFY8KeDGAcL7IgAbxcc5Nsojtvjy7cBWPhf4OCL9Qzy3IErVrlorD+ShYzZxoeJpHjskKEtTZ
rHLr0SjIYQtZxz5Wra+eYw93F/0Lb31pCQ4dTUvfUuEpAk2/SSeOny2ricIp0GbAHyfukGricNJR
7FwcCETH0AWtch6K2RyqF+aENKhHesYkeFIqdBycba8eNxbNZRiM+ua5LLOT1orQOZqvsIVEH6jq
Z4XGttD1RDvRhWrs6a6hafOeCfVyMNBMzOsB5cetNFne4oHnKAtsdi1vUNR4NveaYYYPE+zWF4wD
RXIsGSufRoJrXqVeKm2Ti9JA471dfBibxIECEIyMdmvXmNFWMS0TnsmG7nTZyfkaHZ94xLnZf5Fl
OO0h1+crcst4cPGQc7zMK/WpLQjuWNVEjR0hE1LEKPJPLVm+DIPLVVsAcB5RZvCoDBnXoCPdZlOC
qf3IqQRLaz/NRGflZhVwbund5GY0wC2CxuY4UVUhJ8h5gA7X84XPZEJcZxYt9ct/Xh7MuUjZYgzR
N28uzM8HxaZyLJduupssY95BXSMpeqx4oBNOlZF0WWQGlzsb5e3iMthPlmvlLVRko5x3U5t97Z2l
8rb4LPh8ulEsW/XiWFSm2KCL9TzVlGQomvs9jQQ+8XiUeToeet95XpooRmTNYRaHvNr2ruTFsqr3
T13YVf+G1X/zqf6KDMV48buD/ea1e/3d4HrzWnz57//8n/y1zV6/n1OKy0/8PqYUVoD8FJUk275t
fuPOfxtTCmn95jgm2lIL7SW4eoZtv0OhpPiNARd/HCKUa39Tpv4uP3X5LReCk2/btnRQ+f+tzC/7
x1pYvx0cCzRZObXyrimifi7pBsZdvel8gcun0q8Evoe2uRlHC4HSputSa35Kc0i2u3a26Ze1jMLc
tynMVXkWlUtHb6cMh205q32DYMwyCE2eLvqD8fS+McFt03N1uN+RijGdGQyOv0PNcmvn/bzYmySl
X4kFUio8OpGpjJEJUB8iCk37qKMYmIOE2ESkI66/t9nCasxlZMcHzRoXmwEWu8RVpJI1DlXK4V/M
VIUW3/6jtgQfgyvYoublH7zB1L0/Xp2q9UTVtYv7RbUjtBQ0ZzJmLW0cxELXWGEDXnISSVl8pUWX
zI+OtIgfXVsYMvk8pRijXzUMfip3eUs0CTBRM810PTzR4qe3RBjuVFRtE30WNDtp+0HYzU4L8ygS
TWOowmO2QrJOzrVOfSSuJksnOlwcClWVvVZIV5hIyh6a4Sk3h9aMt2iPl37DaZ2vYtt1oFqe4sYL
jWnrLVnt3SxLJvhjReC0br0yo7aXwbel5W36r+gL0v58jqryP8q+uKtgxbT//Z8/zq4ZtnORXdwZ
TK8FqLOfh7phnE0JvJLyiwlG13vnlolRPeCBrpa7757Mf/JCP46v9Qtpk7cTeK64sNh+ElvPeVEH
uLjCzzbftrC3Kg8hsKwskyd8smXq3IIZRcaEP8vNoSopHN3DQ0Zedfr1r9/Jj8zAyzvBSsfu5/r0
8LC2/3hnIe+ZzWBKvc9DS4TPjatmlFGrhkGctE8RiY+u94uLrG+M7+5lPjuLiSMCwuQtH2TlT10v
KynzTCWu9XkSUZs4XyyCf+P4GHL4TU9RhcSLXXH2epDEf/1R//Tturo1I2jxCyQKrl5Nv29xGSIy
JJWE/Zb3NWkrm3pWEGpWA6r3efzFhxR/vq4BDSrT97B7s6KaP71YWlUiGwer+Ixu0y3kIaGt+T63
ML1zQpIRTNXbKVgYXZ+rpCk9E6s5Ko2ntJVK2Ux8WKXCFZibIrhHdCuRcMVDaeXnjJaHPx/60XGK
5vB3LxA3vqf/hw+AneIn6QYQuLYJ0qx9m8yg95cVWmd/eAgtA8rFL67Pn24CcEw6eBJigqCZ9/OC
JojetYChlG8gSho+MAHnWfp1gHLlfqwI3qvsTYiCqwt/8bo/2Ry435kLu+QE+pz3HIs4yx9vgpC6
aFKNa3xaXHpYyzoAhQb4WPrkO5prYecWgG4ek0y+QriKyGium6YJ1LowmNk+JsUyEu0W+9PSfYoY
mgXQWTzqVrcAVu7/ojPH7fnTw8IbxIOn79bAt3xsID++XTcaweD1TfUJcpfFo5gyG13uWm+iHl0h
JYvmYR+0qvVuDBQQ3NQtHTA2g9LDahVvA8Dd8xvfZZF+hb7KlWH7czJYiYNwUKp/W4AdFPvDgzv1
kfexjYIg7GB8yYwvfYBiyLdTNp3HNkxNTaYyLYpQL9FGG8e8oDVPuX8fxqqbnpdZHyFWECVCroXF
LIRFHg2FV6c7y6ldHrM6HvEaKGQBxRdv7EUiVhAq2uWOpzBwP5bIhZcnypiU9wjCOyh7Zjy9+Ji1
lUrLLVKNfHnCzyeHx6GpveGBqUvOn43LlAd5FcdexXdmxdPIS1NfJuQppbYyWFRCn7+DnE8TnFQE
Aaz0ShfrAUntaGNEEvJHEk+2hbdnsBvjlx2ljuee8XyzBLeNk0bzNo0CXtpIRmSzq8Ue9asZ0ay8
GzvIkvoZ+JI7HEJnqJPr3Cn9eT8SIlFexbUx96d+6ifuJWj4egGisyfmK39oYzZLM+z0nln7IRb8
g/LrrrWAfpcqy4ALXT4A7NWYj1pKphjpxjRDgwvqmiW3H9QBvWDmoJGNgqo89PhXIhVVwrpVWdr8
8XfQcDIaagKYmvGaW64aJ8JDFg3T6Ims5qVxsrMQz3bFZ4q+XVWH9g5XzvUV8dqHccQ/cSrzpqcD
QnNFv6JNEEX6lSY8NqIVLpuaj8d6q2+XCpBR+tXOqpKbJg29tHigIwKda5faYBK8lcJswzM1lEHA
XRPRtOA7s3Fg8FNAeUK566Iu8+2TAbF+foOKMnANqwkYUk7zFEVR+M7P0eelm0X2RIvQXC4HUMb/
y955bceRY+n6iaJXeETcZiYzk6RoJFKUuYlFGYb3AMI8/XwgNafFVB1xpq/npqtVYjEcsLHNbwDm
m9ytcGaPv1tCskUeAiRsOF/1XqIb7ACtwXx34WqiwBnQc83D0CYx63fwep8/pRHtfH2BtLXPb2kX
pLrlThX0qQq+vBQcIYPbSm5p4en5l4gcmnvxaZn74RZhVbbgEvUlKwXqdugfNQKt3B7O9JHJ2xKY
+vn16Eesf0iG/GEbe6Aq0D3wY/OOe13zBhXaJLxOFCTNmqtIAX2ED2aQJfsUqQSWqEmt9X0XNfxv
76DKLYHMSmIDqeNKluFPOft8GZbVBA8mjeVj0XuD2dJ+bH7pYPsOXyIYyRuNRZnj6XuRl0ACztD+
6MblqGd7LOorXfkOv7AfkCmrtiu5mFnVXp4PmFuW8eoExzmqDHijsO9jDO1ivXMiZrxEpqzCsHuP
evU+KOMUmwRZLimyYaxt0Eqptrv1NliWmeUfjVCB/bO4nnDx5ryeWlgNQaBLhJpsWfX2FqN4L79p
nSw3kDkD7iFaAcyzHWydxKitc7Q+q3zZzIMhOmznahyt6RKAneAeEwvo1PceJYA2AOTtNDxMA2Y5
be/iGohwc92ObTxH29DOkZ48IxATbs6kl2Ilv0078CcGoxWiA0azLZQZPctCGVkelMD8Mvy+ToGF
qTDBduGZ42IusQjeDNmcZem7Ehd6R1xLGr9m8eSFCSmCjkvf7ZH1MevSRvKMNZR4eV+ml+3arvxd
72o14NMaeIRKZDV5S7vaIMOazWzTEOiv4VPhUrMvsFTlKzU0czkLwBNO/K64t00UZEgWs3LtvEuk
3tsSu1V8aIqx5+/kkJi4VNq6nt/HNNdYSJmvUsITXc6Q9yczi+gAfk+wFxxXjiwo3Q/e0p7z9ZGp
vIzwCvaPEda13Hg2W4pL+w6i8oihpESlJzo+CGMgvBkgu3EW+ZU5ZKVUWDxuZpp62LKKaFiID0uE
Twt+m8uA7g8hKvCPXY8gRnYWoToJ5aB2TbZiW3jnfUfUl2rkVx1C1DcvZwL/2MaHciCqxmdpVkye
da4KVMS7DQ7U6Y4xTZOc+bZKkKIHIEmfsOXwX870Qv/RWChNFm8JtUrBxi6A7LF4ohy4BbOil2Vd
55P5u8VvPRbumgP3CDEvsky4Hy3oAw+Oxar0zjwxxMOEJzrCGOxPK83ZuX6UwBDFD8ChZQ8mvCl2
Y4yNMZTw1VnCr1YzVcOdXc8YjQCBwq1rGGAYX4RNR+eRWbnqvnc1Z8wlAy3LN6L7MCDaBnfNr9iG
4iZRiqatfqC7vA4f6jash8cJ4zQkcjAZsyEzV7K97Lxg6vCzoZsVdFsIf/6o9tMUwF0a+iyZ201Y
06J651Ucq1jfSu1se74RpEsUMXuYMID7BogK6QwSkMx6HSbU4n2BBm2MCK21yC9IDSj/LsSMwE+3
4CBLuNywHhf0PbuY5ze0diBV5zLjJKu2AkGgdd3FebXag5FCmdrLmc2Bqowsrybbdrq9xj8E7WQS
tPUebGTWcvCFUlyMuNTT+oZW7WwXBMLQ8gxTOcY7C2Qbgk/wJAZEjqoUdzJP7vrWntbLBAS+fXAm
J8PKomOCIzdSVGuOMIoXWLdd2db+RzX2Q9Ee7E4sXQ+7wJ7ne8RTPHlljZJhOFTUcX2QDasaZb0w
HD4yDMR8ZlPJUAyQCeYgXeeNrUUXwpygLXpIclnM6H34Ud1uwAUYtyYxrGMffXPqImp+ZG7X6tno
5y39z7gIPKW2MAZasXG9MZD2gVFUH0Q7xSChCg9JbZXhNfrgmG1DdgPlVGU/8cPykA1iWgRSFgHl
QC5rCAhIehBiB5eHKW5/Zd/2gh+C82FK67YdAcGgimS8AeCwBR+nJYD2s+sS4LCafMpOyVEWLQKy
scSe2DAD8oqsf8xRCjIomrnaHCsxgYTN3UcmfRw4wNkOiC2YCFcHaMLiAGEBfUTziHFdWpkHAyNz
ufapRUoaZL3m6AmYkHHKyCYAvHdYhOB37hXioYSAcCxN5SAKB7gQApe6ruKDwgILtmMzNtyK01kC
Bz1AF/QaOtUHhEnIimT2EVZInXtg7kUWzLDGZNHxMnXEsiLKzaGB5mqCy4MHLdg+004Trt4x9kFv
DUdwbh4xpUZInAclL4noNwUBoBQCYl25nNHwk3xSk2lhDtHtMVQwJ2cE15M7pX0quLYSq2jXOxDk
PX+HHz2GEtSAbcJeGoMWcYjDyHSIiFL6ouJH3MKJuaMm6UaUBsF8mnwVrRuijSvVEH6bpr5p97gD
MzFM20JzLMqOgYB30XTCpCxZLM07km0TSudJWeMCbHGqkO5hVOk09A02qKgyNscLaAh4/cTwxaRI
z+2ecKzNKfXrBPPRxtL3JQhMIlqIjx1373joCVmoWwHSbIH81hQdlbJ4sYSZwtyBGi38YI7//SbW
ni20UZ0HCgw9rIzf2NYyrP1d6TQLdj0kRGYp5tjIUbPUsK0+V4ND7+nlM3JgOs4D5Z+S91GfzDwx
fCqHb6RGLZzhuklLPWW361TYaGvoUgRFecy6EBmzc590VN+vSAPyVJi9mOYTwA2dZ+cdalr8LlsW
OSn45C6mJo5CyMGfa/p1zgxs3B6EBDYAO+caGpnJ5nXbDUNwtDEV19EtGiBY7b4L0VnjfpbVN/vA
85hzYf1RkmTe41pstgiSzKbh1RQ9PwBlwyRqTkVpnPfoBKPukSicRQ69K2AJ7NKX0zXTGr41g8eJ
RBV6FbM4gP6DyTdlaNZjgv8mmbXNGyieAPA1/IF/b36arGRYb6cKAHG0czLuy91mmTCpYRkqcFQ7
x+vM3b5sDxyY+S6VmgAMHoaRwFe/A2Go0686mtJ8OAaOKAW7mkk9yzRfyAmKvT/4Zu1WDRjeK4ZU
qUY8rgLNoMDUA5ohqWXMw7dVIB25VrMOPILd6dz0RRyTWse6peRLRZwPj3pQOQz7sVSdJLgsk++9
8ydAo80mCbALfqpt1xSBRYeO3b3tzOaDjD6whlsKT76zXJjVX3qTS/0UCjSq9WEGx1w+6syZeSnJ
S+YzgmUn1xjbaOBpEWErSQx+VcQRDsYkBnOaggk/a9IensEeEgGN48WyrPm7p8GJ3MKCQRbBy7qM
ckRnQzpaxyjsPHUPxMNT1taaHN6/lcWm6BZhZLKwYXZMkS+gQfAvU5i1+j5hXMdXk8iYkq7jWbTG
SLjooCFHibGseuCtm4i7Oj0l43kvugZFfuoHllMYcHlae8lqQmVHTA6PnQhmmZ01YmbpH53IyShV
yog86mXrNboyqVVl1TEs2YVRHzJ3UuvRLAyAXtymlXhIFG88UEVTc2P789z0vJDVVNxBDHY93EKH
N1ucahmUMo7QPsnrMhXpIcmaWb0PZ7GO55FCCOcYjS41BQeb5ZMfeLPUhE6MbVp+TezLgVhV9I3J
RJkjEsUhTDxXjXOJ03N23hd4NNRXJPwq3I40ydzqDEKDqQJfCosqWc1Nt+s8ofXLLlsYRstopeL1
NfxncLVTbrP6cSRo+KS5o8ytqwYF/xoRcJVIeQa61C+vhLF44AfXhRUFZ8cELMlnxKdhBomaYySG
LMLKZAD5gfLRa2dToS8vkQO6pEl0a5gQPMvf23j/0DOK4KGhl4SgCOIgJz2jaG6jKYmr6ducSFNn
6syqMrxq/KWv4s2oBp73jUuetlZpU0FlC3zTznMjEqfXbSqIBU1ky1B+C8LJTG9elkYVWabB+ven
+/NSwonIcQ1ekub5KVbNBem+aroT33I/MfEJ1zlPkxQSrIldf7/Wczfw9161Q5taOF7gChRZ/5xK
jbaD0ndVet9mr1YUMiqrXVZiIAF6LFvouA5n4Rq2BA3FwHmkiaKRb6q2nYQEck0Xwkw2YkpeE3te
IvOv2UczpKZEaNBK4EyAuzXxp7/f/h+vyhALSWwdG1SDA2vx9VeZh6SW6SSCR5k7M/fBAWXKQg5X
Sqi/X+qPNQds0IsZBTEJAgN52jomjcIengTqEY0FTy3HZImK6cFZhdkiYZJi0/rGw52OUECpQpF0
3YBrQjM+FYUZ+tGLUmYFj52fmRglZzbbrUJvmgPCjc2ZlcTk+yQTC3/+iSC5PdwQ7erg/O/Pfvqa
mZoGgRkpMCYFW3m6IpHHmTVGat5XehKUjgt4jOU7ot6mnP/7lU7fsht4Nk+LEBpXozl20rwuSQwj
zymcr6ppRXmForspzfOCSu2oM9dkjX+/oHHi+X39u8BraTsz5IUBSdJ0soLAZq8Ek2X4igi96ScP
XmLCHEFx4bsmQ1/NDmrZ6M3GW1EGGSfj32/gmZ/66g5CFvEztFYYS0PPfb2GqRKzyukAVWBFuKTN
GbMsBDrpeoBGPrykLRoNM848uK8mfv9qiluBNC2vOpQN58L08nLqIjAtHlr/C7sYhqFHtbACX+FI
GMupjcZd5CH2gwYtZptEazEF5rDUi0JcYwfdkY2PIAszdAhpAqvA786EI9mzEFpTnAGRwavkPGe0
HK27trRMbjXq0aRd1uAKqpgx781xjm0BuQ0SQeaIx/2j47bES4N+JLUnapala5KmAmyhOV5dxyTL
SYHKkBF/SCfef5QW0BUuXD1r02TBrbK8+Pvr/2PBCd/1bYjIuEV5fy5tRWWRWfa6fGmzHo3pY9pJ
UwLFCOsSen+1rP9+STNkevXBCbXx84wmAgvwh78YMycovUiPfonT0PQYVQ5x6CqIEDWwrm10cbkw
lieKImp2gAjShK1qczd/v43TJ/cQzrOJnCFAH/bcqRwWJKRm4ltmX8qW9ucFzpqy/uiWkzu8c0f5
hqfaaQTBAyuA8R35IYzpyA9OFnno2GmedeP4VfddsT4ECIWyLIqiM5nV35/LPdnS/PZIGFkyTL44
F+DZvd5Q6TTbVQXL9GMzglrdGflDJA1T2qhUunkBndXDCWut+YegYcO6nCG4P1CsBQPWKrR1acFQ
8pj5fTdhE0kfAdlaMuwcYNvnTBAEvmdtkZm21myZNkAkw5ZNqKPQtIlRC+SnteV4PJxVBpxFkCDM
pAhDCROvKQjKuT+38KFfsJZr7dR/A6t/8r55B1DhPZt96gvvz+FsEKQSDW81f1R1YU7mpGVUgUwN
aPH14e/v2ztZz+abwguA5RGHHIsQ116/bxBY9FQdP7mPfIw/uZYKaJ2WujepviLUE4JeZu8ICptK
sJkb0yX99adBK9MhsCablxv4wvQzqQU7Ip1bjwkdBasslLW+w5AsAzmL/ycOTounKJjOygYPhc85
QsyUJb8Gf0yLzBDJqgqXvbNG9srf6bY2H3wNCq5iPU/ixUtrQjt0QOUOyKL5koVD1oJOtSbwtzs5
4P9HZfQyQmNHsnYLZh6cewkaV/zCxUGOt33jvH29NVFdZIjI0jWyCb4Lc+ZkBbcU+6IP0uYHg7D5
FoYVAilh1UpsuwY7/Pj37xe9XitczXjp2UZ5L+DgDeyTq/W8Lh1Bx/oO/1x8LoYmcPcus9hjWEaw
9+Yqk/vUR5QdQYAq2SG/3RxhlFYPOs3B3zeRapjQpt4mthaYJ2Em+48JxfJ4W80AGrdZpN1jHhfv
ax7nu+58jGhC1HuWLYOj8AbIXnuZoaF+xfGXrbQGMl3urLHwPq0MrfVFMuCNu+kqSAA7WpTlg7Va
iKHKCt2s7RgPt8jXQYbzK8u7Egt66bJb8ItDnegB+pd/UVUuI4miA3nPiTUxL5RO9RWkRHC5zCkQ
a7X2trPzukHcuyQDj13WOthjDWFGvyQdx4NbNM39JDxYX0hrA7qyLcybLZqEX0oVj9iZdcNd6I8j
OViijgW09D0ziaUDaskkG353nFsb5df6ooKXJyfcJTcoWhWfFKJGtOgTVe4khuT3a6Hov/lYjNBa
tPytHdrvfbnY39xFjl8dsfofMxWobTYj9l2KMQdzuuSXb6yIVwfUy/ITAOXMMU8Od5qRJOB8qcnj
5kdoixqM0Gzfox7lApyvyyvte/iuzPCjkDz1RPlGPvbHYnxe+GB1GNkQxE9hEyoY47b0h/oHEucU
rtgUlfO+9uDwvXFMPP+mfx/Dz0/puzDTghhcsRefFpGzW5euBpfzw5kMccZzOS42LQVPvpuzSnxo
3Dr5kCPl1uGcG8SY72j4SgedB+FuriSwL8B64c2AV+hFY/XiI+ct9Ez6ivKhrkleXPQgsFySjv8e
yl7zVCsvetfQnn0Py8j9FCNRji1t69iAw8v0xqtjlpYl6pDuTckszpliGmtDvPwo2hRNiF4Ne7ig
9iMsEG+78v3eyIVOQHi8EpMGkAbxXjzO6NOUwLHEOPvRsv6AqMPLzyBhHpBnrKD2zo+NE1dfPETb
d8pNGXqARA+PfrMEze7vyy8wAefVl4FcZqo6wIAA1UJxcqA4ZVIzPsgQE8TkvqSdNiAaCyUt3o1M
SdDb8Ov5iPDGrJAo6GqmPW19xMA6vtJdqCXkhtS6WdFhP3rrQuMM6f+v+Ng0qCWX1lUOqRx2B7QS
r/bu6YFWN63FR9uEDMZQDpQzY5eiHZOt6GLxgbRRt3tkn54WTH6uPQGLsqRTfMzTtrupofTIXZuM
6ttSZeojojHle6uJOCDC2Zn2nisntfGGPL2f0I0ptlmPDbTOZlTzgaMzAhBFjyKh4Ey88wMregeR
xf/k0NWGc14aw+u/v1zz7k7fLYIulPsh1axwzf77nQVJS5jvLpIffe4H18gEFA8degoLZr2Njec5
tcQbVzzh3rGqEPkxqFvwSB4QPP8EdIXcaTXUHJ0/i67wL2ibIQqSoFqGJOJa7BlESIJvkA4/Os+u
HvJ0xlMvj+338Dq8/RtP/+fSItXkQHUjpB3wwTl5fJjmwRilTfMznRkwULe3ydd2WBHy6usFqLvt
QoNXeOvBzAroFcINDoNjBhx2R58kjiEvWBCRhzYUn3NZadP6pYXeWGN2VYb5eOw9b75G2SE9x1wE
ibhWxO60GXHRgPPT2TX+Fk7UbuEcBd3B4rXsi1JaV3HoaH5gEta7cMwW7OkmTpgiyLt9OnGgblu0
KN7VjHnJKL3aiOn3VQOkZCqY4TL0fAjwij8jFxnvpDs351ldecNmQAwW/+KZcdE2pOt368V5w8gV
8B4mLTNzJRlWVYoejuiupi4eR8wr4P4jJ+m2eBVGYhoOdpi6n+TQ5p8VghdP/rMdwKiL5K3G15/x
h5USA5oDumYcik5DsucyCS3nqfwZQeHEhWaKi2+gPBamhnwyairxYx1x+Asb69uiiwkPHdgR9X+w
YCMDQeboQ72K3sDrPQJSaqyR1qt+Yla2qN3zB4EunFXv8iqUe3vV8X0/NGq/hIiUQ+eev2RoCHSs
k9W5//uKPWnQPe8e4+GEvlXgGj0m9/XNrLWadDuXxU8cj8K7PnTGD25lWTtBY/eSc1Fdq6qXF53f
1OfV7DlXshEcZKKS8y0kvghAcjPpd7mlvCeQ832wifq8vHvjLl/XAOYuQ2CnAVsczDRF5ckr03Wy
1HHvq590vfv0I5lFgDqx6y8bhY7VtRtqzF+mcQ2jXTQE7VO22gJPCdxzp4Mn2vEhiKv0nS1Q3XQH
HxdJxSmwHwrMUe01LWCt9Yx7Xz70/zlw3y8ddInHHzV0Q7yHhvy7/J014dpA7H/7wH8QLa4ex/Hx
e6bGn1KO//Bf/iJchPAtANE6aP0+Q45joul/68I9u4l5ASDbgLZUYNgQ/7bhNupvfsR/ZtNPN33N
X4wL3/kXR4TZxyR+ZGUIzf0vLBVeV1GmVe+AEyTBc/j/hvvxeueAMAsRn7E6cCzVUwal+mBFbWK0
Od/CQv/TlVzb9qllQ4NmP7lShUWQb2jBxwj4xqa2u68dlmEbxBfVG+nxP12JazD54Ez1oay8fiYU
ZxMwPWV3lBOezImyb0aNnHTYv1XV/8OFwO3TGqOy57FO8wQtKijiw9odF3hTZVU+4UbwVPDP39bV
7Uvi8Tsf4Z8vEzBUeW5TnH4jicTZmAVzB1Btis8IT/0GKddqC03hP3h1rFUOF9OKipjnnLw6Dl/6
EzyRTurh3Wwr0xVx4dq+yTh4nWM9L7yIvj2ZYUwHm3bX6ythxIZWWTxxHky0Q0K1fFjS2aCjHjqt
35rgvI68vy7mhWEoQArG8Wn3xXKCljlC2x2RdEFMBcresQAWsGmt/NGOUAXJ/cHbOAud2f/9p2Py
RGuMBC+E0vv6KcOhRXUAlRiganl7p4Ye5GlsUZ2DuHwJ1P9D1sqvZ0R6gqggADyJkw7Fqgq15Kh3
HC3VD8dadaCUXTu5+w8e6LerGALXb6mxUbLUFAJcJZ6DS3eYH3SNBwVK8//Rq/vtSievbirrrEV4
kAUCN2tHeva4trQh/wfby/5zg8U0XOHEUcmbcvdk1ePKFoC36upjp8FDdbbmFF1Ast+ufr2cwSGj
uRkPDlrygSk26XkVlYdhbu83F7oPQmbb8Lzp+6dqOyB49v1ZrkcUCRbfAriIEuXTQgJznq6OvurE
mKABuY7hxo3R8mg7fgQJ4/oMOQV3q0IvOIq5r98vQ+x+KoXbngdYvX/VNUTQiarvmIgVXailiQ9T
wXouxRySni5ICDOOR6pD93B48XUHKA+N6UzCRr2TFnWFjVn09z4hyjsy5N5Dh6sUfns5ReSq20xE
wOYWv8LhocysbT5yPxbt08ca2N+u1LLbt4B1b8Bc0fcLUOWEQJckaJirCnN3cA/xIUxgIPc2qmMU
49HOYqixrW2ebgXOsqkLIbeIQDI2EgSXLM2bszDkCAB8ACopwz15q+HUXNAHyg8FFIBLx5btLqqh
lUZxDRy0st1PaaaDyzl1iq9p1FYP9ALyA6PA7ksf1u4npvMwT8WEBkVX+2rlnjTFCuiqWAKJWdjr
c+jT1LLgzD+MUwRQ1Rrr9xYUl68Jr+YyK/ruJlTFk+3wTUFyu5/qKH+axym5k+Hank8mNGbj2F6C
akSXYoDWm7K30Tu+LfJw/lDMEHGJ6HKLBGd+0GnlbUgDqBwrVzUXeUoZuAFNm1+nXhffFGHaPKEW
7lw7bcFLVBUtA9eaIOA+L/tqTCkL7SR6l4W8shKh50+JolZefXqElEjpfbRC0dmkILW/xgAbNnXP
jCYJsgIpRYkM8rZdh7A65KDUuisH/Y54R2quP2dJZ8VnrkP7GZ3hMgdAhzLDO6vN10+R1QT3qGjV
T8iktxc8I6AX1O02th31Rx/g2UOL8PO9h0BxsQ1gQgNjQ4a0RGU/oyWgZsRbBkwwN8jSmnoxmUso
k26XonCdltYWhcYY9PLAtvPtFT6mzxG3LnF0kF6n8XOvpi4DQ2ml+qCipniM4YLu44Z9FAp6wGhG
6eow6mSGnxzrz+uwlgewxLLaT8za8n3BmHs9WxFJxSeUgRmQ0bl0vq1xN/5wV/aWbyGwBuYoGD9q
Ibsv+AwHl2BViaEIjgQb+A3eBaK/+TMoxMJKnC/BjLP82qduc4G/RoNQDa0sPKqfIHrH6KOG3gU3
4tCJqhdaoCO87wyZyOsUEwzczwx8xeILKY+jT3lENUqjaBdkcXJXAGgqd1k3Zz+bjt5WU4boloRZ
iIK8oz6DvtcHr24xB48VC2GdoubCNF5G5F43vSXRenOqQzykP4H+iV02zndN7yLjqL8xrs0xtg+R
40i68JKjULzPFJsSUb/5DKkGfaXlADS6ZJ9ji5Rs3E6UnyKnWy9hB+5ryj3YFHMnt/VUYtGHGFsO
b6diURMVcaOrEO9sVBHfeCSVyKGx60uFC4rG2XXjjZTh60B0qyepD445dzuf53br4hFoZXQT0cN+
pB8evfe0dK7bdEK1AfOTi1mZUSgB9auKkai0q6XdaUhCZ8HIVGMD2ju+kY2avo/WUMHcHYk5mV9G
751w6BHuqR4DWhq7AULjNsxoLoLMBjs0DKADhOkigaOFvdSWAyorikj2nGmpeOgPFe2IXbEUBDGX
tnPIIIPORjsc8xFLVahl0/csaHAjrZpNGo82KxhB2SGvbrxOtvts8iI+Qt3djL3JqzEMv2SSzWKC
4Y/3R+342xJsJYSsGM0GLP/OnqMuYsBfYLs4cFCJVtqskcBenesSftA1vuXpXi+4PYiJTGJjWTK4
LtJgPyJotdXtgN8Gjp0HuA7zVgNM+Yhsa3yziqTZzbYYtr41TlvFF8a1wB4Y6HIa3OsuTbZR2DQX
yarq96Mi9lgp0WOK2fSlrnnnSLIDpIR4mzaaPl/i2t9iB68YJC3IR1t1E5UQ58bQ1ociA2xfx6l1
Re114zEN/2wVxXizQKq6Sor1U257EzKhyP1G2KsefEMXWeN8RbYH1fsOSs5tVX4R/VDv6LE+tbAl
t77MP7KfHwZtp0doS9ZZltb9Vtped+MDRkDBfUkPBPdv2JqqDQBv/wJ6CbIleVY99A2RF5pl/GDX
EcKwwMbb7con7V6CLL3pbo+jkLOn9sJCDkgadrx+s8VbZ1bMcwJ/OAA52LhI3kwbQOQF3RV6Q+2m
oMjDjd0t4nqLCnJ53ky9HW8iRIs3TTnUw27R/YqJTuflNYJzvbSRwZz6etPV7sexduuLidn6BS4g
tLrbCFlI/A/UTjn14lbIjcytCC+XCbo1zs92NRD/ajElH3pUgyaEmJi0Hvxc19kFIv8eevV05nUE
nE21ICFDBZF3Sy4+qHCzxoN4GpciizYRrm0/uwBBUydPxfkciQ5R5yUeQKT24Jv7EX4V70CUS76V
g5S3TSiwAih8FeObA/TgTEKZ9FGoU8xtiT3jVxgjJcqtc3U3Fd6MbrMTIuhBco2oJFB5DWesKHd5
Z3/zI3XsigKhxgUIJ53dDLoO+4vAod9j22JdwWaxDMainjmr3eXAPnXB7RWo8ilsDo5uryTaQ8lj
mQUlOA23PHNtVLtQ3Hc+41U6XyvOaDSY0sHeNb4LyDKuvPWa7Zp+TyvhwEh3Rotu+ByTWloQhWYs
qPYirYlvfkj4BnqicHQSPr0ZP66CXccDH0uUp9DEWgL9hqT5s9zfv5vP5PGwhKn9bSaN9NccHBNf
ZdhwtFKfflB1RAGEeONOmI+kik5fNJAnSFLL68WzmIK4K3lFGQ/tJRs+uJRejQqoE79FDX+NFPh1
P3QIHEj+ptg9LdRSBhkRIfTI1OdB2Wi1lMTUSeSPTaU+JAvH3N9LjD8qQ5rgNqWhDztc0Oc4aZOh
6BnUEF6ro+5JwppEJRxQHMdNk7WXwBffGiSfkLSfn5B+d4Agk3Fd904nyc1AguOHZUVA6SdrQ5Ro
6Rg1utsVQ/0oLbwpyjEjHwyi6fb52JlaLLsOmTs5e3SVLeyJq+ARVhbQ4ZFz/e/vw/ujPOGFBMwF
AkiCNp2kk/Kkm2FBRb4Cn17X/oXSY/3Uerh5bSY5jXaNXQnJdlWB695khSOvjanRxkFv4aZzSLSR
q34klWkuIhcVycWl8hzzDhn2alHBpe8i1t7QREQ5aYzPcNhhqIXmRXBME6KyN1O4nvk4X995vu0/
Mr9DnjTmfw64DIr3EDU4gBPYvw92nhdfn0/FprHjCEisMW3++7s46X6/fCt6vFCgwxDT5ehkcaQK
FXBOr/Iow4J82xpbIH9Fup08/3OfC+uIhiGCwKiV7oMB1fB0kG8MAM16f70/ccaLgMSZUQ3L9OQO
JF65wLaQEIuptw8B7maXnT+9FQb+6Fjg6EejAnwK2CvBGOZ1FADAqKGvtvkx9Emew5TA1XSh3Pao
hWL4CzNosxQUDyiN6c9/f8fu6/mPecdGyMX0f0A9oc9wcu3FKX09VFN2xKElTZBKQ4vWSsx8UJEa
g18NlpvYCuKHxl8eynjpn6wumM7kojGmhkOSYeiWDsxte2DjHtKhHekkpkZH8m9E95Dm/dHD75Hn
VjJSuD7f/f/1q9/oV4MD9Qkc/3+v3/uf82ur31//xa8+dWya0aYbh+QJkwosNf5fn5po/C9atiBj
AVsTJc2S/9Wn9kKsTdgEcGEYR2NRyenxq0/tBv8C58Rqwg4lAjn4v+tTgzYwDZ/fNh7Q5cB3I2A4
INZCj2u93hK2BEbet619PvXu8ElbPiZEFRDbGQ/51bH6s8zCFQ05mvKDmKKrcez051AX/V3XWne9
PYwXijoKar1Yr/xWWecLuMEEr7oiu1VNbz0qISDdha1NZRvhbLehc5+Ot2CzF++978OAxsmxqRxx
vsLJcK+Jgnb7cax6V5HClGvrYQ7FYr+KusE21EI9rfOMQpmWtQ8Wqiyw9VtTW2ggc8PQfwRyKhle
i6aunIssnkN307tJLM8QHvTHfVb5bnch/TSvXAZUZYSm++wuC3wE5CGdC9Eu7oO/pGPPlKhF/2gr
OQmiA2PdJThXsJlt+BlLLor7BB6K0hv4OLrfZSglPRZNEv1ICaJit7ojPISzAWdJHcK2Frl9N68D
nuOSWxgPUNbdS7gG60hzKs4uEyalqO9JMOt7jYyCPkOowaTxbXGsGfh/mZtc1psKluGROjcCcR4F
X4gO/gaabUbllN+leF3wsVRx1btNeyzc6aFoc++ASQa5ImXDEQfLZ6BTmn3KIe3gEq/zcxHNV60/
XGaTUp+Qc27wrmJgW88Zkvw6RtssDb/LOZko26cva8GAzUVGvJzpvc3lw6zhCC2xU1xAYfiW5i0a
CEmp7tZI4aKxWvVB8UotuhmbQDB1G0Um9pHbHNBR+qDX/CGs3KcW7/bLlTAIQTO9XrNebGslv7T1
eIFWSXMsZd7tRO7tZijJTLUptTvT4hugAFGttJvSLR8628p3akDosaz1T1o64VUdrsntFLfhZrQN
HVaR+IyoB5eLKhFbQxB2XvWNW3gh9TSeA6lDKczJk71LVDVcRRKdTRH49rlo8xyxXOTdFDqI22f2
aK5cfah1kH/D42NGWW9ZzhAdtT6kHZLsTZH+xJqmvQkseRfInJ5BvVQwW2uqFwTtTBci3KjcDjde
uwTWpgnUXuIZfk5cyPbD4MZ7ZL592JlWfNDh9LMNyhr2Lp27hNixKVOaFVtMJL61nt9uoSqhqJCi
GI+v3bhrW8PgarC3D3D2Q8tCA+yxwAmhDnPvBI2N9xg98yo5X9eGxtbY9ZtAWp+CJUG8u5yLi6wP
4q2F+tSTp4Lhq1oFqvI4Wpc4tG5G3YcI7S024ABdqssQiv6tUkPUgyJbrSc8NxtqbEZlAVCEyE53
Q6HXZbvUs3V0S1t9wHxwEneVX3a3jJ/rZtMnQ37dMWzAWDKPzhKRiHHrVKq4H8NaUo8iMnvIi9a9
aFQ6IJvnSa7GwioxX8IQg3G0t7UTrW8BcjtbTXFN90BXqKvO8/Kjpxlmn6XCXy6UzJsjAJllgp/J
0pq3aFLZM4xrJ6AJPAI2cPoe7Hk6Jd0+hF2UPS3FGLPXprhfaX703XTNBHL8MgasFhcO/3+xdybL
cSPZtv0ipAGOfhpAtAz2vSYwSpTQd47Oga9/C8rMd1NUXsnqjmsmqywyGGjcj5+z99oAKzms6WjF
/XJPPh8G0FYTe11wVGxziH5z5gCkrlklFB1gpLfa1sbDtjEbYPt605rbyF+KPeGg6UZ4y4tCqPTk
po26KjLtjVfqWSwp2TE4tog47U+91lpXGbqRUBYiu6i09B20hgxTwiKeSpkRVeA0dnop4F8aQCVB
sS1Gady0ZfTYFiL3aB+a/rmxCqIV/H7HYXY8j0Pa3CFa0+5zq3PfRGmnIQ22NlhKX2ZkHyS8xpMS
JMsA3t3NxaxfOtGMtDDquxCJcX9VdPS7+T3Vrtb0eS/XtzYnh/wW4qpJHotNQHxbJHu3GG+KxEq3
6dwdJvhjYhOBJmMvWYB2U6jdEn76yrnBPuA29r9I0d1ipksQtYA2PkAGfnGALW9SXde2aKWOFvTc
EHqpCWbBaPpvUW1ZW+Ad2gU1ebLzxsEIK33xt02t0s0ce/EOIjTrgTdfpZMHvlLTx8sZweimmgc3
TCtFPF6X8Wq5YtgSFRPvE9/CXD4JL/CzbOAYLvezFkvW4P4S4bwbLEiaNmiSeBJ71DA9xpKNM0l7
jbm8w0wjNrlX55h8S0h6QC4OrSItaG79o9THCLWN0nEp+uWXGU86cVtmjyIB1UXT5W2YlTWBAsjX
ugcfpgV05BzWFpL9sOvbo6/5dBG05ptCE1imbr1dfNDM+srOo/2wBBj/QJpWioCDoVQEpLTvI/TL
oo+GC4O0hg1MjTbAzVNdc5DUz0JxYyt9RiuV9vpxwS90gAgO8rcheXREJ4lPgtROkLe0DvIMW3mZ
s961zicCf2YEusTVJ3n/iWZ+fmE3EYfOmfDNyCTJFRqaceYZ6PaQypIA7uy3wSn8nWqWT3GzZoHS
Uok3GUEBlxHYW7HBos7V8+PPpPtN9Ct7oNW5iKB3Gd3VZHkjm7tA4avHr8hovzV++5XWVrEDlqI2
o7KeS0DxQZl3LTEd/KoF0+ymGVT/TQ6WCDK8JKHFIgqdExdzbRfZrS/q5qgzXD+Pec9lcPNPQxnp
IYtpzaqdjs+02dgwevM+hfUbjDHSQPCurOtOWnwWVS/oX3G6RoLr7LLRnYPK16pdly3lWRhiLfAX
i3nP/Bm44bwZIatsptUQSuQG2ZR+6z11ulhucrODsVAtjGEZuQyq4oLR50XKl2evvPZ5f0kSlvfQ
ujY/a+rzvVzlSoWaAo3cqdsBEdmNTW/y1c2g7zkOjOgivrJE3R1MULomkUlEENhdxIVO0sR6JKyU
GEybjNy597bWEjkiaDuAO/jwJrxAyNZgOjFWCuJavKPVrexw5j7T3zbq69FY+oO+KJepm+19orOt
E/mlvmQwUa4X3dSyLcmi4yFrevPaLp1xayxwi1lZmx70OuMXn3BcxO62zROhl3ctHsm7acalQht2
1CgxRENH1uqKb53E+rG+qDH3lB5QvZld6eybxrB5ZXDf1xyS/IWRE2fPcI7Ne1rFAwMz/Uz3Invp
sDF8xmB84nhGEHlWJ9hXY/O9cDr7vnJS8cWIM61kKuT4OBnSgZj2qaZfk+bYuUNlz+qLXnhF2NRD
dw/ErD1GLJ6Xqzl071fOzULUMjk6vRuObAfqYGhLxuPsjO57FLtlkIjOvfZ7O322G2kxRkpt8lkR
4tqp2QRN3SzQ0lsXNACx5HcSKDUEBi7FlcqZjeAVqm3gNs0Qh4v0+jIcVTdfV4hP9rEhs13kTv3O
gJ68bfi79r10tH1GfnO5b90ifWY1y5/Z4oaXAgPLfZ710UHP3PSo2xMVb9Q6p7YaCQlKtQ7lHUf1
ghyuNJtpUK/BJAswZl8TvBCJTk4xUmX/JFro/UmpDPSzcLZCZ4z17aJ38rZfVP+se8vwbjfTiCm5
9i+IRu2vaQnKx9q0kdy6XZ31odk6YV6ubF2qq+XJxyVEYDszh+khNlhhgUDQMA0ZOpkOtqVmHrdp
xvtwwVy6LLdeVDiPU0SY/QszsZRYIE+xs3qD5fMiStVvZumoeGvRprpyzDx5JQDP0ShWhvtiqRhf
dUmlXRJllr4yy652knh0KywX2NDDUOlh5mUxoV1WrpGYV07lM+PZ6Hbk/3pQJcurLP37qaQ27mAF
fa7KCppZ4mY7p1/iC1lRkuIVamGglGP5YCQT7jfkMPvJK3PO8127m8s+IZChxfKqLQW8dtnYu8mo
plu4h1KG9hKVm2yEFzNmxnAuq2XYWDgGDoOr4htBEMJ8Rxa2rK9VnChyZGOlt04eYGJiqPleghaf
yRInw0Ewt6PcTL0hZiLUTtZ93cdOzjB9mGvPld0h85PS36D5HJeLQllMfLrM2BZLU0nI8AnrKO4l
lJ2dYx56lKvPayw4yFFs6e5B5ryLn2kAkbCgZVF8TseRwRqPsMy2wothewtGp0Gu0WzeJCg+z2OP
fGrofONOtT1nAaJo9nh6k3DsZ+3UTrI5Sp5J8lrM9EzuWxpEYnC/lTCv4Zjn1rKRALOyvSqbhy73
o/TVMKwhKC1/uux5HyG0L4uNwtLzvtZeEx+coaQEhyyuBW0q3aclm/Qt2eQLjKyuAMQuuuVNp7C+
YLJhM28urpCu6vuaX3taRNvfNk3avMDgJ+93IshqaYjLEqXVMII0zGZjJCVtm3yV+usQqPU27/aw
fIxAwru5spAZhtgErceOKnLbK1rnZJ9n25i9juK8nbdKyJ4cNfeokfQR1hzc7/o49Xcy18WbbSnr
UOZQl6KclQmGNpBpSEt7ZuIjszXbOzMjYSRB03X6XPjEphRkBJoq8d8ZTF+vUdkb2etklsFsOJDu
2FJKDZC0ONIqOuDWtOW5aXcNEpUtXHXONzyU+sbIUtzPQJG2fsE2Hikt/0TCVgObzi0PGui/EHjU
FFSTUzEawdcfaLo2BxaEuh2JHCU8YVe77hHM3zW0x7BkFZcqH6oAGxJC4hh+0rbA+Pu1gWx4GUVp
ykLbxoeIOZWVdyz8Q8M0pSDPfJFFuZU5eWkuDILbpNf9q1ER/JVVqXNAJW1vRaGzYHZ1fUp148bz
iK7vuk7V5IbEb50LHKqqSTCnsGu9q1xrZaBKPd8aRWRtssI3X2O4P+Q8d7R6yzQpX7Wme21xo2yw
Mu0tW5ENUDfju67YWL1UX45w/0iC4uCJQ8Puh40iwTuYc5PuAyakEErFm+2byXbkbkFeUC+NxyEi
pqm8tO9VVrx02bg+b4NebwfsRvVGmaQCojTfFKkfnbK0s99yyO6Qi3VEM+Zs6IFWKfLWpWDPw0DV
nmsnq3haOndv6LkboHRNzwXJazf0H3Q9HCw1eNsRkc5V11NvZ/oownZt/5CE2azhUQVDcQIX4szT
v04VR7Ssz4i7s/ohnLRW3Ga9S0egkV/6RPUnt0yzjU6S0Im+Vpgkc3P0GqdlA9byk3DL8XbJ4USC
ev7MeY1SbK5WJQC5DcdqALtF8Es3P0M4JNJhnC5NEqqeKKUeUq1tQTf17kXimFMADJPCkZi1aFra
bpMMmoQCP3zyjfZyMmYioTPxhHU+D7LRsnbIy2mgM495xgXBvBAldcikhOAUOvMPy6pLsGmvX1Rz
gmq5eu0RFaFCTO6lY6y4ROq/meqoipvqPqnFK+HuMPjHynrv7EKGeizNsNHKJ8Wg81tDyhoRBpXn
IIluJopv4sPAWjrlHZxRnXzaOCO6r/HQICF7IT9nHCUNinm6aw1jgWflRRFtp36aoChZc0rxXxqc
cZS9zwfTv4PFbPcbhBgEVmegPAZmWUmv8SaUW0fP5UlUlJJLGiuOOhEBcnydyzyzm+vRsSisjVyr
GXflqbFxxIKiafQKo9sOegImDcP6kX/wn/LK+yZicYcBnMXDS5OT3+j5CXjc40Q695coB/W0z7U8
3ipnsEhIZ7htF+q0pFi0NN14kmxJQWH0JFOItRdIIkkw+4O7oUE/ru8EVV5q2HthUwnHnWBJgME6
ToesHg7YIVEjLSfFAx8UzDePOcPvCNcf5nK7RQ7lnsgR6XcEF7pbN3eKU2PT/mt9vQsqSv2AyhRd
lNWeZTze+ln3rpPDGxIWaG99Vd0SD1qFNGZcUg1ygS+3T/acXWggLqV2PQnrOTWs7qLHjRVO0oF8
WZgVcY5NvEUYaBwAmGqhtIfuWJHfRecCKL+e2+8NnJDbQdNpw0UTiLN6/pTHBp2zfjZ3bi7TTdab
nyN7NO6RSuVo8QiJCjDhTV/tzh3vWfvEhnGNDFy9HU6ypRlFBldA9rl1WUhPo8+SpogiyIcBqltd
Wn3RBYQZWUMo0skftqRSlysUHOd6y/5IQEi9Ixy2eeuMun5FGWuWYa4tyxcmSpEKjDnX3lZ63bUL
WeiQseFJ0DOuOngwTs9uzhHJ9RkChSqNT1Ijh94s5/kzdRavVtyUb2lmeNf1ZEaX0JiGL1rqfIul
gQ7AT7Tu1NKGvl1gagZ26k5V0JCe+AitbbgRIrGWK6m8mvB5t6z3dEFLYjwQK4XL4js7o04NN3Ty
VIUNjGsZpIBhdmnDJMyC1HplpNIeA5vN4JBG48Mc249UCPY9orx6F7dzf+A9mLeO7OAA+t7T5Dms
8Ekl7mO9gCGYmNee0UUM9OBpZQTvBoYrRBoWHNK1iwnciHkuKlqrbT8mF9QQvdrFyFCJqEyd4WRV
rD8bB41Bto8joK80iYpkM9ELWy3ZjgElfoErCNG2sQPXqeWTbKz2om09j3gMjDr6ZtDp8c1NFgUz
68IrpF3fvJpSW38Y+QVO6LXD8jzkPWqvxgXRZ9KgxrZTzd2lOTTD2eXpaQO9mfo9Dq70vDSQD0I2
LBKC5RBTMc0Tnj/Rl2CK+rUSYpV5LXPH/WTJxOPVHrIeNG5So3dSLUUr4k7ENxDBICia6t4eGtQV
lZ43zoZjGNFlQiPuUnTxO7qtLA4rpCQKL+mM6DgfVR6YvGjbBWdbSkG/OjcFWzQlaNmEo9l8myiv
t4wIbkmkyjYIN/VTA4EvRGc27eM0am/JEhDPWUYFHpJuUHJet40bFD9Gigdp9O46W7KfspbVN8Wi
jc+alYK7Im5kIDrV9y7lrPXP6PD1Kx170l40zOY4vHbmbYeR/45sU44vxH75F/jhBTa6ND+B2xzv
MSnSDFVi4C2tK5bVDVrWSlAzJkmY2l3GSzmt2rVhoiuIyc6Psys6/D37iS/N4iIzxGzjcJps7nSZ
baNexlkIuugGniv51M7ciK1JG+pBX9z4lFkslVVB4nXRlMZrZDDBY6eArESnQ14lPtl3mzhL2+fB
sbEEauy6MThDNnvUiBx20i3M/mzfIG3UCXgqL2Sk3OM46f226Zz8zMi6ItXFNfQzoNPpsc8Aq7DK
pmWYaBM5qdKKWE567bbJ2+YK4Jd3KBMj3nbj0uyZh1sBIWk8JZqc+kuvKM0Xurcam9jUPOjUd2dZ
t9Nu6Kn+aWe6dGm05A4tFQGuMKJo2tcZTNeuvBx6/4s2GsaWxSk6OImN/x21w6U/8mqYECa3aWse
68TwbirlKJh+9nhyNBd3A4zh0Oo5dQxUjAH9ZnnqEn+41KSbn9Ehf648ZWzHaNYhe8xvkFCTgGw8
TgZeRlvRiNCdtHJ+Itgw2rnSSLYkrphbVAAeqTdNF4xyFse8q+nZ1Hk1CxptS5iYyggZnbvY8sAJ
QOyQr2lBSjBHheUwS+XAETO64QZ2MH1grKpFiI99LO6UnaThTLAUbjp4wPSzxvysuW042Yxv6LEa
VBp1sjOIEdsQ/n1l5wv/ux7ddqaaryfoKhsx5k9+J15MQjpDm3Dn1CLglk7Jm19JZ4MQLCXII4nD
DtRoWLlavRNMmg+TVe6tOLtbsLGHtUUmkz/oJGXFyzXcbhOcb/sMPCG7YQiOA0IcKKz6/bhY4ydN
MQYRpvZioijBA0WFrFot3TcjG7XyhreS2M/baWhvh1oU8wZlEFu7sR4Ek0K7JpYAHJ4uAIaRnnZG
2P5uae5wSaY9rkDW/w38VugUlm+9EMhNCG+pzmPTqKMs2uf/jq2rPu3n34ytEUj66Av+97H1ZfoF
ctBb9YPD6s8f+mty7ZFbw1waTx2iDNexHQbHfzmsfP0Pi6E1SDKajRi6/pFpY3l/GAyl4XH4ML3w
P/FX/I/DyvFtAipWxw1Hfdf+TxxWxgcBFYYM2vi4EzG56LSiP7r1W6Wpvi06XiFYjLhUx7hM1YEy
gBSuRK+cclMnc1mfs9zQJpSalXVUzZw0ZLz5jf3mpiQ+GOGsZ6uqz86cZSbLxSqs7CIWsJ42REog
CWmrTnb7f1zpfzEerUKPf0zcBaN7Cx80HgX0LjYdxx8n7h7ovCKSi7wwY13dGfSYAht14RnIq05O
1Yyg+9cfiJ7sp4+0dLxyvObgw7ibH9RmWlpALBzqmCGdf657V8uCgjXY2WcWidM6wT5aezCk3rz6
U+u3KhisEQK676CX2eGHN+pj5Kbo4JfR5apUToT8X/SOuvGq1DW34OfRKQOPeChgKS17OB31Rdat
qEasCEibsFSyWrWyLZeALASYGfFUca01Z1R3xYKCShgLLLWqAYibETOUUjNGY7yVLlgmFszIEBua
c4jpHe4ImtC+G4Zd1BFOONOgfZCGyUMAMsd+kyYKvtnSfLld+sa4koxb0sCN0zneTqnPzBsvgrrR
E7DYpMbG4sEwaA9uUrfju3Uya18hhKib2Jn4M5RIPbU1bdG8inHKMTPXok2uVVLyF/mzbR7ZvdYc
pNZOlpTaSRgPIkuM7kLUGOmulhxn9c5xZ6d5EeZQJadecl53467gSAhjcLxjNRQPGukY6pkKRWmf
TNFz5dIO8CK9d+DxR9l4CCNHmfNDxA/w0QWnZGKuh5y/TmQj3QgFS2TcaGsCw5rlSe+ultUaXc3J
CCB+XtlvGcqjJ/Qa/tM4SH6ciER0wG3q3CZ4I5ZAp83EsQbQNjAVC4fmSzKh2DsgyVgbqnVuDhTv
Jpcl1Qrk98omPPd+Xmpu6wjKzbiIFyrf07LeEuQSOHVw/HL/GrO+8FuNnmpa9BpDspFTfRJPy63m
6YliYsLLuwZGe6SApka/7ajdCAX08QVspONObsjmWmwB8schxz4QGGJS8wMhyv0VoikkxWVGbxvK
zlC/xVlvX85A0p80sLRX09gUN4Q5xW+Cou2A34nKCaSe+7byap/x/kOHNhYe2WQCejNOY+8FgMy5
4uQT5fNJKIeZJbEK/pPmtF1/K1Im6qE9ujw2I9UH4zV6a/KaiZ9t7jo7RtCCfKE1jYX0YS9h8prx
RIovGI24dzT1rYl58jw0r/wTYHujJnWXljrKfFzxaVDHPCOdqOjfIPg2HkBgcnsK+lEOUNCJe0tG
LOd8mMbNK1eGl8vNKl7KvKmnaNfpdKVeushWd0h/eBG0xeUCMxgWzj4nFu/CFgt99Uh1yNTHDKtN
Fgl1Y5l2exiSZVZns4LJuHHrYe0mYAJfqJ86HC1K0YbgHEhHBs49MtkqyYV8yJdF0540KMvtuRdS
k3AEiL3fFahqp8eF8tt/TC29zO+ikcAMIog5rUSjaR6XcdU+LnPJtUQKzbVU+oRa0vdjLkSz0nwj
ZitqZ7GqJKemBSgefH+QwZtz42rN5z12YF6RJUtba9koTqAkClo1/aIBFFbgGV7ivBClMojrDCVQ
y9TSyOsvrjkZVwn8XjIFipLPpImRwfeIYpl9koakd72xiSh7N+Gx58+SFcLgGBMttryuy6pyPCR5
WgTKrogJ/hC5wW/SeZxOXetyz3vgyVdZv5jq2WOMkn+13UoIrBMzM/5tSY9NXJfsP0tLSCERwceo
Eutcsq4dXT8m0PjkBtovtjQtjfVP1E3EVaaxdwU72n+xx4Fx8WLcgz9nymeU9fA417O2zfsuCXkw
usBkXH80C5/anr4poWEp9B/DNGY7TNzSPmBYcKZzbWXUd7i/UEjvLHTrVUYLc44qFpn62NCOfOps
Zm1mqQPLH9NNjwQBCRT49jSZlHcwchF/LrrI/apiM+KwK6vrvnDOA0fSeZsXUt06tRt/Ym5XbUs2
qRC1onmHV7T6ZFhJuROVjkuChou90XtX3vjxnMNAAdu8NqiKy7SJi0eRdYAZ9K7fAWFCuT4qFayg
zy1eSXpaBQNVG2H+diCY9pZlvfmU+UNyP1rFzeTqKtvLtrN27dwyv0cuCU6nRjHVOcXjVFpdvJN9
VZ19NrCwyNvlVJCatIMrTte2nTg8FS6mg3Q06wc2nealshmfhNnSVTu6vPVzwkSVS1sSNuw5Nt1r
hyHtVeMoE1jPWIYxWpZvzBU4kw+WdRBLFu8mApivbJqyVggBrCJIY6YcCDspRnxE9EG8op1Xc6ZZ
H91EiV1sG7dZVDd7HVpuKPmOL+SvYpogPsk5VsiGx+1cusNVi2bt3gdattcIidjZmu8EWqYt3m6e
HfKM4HpcsGDPB72q5uOkGf5x6fNpO3dSBj1p2UE7zBnxup3zMKbj8q7rRcZczV8YXEm/CH9dofxU
zFmui7rE/S5NBw7zQf3b1qXpZQXpqKpvcAFUqxtpMtmELA0nE83omuwAxOq//tQPmmMKMXBnNglt
DpWua320EVvRAlBvsv1Ty7TkNbVSFoamF9QYv/6cD0rz75/jrFpOlMem0PUP1deY1A6DrDg6Ma1Y
11RdsmavodW2ilgw/vMPc3UdgisFMprjD5eSYVSnxRSBJ1iC/rZew4W71dbO1Pp3mW8/F7JI+z2u
m8dJkHr+QyHbktbUaEp3TqYzG1cVKPe9TeMLAwt5F52LYeTXX+1fPs/gHMKg2tcdUIsfvNgGSsi6
KkomayqJnv7cgqpkjfQhgIBqpEtnLu+vP3O9XD8W63w5D6ktWCpu3sdifS5jq2fwbJ2IhKa6chld
0XzykVjDEsQMhJuFnwo0RrjYN7Fiqf/4IcW/iobY0yE/C/sjIq+urFZXRe6cmB+t8VDk3iqwYb/h
rv38KvAppPL4DjCVVZL845mkiAQhLWnnnGKSlQ9zSpax6/02uO/fPoUDpYdMCBX+TzYDpzcF4ki+
y3dggJNifCSf+v/wmADyMXUTpaTHcfPDY5ID+EdcWdsngZxwn8qEh2LNmlFbSATGVd+ocfnNke7n
9Ys1ndWErwXLmo/98fIRikTKYeFYJ62OnBcDOQ2uYtD62KmwuRBUxqzO6ZbfkuR+Xllgx0J6MPi2
vvjpjYDvxICxscWJSa2PII91snfgPCwZEey/fhH+5SvycEDkoAYHuvBxsXSLSfJRpUDkugYWl0aN
WhdjLzNfVuz1BKfWp+bXH/pv38+h/QaPBUUSzq0fr+tIqL2ZAKg6FQ70harE7F/oXrLnoPPbN/27
+ePHVx0UMlJeCxIUNOSf3rQEt7DOeoLJuCNxOjNKmwQ4ZiF3DWE7V8DoEjx/M2WymqjrsKzO3dXY
jira4Z2xOFwQdFXExKwb5DxTdS50dG+83GmK31yWnxdCgJPmSjYzAW8YHwkpVWpPsL8invAS51WQ
RmSUZ0pjvxwzi0ct8ynrf30nPmQ74rO0YOPwVq0OGo9Z54fFPi7olxDDxSMOeF4yFiZxAZOQ6t89
abBlJk20Pu9Zaly16HBfyelegKulvrprO9GustZhaXdUSem+nw3SyH79B/7bNWEN41kBKa/r3+03
/0Bo6G1HrLvHW18uHkW3bmefyMgzTx3TupTgb/13bZyfnk1YOOvbQCuHR9T6+IFt2q1F/7ycRiuy
3jo9wzo2txWPqVptYL/+dv/2YfSNIJQDymI7+LCmoRr19bj155OKcYTjWvDPesfgDVV3wynp1x/2
0zLNN/PWtAEdACfL2Ye3jpGX0ZA1NJ+cyOZgCWuSJ4sXkVPirz9I/BhMzUMFxQXGDzsCXw4m9PqX
/OOmFbSildO4ExWETLobnTPcEGhe1+ePkVYv3UXDYFturdiC0DAhJ+NE4poSC9S6DdatuiMsiz6B
NnFYwia7NK+Li/Nah5b/Sq4VChO9WLsfU5tzOJ4wXd70FcEqvwO3/Xx/yILwsROyryHS+lgKpaTn
NG7ZdSexYNmY0PVelJjN97GOr+TXF+2nB51cY54BUsPp8ro/+SqZMYueCE15gsdrHj1BINKmrcle
04SqL6xK/bZ/uO5e/1gYsaqxHgpefbxrcLM+3qVqAYLaSts6Oa2yvjqOGE+Mi/yn7w0RggDp6rTM
4h9rpcRvVjrx8RGx+GTHdBzCKlf3HHvAj4+IVWDNJzYkOxlgCMsl1DNmt91+hopnEhCiIu+zY+S5
FY51hwqYbALeQFPGKfL+GQaBENl8p8OiLsMlX/s1rQT6BiNE8u/F5TmSJVK2/cDvv3HRllX8Juau
Bx+SBqYZ8pzqWzsjckyujxe8XaoHcnWN5sS4iJGwcDp1Y0+K1hjqSPp+cH7Z6NN2xASEtE0AWNe1
HHmIkZe3E92GK+n02l5ZqXNTz0hB97WLmpoudkXQntsK/UxbWq+CzrUHH2OBbM6oyF0DSEuzTKRk
tvDvqyU9TV5qBNZY2ARKDUbS+tVmaFMblxCeo6l+M5dshYEVBsl06JuMwnhnJp3TFNcy3hdfNWsz
dI7z5GYE+xhvXa2FwuLUtCiBXfhRcoCex6moatHxMcp1/yo+xzyi8+Kj/cdb1fCuJVVhz9/oliN5
y41YcnBnMubnx9jT1F2DZye5ga9R1Oc8bseeARdJlyEgDN7u2iib/K5edPYLOfRGu8Oppu4QtXnn
2HFW41ljdO8K9/ZChzezl6+mUw3WpWyNtRU1Fdxmpaf8IF/dfrMn/tz7BsUaDmORWWfcVJTudTPQ
m0vzHqqvg/Z8VdvNdK5wHNAI98rZIaPRjPiNAwAXWCaTWR2Jpx20e1UDfw3afM3Q9HUM7+0mKUwy
7cEb2v2dkWpJFxKSQ+OV82otkVK4UxMAvrGOiHo6Nw+HftSCpamaVerIEm4vMU9QVY0cJIRLdiiD
ssiYjonCkMO+agCCqGVBT4tc2G7Zq4Iz7AZXMV3GeNCVhItsy2JPIi4PWJVABbvSUsne8L0OoGe/
WtBih1YDqb30zchCNucL0rEIE6TbVqtvfo8zyltGgEzfW3B2MfDHmIkyHqxM2G9plMCY7IYOnNif
r5Wzwmb09Z2ZXDPz3io7pfU22bPxYChiQgGBpfTmRW+xjEukK92+9ZwV01LYXFfRrT1zM1uJtSl5
LTsF0ufmz9EM/P63yDbXQiK2qO282oWPZGRrJ1bSnt80GccfxHV04L9vf66D2OsmoXflnm0EEcsm
11OV7WpACd0FVjde07LRmDQUs8WFtSLw0bvMF3F6ix6XP8TQ6Z3sGhQMdxWZTurToFxTG2n02Hl+
55FNOlzaqjAenCyrrGCQUTp/9TQmGVswZ8K6nY2GLnAyUxuT+QnLvWQ/ZgyAhCKhXcGzYjHNQRiI
O8B9pjDPe8zVsl8jQot0bFBURxG4gYAl3M5Ohezo1s8FTckdHbTFoyUBp+VU6rqi1UaHvPdokC0D
+NE/d/z/2nt/Nyfl3MRW/r/PSa++jm/vbz9MSf/8kb+mpOhx/yAAiFm9Tk/lOzby7ykpmUD/39Br
iT90UmU4IArLZtc2cNn+NRY1bf4TMTvYeYGkeevE9D8AT2KW/3GzhmSAzxjvMMwFLMQ/VSJJb6mx
kg08egJknwhus4+zaWg0khHrokYAFxaqpj7BK2yNTW20eIzQpGzZmIr9ILr2bEf6IF6YZuUInAuZ
XLRqNK1ANC0S8kFa85M5WuNLn4Nf6eOZXPCGQ1Hgjx5s4KZHuK8cskr3aGOMuwHbyms1RuP1wn6i
AtBXwKLyRbrsxOD1d2lp5QdXZiy7MscM5zZzv3fYmsgsTTJURDFCF3JIZpPxxDy7zi5R3hQfoOcu
WC/yDKoabtV5U8x5/t6yg12nsT3igWHWch1FdccUN4747mVTzvk6acrdYz1La9ktxqCafQcKRkfD
Tov7xMl9vmkTu52PzHDsLCzLWWknFPAZtVW0wIKrW+L0boXX1Lc+qeV3S5aP120xsUJBvg2pUr04
iLoaVs8k3UPpF1UbQINb4gNvsLqR3pBD8LcwIDSXZi4e8Tb37oK4ECJe3x4iw06HfRmJ2HT3ns0U
Gq0Kx3w9ZPIiKz1AkKmAgS9lZQTQAbSjhZ4PbloTtwlKUI5IFaENqUc6oHruGrzG5t2YU2FIohTx
UthI5NRV3o6WzxCiSCXxsTWaoV3jNSh8Bqbu8APAxmTRNVnF2m7EfQXZyO7o33Axh9Htz0yYRgKl
Wx1e2EHvJiO6EDIho6G1unF9cNzlsCj26p2m1lQdVHBTMZ76fhgaYN+EFPcmcpCuw80NX28SU2e8
xFEixPKqUhKp5Xs/tX1ZbhDFLEV0+/0t/u+C97sFz6BM+NWCd5mCs0bh9OOa9+dP/a0M8f+gr0an
BP3HChkFQfD3mue73ym6uuN9F398F438zd71/8CEBf8Cuv/aq3I5ZfytDDHBHfhrChatVqTu/6Ey
5Oc1EAU+6ncyrdbe2Bov8uOZwQTfUfZWpV9Uuka40hAYlqOF5A1Hh7Q3VLPNLROV7myOjdwpjUb6
1sGG9lWpwiVqYiFesBkQViroSj56SBOuFkHClvWEusvMQ57Vz7En4sdSDW6Qxo79PFpWf9nqcU/4
KbrCXVpnNuo4qGiX8cR/DEaHtOq9liX5AVtKdeFmajmAnbwtJDJgNHjRfMH4XWEockR/HjPfqh7N
PBrcc7e0i44ln2RNeE6lObxn39UqolOIAWp942cAtuZu4oTTzf+PvTPbjRxJs/SrDPqeCZJm3IDp
uXA66ZvctSukuCEkhYKLcd/Jp5/PsyprMrMG2V1A3zTQQBVQURkZ8nB3mv3LOd/ZilYXQCfF8Ab4
bWK5PoyFdlYita7NT+EQgM5n+8iZWBBlCicAy1Yepc8w5yGQsfBf/RYflX2QttX9cBD2PdpyMA+d
gzLanLMfOYMIYqDT1O/0Bp3/yB5zl5npE6YGdWdnSDb2/BZxXmDLFVuym9N9D7aA5x0YUtAb2vus
JCpZPSMXlvKYyrj0SLxn1glZzQWJz2amsYKVudqDQQTGefRYwBv94BiHwfMaxpyrF72shes8ErMZ
PbX9YroHcKlC22ZdbeUn0l4pRZ02yl7HqU0CTZiOj9rV4T2oR06xuTzaXpWfkNOi/BkKzN60cljf
1bJMp37oY9fX4joJnNReH8jFlKm+i2LW0cpAPdy3jMdxkO+XbFrLLdNy8mZkRKqYS7z8XlaF+Vrj
BUa12mnrk5c7udxcEwPTvdR0l7QBLoLyOSbw0dFRNEpz1oKpz71r6MuQYe47JPHVi1pkuZUa73G3
tjGfHGZ2y8q9oOi4kptaElUfTcGsRxA/ATgeWNY9uElkE4wogcepasr81ELuL7m4/MT2kP8OiFw3
KGZFuuksLKj5Go0+8usaS4/zpLjmC8s8xEN7togaxBSMwjHFotSsODgssAlzER0dVYYlrfgz2tl7
6O/OpuXHhDH2vg1M1TeDxO+QnWkURuPyyPqwOzRtkpDo2GQ3INX1Q21JFfZRY+IepMBV9O8BgcXZ
ppBzepTMzsPJrdKTli/rQW94NE1IEc/eYn4ve1f6jREjb79aHlCFkiBfOn1/JNkoO9CGfpBenx/b
VManhlUsOvJCD9p62aEX8DtZD6FcEWejqNimhVb6caN5Gq4fEjFivEbW2rzCTs3QgSFKtxu0k55s
levDFZ+2QIrim9LCrsrOqd412frYY44kUgUzBXvVyJdtZtzx6rNTZi1UXxG3/QFF2/BVX3GObiJ4
c3jY9g36TFCFAlfJ2u+rpoFxh3Bd5A94LW5WI6IRH3Q/M9en1O53ld55RyeeHjovPTCZMbeuvgRg
6jdtbCe+O+Ifa5qdu8znzNTmjWcNc9jWeY8uFvVAHMkXG4jhZiohRBhF/pVLvcV1NNnQd5PhEdvL
2UUZ7nu9fZW7WxyCqXuWddFusgIbtU5IJXQC2h99QL9dEESNGmSc+G7VhFrzedg7Gj1MXkhz926b
f64OAnCmGt4RjoJzHMg53MyRyJA199kellGy5akw7uOkuR+zDj0ufyliFy6zK7P3/HqaqSFyqFyy
TgP6YcqH1MSTWtV94vOB0cPNtQfSMHnVtY7+zZx/Jj3OjBjV+a+ZgBvC8KBgoNQAVpOKoONYv+/F
VG/i1fYOKnMeIru9R/eDf4N7BT+qNjk+gef9N84V/BSjQxh7LfrskmFU9BuYETudDyrUq2ZghW8l
DwLH3rmddeRcGknVWfHWxSamcm8AzliEZYNcf85qZ7OW3UOHF453COPLoJNDKJTg5VXyHRrCRYmE
26GJSLo1PHAX/VMOKCQ0izV6xEh3rn81pRl99oyO79mKPRaS2vjerd4rcRkHc8AhXhtDHRY5hkxw
amE3tQcMYDvPzCLeRagRphE3GE3bz9LCBmO1a7fXsVfVkaP4AitWt0WSjyermfQL5sWHwatvwDq8
2AQnbsx8DfSKgAVO2gC67nc8lWhNpIX/i7O01tw7txO4+rP5ASMfHtV6jBufY9T9rqLYeM0t1962
wuFR0yQjOmckPWsMiG07Mg7sQ2tszFNrZ+6mIfgInZBXJb5acncHMHI9JFW/7+vsOKaR2vW5jiXH
02q0GRqBdgoXYOTB9QMrSLEuB/kpNT6vTQ/u7bKsurxPCqkx+mubcz6k+KVIuQhwkCYf9WxLfzKH
mzltuBOm/NmQ476MKtTpKxdr5kH0bfvHkcUPWLTic5zLvecur5mj8oBEJx+lVKV8aTnpiRzdg9EW
RiiTyDX92LLWy2zJHHN71NTbgbHTyUqtOFw0sWy6IRZvUTXUD4zLSdnWUKPUgas4mcZClHdk6IFO
rFoq/J57DWtpuV8qGhTDMOoQz9xwY8ZlhKzNZFoz6CmMBe0Zbf/1ep7ibWV7UBqsy4TD+AV1GmnS
cT3OW7nkkJA2C+lfD2WmuQevU5itRvEsZ73+0PDY4rQsEIOFljMJvA65MbUbOBLLuOeeNYOx9z4L
bbwzEgeYpZz6h84q7yYyxJiYaffFkgy3MPW/YdJvw2G2q2Oz2t/cTuZPtGJHU0Ptx6Zm3Jpl3nzn
eEW8DtbyHRZTGyD8bA9i1swgq8ZkZ+c2Bm63VkAc8BGl3UiSJc1rqbvaOUae+QKLGoLQ2Lk/7cGK
t+QBmsAERP6Oi3l5dCZAOGpw34Syar9wC+eFRiXdapGt+7CYs6cyhoszT2yLPCfHIiggdIMc4SHi
A8s2YhYqbBD88Fzz8mJGNkGR/ahb9bHoGpYSrxy/iY6eGunRBXo1SIQrf8bJagOwZdrikF2x+G9q
vc1POJBxhw2Y5pARxWfDzPe9ijDNgUkK2OhWD6jBmpjjNhnuCUxy96tjN98IJt9X/TI/jeCrQ8NL
vdT38PHdlH3/o1HuJ6dzDlbd9mjXo+EZW9YJFo+3qz3QvBaq1gBSMRcE08RtDzjFTyyTeTM2HBNp
mUB+aFrNTWZ0pJP33XJTgI/eT5BJtk7SfOZxYfjDnKfGXV3jXuOA7FDIDiJ3N3Y/JflOljFCMhp7
Lq8OH2WDVuMU2zhiiIlJX/SpFQs01ty98kcX8Vgkwvhggmx/yLSE/7L2sbeJEhC87AkDBv0qNK8J
ZSuSAgrg8egMq7ZJBwwPwryFECGZT0wlwAt4X/m2oPKA/ZyOYJqKiJTE5NQiCgthQsWPHkCVlqia
3POLcnxpvfVgm9MP9vb2rjOaD6bG8NQRCQRDFF8VeRVMidnyNlyUOz65o5XJfuMxvtvmFb6lWQ7f
x14CLV7rYVPW2J2tHCZxGzXcgaraJ+APoNnUWDVdI98L1FWbBBTSsdSnIGrFJUsygTbSbnd5bbsn
PMVop3uW7Mrx0NYmYT427UObjHKnGx9DnlA0IQIL8Kk9M2oHCdaYW0yBAvB4XW8xRQGgzSIUK0sZ
OE2+x0aOkrWduw1qAsOvtLImmmHcIqpsOFJSa4NqHBt0A+IRW+73yetvbIr8EEqDtim8+hnOZRWQ
eIIcMi1Ok43zCasfyuGZ8hBBr8whpNfci3l1qCr54KGo29mx+MzL4RkpoXWr2es9+Aadktlawhnx
t9/W/baWC7a42mox8cxjSMC7+YLSoCNisSie575jamzitpoXDfu1gT9WQFvJElQkG5MoqRtWQs9w
2pGBIk710ypKf6jW2BrE3oOj5ps+5/Zm0X+1lLrRs2PkNxCi5aXFw+cPTfmTAhhjVNIFRrZWfqJh
AZ3liL67S8I1H4rnVmZXI+AQhwQTeIGUFDxm41qbRcvys4o5YBZiFUJPt5oLhIMPIBfx1lMzKNNJ
zffNgv7b62wDY65D5WPAm8UoeCnnZbiYeuUTrTWBEwN7kUh9uQA7PmoGZlcI08J3xhHVkedMN0hd
flT0HLmhvUGHeo9raFL4jm5odRfeDIWccD1ErgIcp2m7PPmp4RncGHan3xhdVu8b1d41qTiB/+GI
TBrXR7Glh3VNi4uCWOwIMt2ZlWUwos9OLgozagUdOr37bDmJ2Ih0fZ+d4TMa4o+qUnx/KnE/9Gen
ip6rcSVwFWf7d00zR+wD+aFP19VnhnWDE++Vadm29bwK6h3+dTN26wucGfh+pW7cSFnfZxMVGsmb
ut8PK4wyvGY6WG5wcPGq3Q02dj9mSPPKtZCByTG5DRr0VnUSLq7bHVq+wd+XNvkSCtasiMALJeLq
X50klP5NYhVveQU8KUhTo7hwbcGHmCuRU+RV8NzNpAU2hZZ8P+J9vOLz1S5LwTr5tdnqCW4wlC5w
adEms/Gh0amb52lwc7Y7yXigslZEUiTlTnolVtgFvMekD3ZIUNfT0gL3airv1nOH7K5MNeOnlXbD
aU1S+1gLt93joVLHoYqW0Jpk+yTxhJFUZb7Tx2dnVUqa/Fi/BXE4+mNXxTeCNQVIKNM6syeTQQMN
cScqAioymETh6Egt7Fnlbkn+owgoEbqWQm5jxNKEFyBSILYp3jLfgDcn9NtYDngq6kwEuDOjWxtv
xJ6Y6A+3YPdYmA5OhZx3jML2XA55uW+z5WC1I1rtabygOaa06BLU98r77ul6um1cB7E7Qaob8KUl
pVC7bifFH995wNF5dmIbUoFJ5x9eUSVMBzDbISoP4STmB2rHg1OU2FPyYgw5rqyAE33ho7fKICeO
IoO/S0PlPgyZJne0w0xdxJy9jcq7woKkrs5c19xEEx3DZem8U9mBnaihRG7NyAHepwpfY8/H6Nts
SCToCKlDaL7vlLySOOpsg3xaP/UKwFpXiZ/NOpwXtKeba38Bf+1icLoH8xoXd1nLx1gpkns9ZUKI
yEEtIaXdEMjcE2ro4hyW2V1qXqFVVXGObeelcr1uR43d+HPN17+bZ9Ja9V08MfPIe4t+BvJROCjW
qBpqddTe/dda1cin+/PC0nLTLhFrPYERAosuS9zSLzTIeROgGJZzjGxE52Oo4FQGU7lPqhwTjAJX
gqHwOPGk+kPEflEfCD6EjtxuKQI/Rif7SB3r4MrmbsZuckgZiW9pI08c0S91NJahHOaAdotvMqtN
vx87sN1GqkMIHcydO0+MUkAUgRhgnV4bD0umHdxsCNYR9ELTkIRAs7OW3xoJi4HJ/OSGJos1zs4H
c4lhScVjHyj7GlrpTtCFaQl7Td+sK8gApgJbI0qnYwJHdWPJ8qPsK+8+izU+SNfaNVOTbJFZr8/I
yO6c1WP/UBsmA3097DvLwR/cZrZPsaxt7dyBOxaB7iyi5Ms1mku3mifl2u/CMFkFvvcGsMre/dmO
uNZ1F8/41bntd4W3bYAYGORIAr4af9Z9SzoopBMQf0nQXPed13QEZVZwG1bsnM6aeViiS+YBiYH5
lFPre1Zld1it1eh3Q2vPeBukc1sMo3nUqOtrvAQQSaeRxnxslpbfxE2OywfCEnDAoOzmq8Oyh+nQ
2CdswidyQXw7m9mcgEwZQiY5yA7zwWK9YuAyzYylGQgcWdudhOHvQZWT7SHNG7a+nGpgaDqjBRZm
JQ3M+pmqvH/SpF10YeEicQ9bTQEkEOgKqpNNn7BwfJgD2R/SMxooGLxHVlQzdxi0Rb8Z8P19dGp2
VE9Uh9cxtfibFPe/ema/+6ou78VX97+vf/AnxQXnXNL/nz/+svvbr+Ov6ppA94dfkLSCwfJ++GqX
h6+O9NXf1nHX3/mf/Yf/6+s/Z9NE1PLX0/iuS/kP5KA/7CCvYhj+j/eu//d/01w8lzo6NObg1jVx
7vdOTeMXNvwWX162nL/Bhfmfv+0e9V+wYrKN9ExU3LZjuf/K7pEh/x93jwigLBKNDRdN1zXV+M/C
MUbCjaXgFB6KrFrPTqzY/pgdzwaJ9wSx9Im+7xuLeBlMglxExq8UoRFjMBaUanleo4HYFKxPbJk4
VqHmeMaCmkJFaC6Z5Kmts2govGrVQlHssnRYT1HqLAPPxtVOj/Pw7DmxvudVcsgtiZzVZWQV+eVk
LvKcJk3XsE2Eh8WQHdcDfjQHgkM079xpQgXh8HprkSw7B0nfsbJmZAc2WLsbYEcW0s+prN+FV64h
snhFIgs6iAWXBAd+Iqmp9/lSMzN9NAj6YGVIlWVQIyIt/zHGIrbDCcyR+QLjMU6DYohnaJrEQVlv
ie6R1HGNHO2TU9ULFEebiZp2umtMB2KME7PvvKwY6t2wUosRP0xwfhC2qaLBTB0XJCuYHbMr6GK6
sA6GvP7O2Eg853WGvFXuGF8i49MUlb69JJxcAAbw0RmTuwpQF8o2gCFvCjvSHUyaJXzFdYlvYRVW
QaWvOVNiZ2mweMeN+7oOc69xKk5zgM7G2Q32uu351VVy1H5aWTNeHMrGzld6LPY5wi7qcPK/pohQ
pDa/x0OS74q20M+oRtGveGHdjm7mj0h8TzDvqLKbmhWsMvnC1ETI9iCXfW3xIKvZy/zMZaZe9YRN
rpOXiS/w+/l9qqyvK/HoAengFf0yN1soi16YlEZ66F2oTZnF+GRCmrFNnbY8pF7ZH2VEOIFh5A8J
0Rn344z/B4F/7ICqanaaMdkUAOVh9pYnh8Ou3Wie131YkCgfCpU425lOGRiNTcLY1BcnhMJd0OHm
8/GB5lTEMMYazUh28Vx5n3asmpymsM3uRjyE7/HI9UsRsOgXb3G5IOAaaMcSFxEoZb3U79uOWfXU
wL0TZv6UabX5ZttxHV+JBp+paRsvNuvarQTRH3Kly0NMe8ugei4OrZi+IpCQ7ysTxMCrK0icYxL3
74z5gmxFRwNsTm5UPZ1GmVi3OekyoRhXcME28QT7FgXOAdehDXbTMd7AYLgXwyknyrapP3iZykHl
LB5VftU9ddiKb8VkVXtFqPVpwjl7wa7HbiuuLZBoiXGB7Ja9NmWSvfGJ5rt5HsRpqNZ8P5RlfVGr
zD9rsnIiP2pj55i2Yr1rrH6ksUFVji3PGDdRDa9jyXoUNprG6FwTc3p2l1bce6tuk9nAI7HP5zZi
hO+m6bGk+bwdGEzcjK1Iv6Edm8lZXyb9XKsxPfeJap4G0kau0M76iDW0DLQ59d6YamYv7Wj3J2AP
nhYwsM6O+uqsZmgUSXGHUSM61OSA7foVorGeeW7YNqP10xpJNUJJuXybM4C8DCQPpaqBNQMvxW9Z
bokV02HPXNdYZXwwvfq0WDqgBE9QnMrhBwHHaKNUme91JL6goOmYDKMbd21aOqGZ6PN2ne3mo46s
4aSDJg5hUKS+XcrpPqtoPRPlLvuqHcQ9XoTldSBo7BPb9HjPGxLdzsjfvjGJh4osp2LLc0J2eDFn
+wnL+66Wmc3UY6jUc52iKuNj52nRpib0HFX/EBqbh9UtmCDMkS6C2Ybi0BRtf+cYyMKZUC4ID0xi
pF3a6Z+rmbBK0TGJ81WmmWHo8FTPajyTxndXMy+8mJUZv5ouz/9qeU04iwXdlb6koIRTpZ+9XnkX
jQ3a/TKPUOCNbsG2Xl0TuPL5Nm+GGqAaDyqemJiQHAa9hQ//mcIV7eGxrmgrsECRmTaI8jxAWCSI
haOGqSeGc5RWZiONR3thyQWjV4v8rrGXTwy/M/2i5sJ8Gbos23ckjH2wMWS5lqkjdwkOi6Yyv2e0
zYcc4teukWn6BGCze4hhe14QnDLQGtDCQk1UzXNXDh4jX8D4I8XhO3BQVrUGFOA8rZjq8fQ4N+U0
LT+uAJzFRxlJMFlpTUctLsZdBAfwMvatOJq5eTUZNs3LBPzyDtxotF0k+jaRzsk9N1v9ZntD9eGS
v/xzQeGYM4dD9oKD9gcTiCzAFMs8jfixiQik0zJ31hYSTM/Aj9fpe1pHtW6obIKLl4/vNSlOOXZu
zPS+vWoI0xLZvERD2QeVgyHUtYoUhpOdqZ+lRHTZeWPzjWRz2w5kFRcfIo7dXdnM0XkwIvc0usR+
5yA/DonnMppWxEktJvcbE7U+v/RS924zt+jOyljAG8IDPTaVRphVj7guk4qZdQ7bXxvL4ZtLNuLG
rJnvssKDgb/pxDTc13Hn3qyat3zpYsiHa4Qb1zUhkPEpn3rtKUks+43AFY4ekGcEo3daVl4PbUhG
6xpFQa+71S37THFJ2aNyLBEJqdx8MTZZZLk7p2dIxndiSgl78jTgA0ZS+URHue8KT0yop+Id2111
1uLSenQZSKMtnMXN1HsgGePFvEOxq/txVJ6vHyB2Q2Hs1n7wR6h3W2Aq5pnUsOwQm+SPtPC176rY
FM+O24/B7GiMcpvK2mkQ/HBFo1JFAG3iUU27rVaJGv6ADhfbiiXovTaH8dTX63aYRu/RsBAGlE1n
hjoiyifyLhNJv1jLOxU1EbDBcfbu87h0dmjVK3/SxY2LJouPvZA6agbGpNKej15vugEi1+aLbDWz
J1eKcXDUN6B9tQx6Fuorv4yW7g5MbX2nlrrZkxRj7mfBAGC1WLFM0+qtu8honW/UAubTLLwMjLAl
nJ9uoQ1vReVaISC5V6vJnUDLvHthth2qr0q/omXI0dybHHnAoPuMKK661QhiNzuoDoxNIy7tZv1M
67YgwjeNpqM5AIyquN4Wxkh8NUl9KDJl3UXUpqFBisJpsJWE5ue2TrYVzUr9gSJhuIh4aGh825dS
b4tbQACyhqimyx33XRmOpAXRpdMaaeDI9maVu7eO4czcCk76RoFmM/HNGGo3S7SHSRmxSVYeSDmj
NdTBymPD55uNGxk+ZOK3EnkUZtCK8hXYYQBBb3qwW1hT0yqmg60vmKhVw5Iyxx3Bl8NzGG2uCRNI
Ze6UzrGCAIZieqZSLTe9qU+Po57Hz7qq8mdpUgNKRAOkB0RNc0uEhndalU21ElvRQXdqtCQx9BP0
DhU3GCPj6EA8DtMaPNzZMeuRWbBSM9KBEtOr9vR+cfclSBrtPORcWHiQC4jGvYlG4HVIU9ujlbPB
hdEhzgxJl4vXMIj1VEp6TUw4QlJOK9CnPn5dmXJn0n6KbTLWBjO9YGgy+FvKYwGh6nuK84E5R577
TYSkYeMUWOrW0TwsmlNuxikR22bQuqAW63ubLIwutHu3ZqDnJaO9zaFxMMpmQ1P15bQDNE0UIDF6
My3CKc2NIsiz+JmPRYQDCVw+neqwFTnFjZant6NMxbmz5JvRsZicR/BisVL5VimXWWCR88YUE7uA
gvEAGikgpw5ptWyuBTs4N0zgsR1ZPNwmizRfRItP3nfnqvB1u2xDA4Onv2ozCA81wOKHM8qCssBp
OU+bNc3E26KZM4NHhAkFWZ1eZDm3aCmVX9slIm++fu9a5wSoPqMnACj2voZgdmSArZ8ThHzbMQbl
tbot11yXpIe0dvB7d/3qY+ex/EUOiBTh+l5K4B2hp7Ll1tL5y2VuHqRrX9An1G3PMBClxe+61v8P
8ubPDhI4QSbCC3Z3AHtc+sM/CrKSiPFBOrjpISs62jptdlhPrIgbwSso+1HqZfNZU0uVXNm6+g+c
YfS3f7CvXH+4rZvm1RCKwvEKRvq9yQg1F5sQYLwHY67azzVryxsQ1cmtqzz18Nd/zz85p2iA6Wdc
/nvtfv/ZEZ2ihrIhw/CjarMpA56RBRDFEldff/1z/inO7vqDcAAhcjUhMdn29Q3/nXFKVcuCGsWJ
D0PN3BjnojzYw2wGORkxd02r8IeNXsJmfJHFe+2QNsepEie3GgpLmmt2a2Xw1y/pnz/iq9oOtJPD
bgLREvOJ37+iQe/dBDhijGWiXM960S47kV0BOjL3MAjpwL0/CRzlczba6G/hYf/VkyGgV23VVT/7
P86Cfp3v/L9B0X+r+REJUL/7mK4Tqr9Pnq4jsH//t3NV9u/ln7Scv/47v+nXdfTrprCZpF+hAZjX
/qHlBP/0i47pUwfkBd0Ocfo/RkjSQ7Ou849wPrJc5Yn+x0hJyl8E3nwKalPH5g1Z4V8ZKUlh/PHh
RRmPop2nVgg4DTiB/+QQrJmvm1G0JLcOeyqDkWvBGgO3n+VbkMyXvQOTqGRgHieE5qaiPsdmrsGJ
jZMfHej3iulJYdY+kKFmPiRrw6ycstv+XKGdB0WZkhsgi3q5qdiO5d/SVYJK7lb9Rybi2dsYgyLO
QYfBsmzROIxil2p29YzOzEEP2XjjeGSh3U7nlhM6SLAW0b1fmXhqsdW55pjwjSHqN2wsbvRhqdMN
IKeYMXK5glde2u/jYMKNYfNykONMO7hkhNPi/2SIu4BDCj2XBzZg8sRqQNpJes4xpx0ocp291g7t
YayKjBEsQSX3I4B0MxvMbWV636ZyFjvSB3oWv3F1fVUoPL7NVlf7LOpRn0D4STywqfurzMIwWNEQ
HbcdqjyjycNiCVmYlEMmdWwQOi6tiJnyhk+ed1lfB+MuNVPrKMGf3HX1lNmnyXCsT96R5aQ6L4va
p9Wu1wM8nk6TJ6clJirIWmNTy8lGct+6dZIH5mxO5yqTeSrz687JMPQyRCRUjKSlyiTpxT6jw8Hm
iRSrHgfnxPAJ+sjqGx25ZgygEqClbJq8uAWAcjAKBFMjNb8HlRXDjIGX9lcHmuPU29rkVh+FaTx0
HXAv1tva/MMrnTr76aF0+EnoER3PxSw7qwCpg24gtHsiVLoNJjXntZ7AttDzeuPNREVwtJHc8Ea1
KkrY6w7ZIWX3JwISle4No2oDPUUwFyVquu0WJD/XFEe+liw/t0utYsBfhnF0M4J84ljHiJCmaqeq
5NZI6/mhB6OcstHPzW3q0Q/4edPHZGv1jvSl4N32zcwlogEgRR/kYrEOxay3ISV2916Zdf5p9o0h
uOA7m11lcx0uuZHLir7PWnSGMPWPnUAmI0WcU88gD9nLcvieZHLs/RVY5J3GO0hqk6zj73Er9RPp
3UWIWFnb4QRB7MqPOzPaq3fGasz3ZdUb1123m92SpuOwJnCvHg9TV6erzoxVEePJLUb48gCR1Lqk
pJCwZe9zeYMbcj2WlNgsSHSariF55zWiodURTg3kk9hJR9E9SPsGPgY4sllF35M28UKQY+OOtaUM
VKPK42A49TMuzYtFsNz99ZuNd6HTt44uEMY2xnnNWP0kKSnbriBFwU3Z7PIO1PrPylj0W5K14te4
TuHbNBIk0qgIXM5ZyiypHe9IY1M7+BjRBukWCeekmeyAiXuPsdSYqQLku4F1/rKa+m0pMmTHCIpu
wH1aVBoNKOWsm75ZTUXCQ6bmCXmZMN8KUkPQZgNP427OdfGAd2hgONSJn5rjIv/oeTdCtWb9gdz1
TzzoHrpsxnpbbSAtaKOgeD/WYpqBnDpj9SndJX5CnBLDn1et9YHaIt2VyIn5M2rtwEwOghMYwA0G
jvww6Qix1Iwk2CUqOADKNYeijN39bNnRZiJggFwIm7VsbwGt3jhDn54MLxme6DHZfPH+PHVzc8/X
GpGSudx4E7kJloq8veYkRA+4Ai6322rgkDyZuz9mu0zuvNxN97hJyh9OqnvbXAdrtqnxt9nBUkmd
aZFxiOzsoS9aF9cS8jTFt/vR0Kq6oAtcTMYHIvKnnl2fnkFvnC0UwI7TEN4Nn2DDgEV8J9WGvARQ
8Nt5MnAOAaix3siYJSyJyPUHuMqpL512+obog/pTZNXZzGsFO8GZP7W5RIdoiv5njJCAxqFZgypP
CGqADvNqIri9XY3Uux1nd71bSli8Ro7m32RxfCLdXH+k11sVA6VWNWGF9yjoqkZ/x8PZbkHsVw+Z
1KoeyWGCRB9r6UbSEP1km6zvy7F03oTZr9p25asVrBw5foLBx964cTIRS8DJ705IYBx3tM9ms8Y+
T6SgyzPMZ+AA9cmdrORYeW191xgslHswGbyzXrJ8pUtLBB0qzMwnCzHZdvqSY2I10NdEM0w5w6C/
WtuFVBzcrV8AhUVAuexthGVWZ2Srma+Jpr0Bkkf4iKMFDI68c4PUGbbzkibRQdiaOie60WzZq2ff
8240n7Iur89O7SL/noyO2ZideA/Sm5FZuEzrKuJYmMZEcvJHKLm37VirbwVzm2+xW7Z3yA2il1pF
6WmYYXYlbCueDexnQaJX2W5h/RhES98waCzhnUn+tgxlaIP7Q5mvI9peZ3iGHMrwO5UdjiuGQr5t
EYDV6Il+17ABEYHjRtWxnDT0W4WalpOVLYXy05aoHLeSgvexn17ljG7AGhE2I+Slc0ebux6N1LA/
Tf58za+iMr0DnDOxjdW9b8tqoaaVKxe9W+pYs7u4S0MGm/YNYW71U+SMLSBl0AoKPbabyq07zTdD
U7Uh6wPIYb9WfP9THP9HVifoEn9ZHF++Ptr3Tv2xOv7bv/T36tizfhEGPJjfg27/zsBl4/qLblEz
28Sx/mpZ+m2/KgXFMdwM13bYrf5q6Pxt3yr1f6UYRkT/p2KY8Sa1JmZTbi2+qfJPxXAuBk1fomS8
EeDNx+S8qtY0+RYJ2WRLeQOOUi7sHKARJYzqkH9tVKqmJ8tt7UO39tFjXrjRuil5+efWyOxbhmz2
zYwpGmsKZAPf7HLKKVO0KKnXdHiVXVHAT3WabDua3hB6vZteTNgvnIxtjKJxXMmUAnfjIyMXl560
Sh+LeRPqo1vcKaWXd/00DQ9kYKF2AcCqXrDNTMcr1o0gFJhar6wyQJLqiQZJAM/1Q564xUNr9qy3
1Hro4KGicnPiO7ux1gfdyNuHK2MwZIBo365RT5TgJPqjqqkKZ0Cn/mgbcyATyQwjZeX2NKBCf3ec
oiEgtYqYuq94zv8ve2eyHDeSZe1XKes9ZO6YsegNYg4Gg1OQFLWBURPmGXAMT98fqFS1hq7MP+3f
5qLKrMpEgoEA3K/fe853anbxW2BH0XOdp/20YkGp1kao9K0XOVR/Vh3dW6NNRJkwMbVqohhJjxjY
5ev2kU4LPm4KULTuJhXlSkA8vxRdn66EHD+m44h+0VApi4Cm4lMdFwlJf5XVfgCFSwlQ8x0+ZmmS
n11iRrfkTczHJuek70fU/OtMucRskksLgijQ4lvda5O9loU3qKiSLbaxFHeUhSYFGNVeDCXlRFT0
p0KT5FbL3Hb9DtrmAytjv01BMKw62sU3LvLP/URT4tqpxXBiQZz2NBaMVybh5RExc/dAPHc2sgxq
6abQKxTzTYSnKmdJusYeL7a1dLQ1aL7iTuuE8dBNZveC0y/7OtGAuugEPpLQMBY3eWtpZyN2oBWK
7j33qppWNAU8llw3f280sdrSOyRzg7WaGXIKl0VYGgatZvxcD217QwMbRMXY4Sk2lpiohAeHaQbj
10+Ye/pmVTcSM4U2G1BWR/SwG5Pq4q5olUh926s7QF/57OeiREIGFgjZq/mqdOVevTHqMClWZ7OR
4YoQLzREOsFwURuO21Fq3rhRFL+nagackIWVu2cLzb4kRZjciopmZJxCUE/pq1d+YgXaJzSQbu4H
YUuyQD3YGC5oC/VXxA05rF9RdIw5V/rAUpP14vJ/j/xQPDdjMp5sLxWbyGz769ipCCwpq1rdNVo4
v9QZhxXakdV4RXxnePEYgty4zPo5NoU7pZziNgaDec/ATd+kltHRSlczOiEpSXyxcKTgyYZES7hV
Ry5RixZ/8GPXZpNOkoDZo2wOFrkFmY/Th74pFQCnXBrp+RPLSEVdw/iWODyxUUTMbGKtEtdOROzY
jklutaLccok1nuqbPMzDmyYy9bVd28aHjOA3OCYoeZ/bIHLoTLv99GDbqRGuqiLTNnMioz31ZX7s
Z8Ij/Zy4r2CltNpS24JROHBWWGfI34s0P2v07p8cWTAoIjEjqFZmXQesJDHTjTkvP2cSSz01aj5e
G7OzZBGmVpzC2VXaE+lBrbdJ4N0FtAxIpTBiSYonOJRa345InbCkuNV4h/FbPjdtUPSEE+hNVW8z
u7TEeC1RmmNDJmUjp622pTIJc28VDpPtEnMj+lY8BIjkJvsxdPKqu++MqFe4t0DPFQR/6Vj+Vp2L
Yapam0pPh4cmGUP3kxlyXiwwZ2ZisB5zQA61s3Er1Mxbre+75PNEm0OmqCJk07BxAS74pw74qzpg
ARf9WZPs/GX41/41r2iJN/Rhvym3Dp//+7/ekEf/llk54p2NtunN8LzIqf4oBBz9nWXRuKfpucAG
IVP+b5uM8oHuFWojWJxUEUtz67vlWX8HDJ9/jo+aZ4ne9N+pDH5tO9Nu5RdxAlwoEi4lyc+9V0SV
I9IcHPcwvpHEzJzgdDt8+uGm/B89fD7iT230t4sAnkLkxef8DQDYlUqrQMPNeya4ZKM4LdEYjnJW
qBe6v+glU6b9dimT2+JYpnCE9Sv2r8xZkZLQmPejimEME8typetIduVyDszgke1zrAA7srhNIjpQ
Kf35J/3tdiIkheGIME5KvjTrl4EB9jbXGmydKWYxXPTceXYZtf75JZZf8SNSi9RrHbGcTrIP3xvj
iZ+/sabRpl4Est5bcriMlvFEU4YIOtintNfqL39+Meh8v1/OZFBAq9ZEhumJpcv6w7jACGvmuLQC
9siF6iNKIVmtkLfkx9RiMc4wjZrBUGMuD+tOcCZGKg9jzQM/TaIgmA8qJ855esgmFyX01HDTeODo
S0UuNLHBYemz3iaFr9cSGHEeeX5DUXlA5W181BPSfFTbIRZYsP4NEYNP6LLBI5EBtgRQMXaPanI8
se0b657kraeJBuKJvssQ+gZVFoe72ssvNhPU53haEsTyBpVLWFo3Fnl497ZFT1iZOGFgdYfIjQpJ
qAjQa9QORJrjy9iqfp4PbCjXyMbV1sjzr6aT3Zex+Yl+4x15kzkdRzc/VmL8EKKQ4RKJveGMhv8a
9/86rWYyzpYUraaQa6tNhi80oeqDk0Q31QRcIPZo+pl63m+oyOzziE8MYYUdHPXQeHI0SUxfFHcr
Tp2LUVFBsNK8ywgvaz3JJEHdV4eXzsax3buUkZ4KAXiHTCCHQO2RkwWbBOTzNc3JVR+h3w6As15Z
yADTDR0BIt7ZmkIPqVuC3TcGVH+pHTigEceTFUGczqkiFgAeQiXpaxZj09iPJmExz1GqmpuixNC+
caG3XUqZ0kBt4n6PkpAKummAiQFtja6CvG6uy0yQoFjU6ZYpKI9IToBMXZbTKhkKknemXt+qOBNP
ZpkSX6ho3GpRrPcvZNxj1l6JSZ4g0YeXmDzXTRGX0g+QGqyj2l7UefFCodaa4BQEUXNXzfQA8qY9
BaAEXpjRdxcTJ9gewbW8lqNh7/OCZwHZcrwlFnHcFbnxEtH5ovse49ZJHGPcm23s3Qk7THaaUTXX
c6iVt302rfW2n64R5lX1yqsysW0GUh9K26LORBBGdT9a8a7xzP4KPUHqQ4q2b2On3QaBATsw6ByJ
kidECpRGOGut51GFRzMPFrTOcFdN6SMtZc4NKtF2JjazK4a1KbB0RZepD4c7EP5ypxux2Ev4jXty
Xs2DVbX11UQ0KIit0Cpv8ol9gyeaGQzI/1DcGUE9vbZIIpYcAE57YaJdEdKq74zRQwGfUTZhvAB4
hbjDWdei5mphaqBI99DM4ekDVBpUEQxJzQ1eCIwuCEYKPRLLguFqpAu4gvZPDwOh6Y5SmjjJNNd8
3SSq0Ax6TgZWSj/IzoYjAi95Ip/M3QaJ7T2V+OA4N8TF2nYicuqNZ0/OmNK7TtzH4yT2ujI+QGI4
aW4WPqSlMH1OdLzb8XzszBIdDJGl/mximw4GlWIhgbJvz8m11tY4g2pinyC6fQZ8D7YA3vPku0Go
DoEW0i/VxB1Gqm03luE+0RCLlV417OaUXxsGdv3YSM3JWZ4GEtTrptz2iGxeWwXAvowqe9OO27oK
jYtlVd6qkCna0MJR7W2vVcYr67Z7iPPBwHhHdNm41NtRhIPCt8xqPgdZ2qHZC6rpsZRudmJBmhky
e0zZdeulKQeABZ6r+QNNphV0czwVIjrR29pFbABAEujfk8gELDDLZXFuc/eQKf0xzVEK6oHEKoOo
wiTpD3iBFqwDcoavwyD9EoxesprrduP0uvnaC7MCgWSom4rjuudbGe8eS4J9E08cM6DnZgc715u9
4VIel8M8vC85KdMLbxZkNUKcaZXZvECYscZlGKJlz3KoBX2q2bwDIWgjj2D0JrM8aX1C0Y2dk0Xd
xka1wntij59hJGk3aU2ue9sWqxRNzZMVEYI8eWiuOKxlC4BlNIEgsXpkLizYfnbMU2bEQ435b1Yc
GV1tz1zZxizifHKkQW9BeXzvdWAlOElc55K1o9wBnCPfVSd8y1EThEciCTdMeQiNjcvyqhx7a291
lnVjxzLdR1oYfnCtTU7yy44AWW6/isZHycq1Rg/vcvKesotBFMTKEhJJodal+oNZ2xsbguNzh+r7
w6js6Gw39vzcFsaaHBkoIUnVNOdeVh2G0oQnD8rJ3iTkwAfQoq3ZPL8SO6kzKWjSLXra9sD+OBxU
YrBm1KjG7CtcJkwJ13rW9t/qin+K/L8s8qGq/VAV/TYJX4r845em/TL9XOG//dgf7T7HeEd0le14
8Ny+N/W+V/kWVT4LmqNTkP5kpzAlA29UD2Q5Uc45sOD+XeQb7rvFVQHezdMxaIi/h3bjZPBLFecJ
hGQWwVuuS1wBr8PPVZxeE+djYArae4oIO7IvDDod8E7TK6KSrCuGcrV6CK0W74KIo/6g4qK7iypN
5bsUM1CKvU3haUeThnAu6A3gE3gQ9GoMgawFZnyHrlLgTiuIrPCYFMyjNpzDVCK4wpAfXEa9sN7z
2r9mkoKDX3VRvJ8PXVrOd23jXcoqxLhXcCDwSzsLyCuXdOEY583XPRw6IreZbt+32FrJsOzEe4+8
FOJstFi/L4ohPbYN88wyd1E1LxKkwWbOAEphPOdkKa+lJuV9MOsa6BvN+9rqDW7iqjTQTqkcdWmo
wKP5yHQxaSiYAvPQkqBttglOJW7UG6K8caKPfP8xaM6Wnx6kohOCqM7dUa97JdGf/WHGKriCnsQP
ttbQ6nAJFuOdnXu596ySuQ5JanTFeyfHbmJXihh63UPuLuA5dUPLTF7rubrEU+JDVJi2bdx55AOV
Rk9XxmtwWxPbSrnTcsBpEpcaWK9C7aXvDcSjHek6vt0b8tS4rSd2gyWzpynN8HOqsJfvm3wpotMR
pSu7RjTeuFWmfZ2jwVuNRh0c02iMPmsslueKFsbu7e9rl7+KJ7uB2MF/H3SchoVfMEBdOTa6/q1o
+mLX95PClF/N1I/c5JaQ4g3RXYsBpYt1ti0JF9XvuzQdToBAo4hYHpnOe5pMjbGNLFKQdsa8lBsJ
nDxIQmV6nM3yoBqTXRJAD0tlHOrvKywxJLpWk4ufnpz2fd/lPAtAHY5J37Zrrg7OoG2teGM6cKoY
9GZPDfFYD4S3Te/rKmpPLjSDSwLve4vLt7HXFKLGsSCq5yqozeg5meDpIDuyrjiyxisXqTLYh47q
XYGtWCUz7UZr1ttih54fI4RVMw2HjGQvgJb5ZS4IC3XN1ttlmW58HWxIMXgT8rwk4IXsiXWoJ3G6
9RLRRec0K/ldXp9VW7uEJKAzokdFSGpMUzrJpiPw/T7Ivek6ngciUdlC1nMnguvcJq+O1LrB3cnO
k9smi4ynjOp/l7sgXP2UWVmGrjLO3V0qRfvQleZ7q8vwe1viGQTgROa5qpeRMjAEQnCIycnDYO5W
LXqxbezOQIgcpC8I6lAoBi6iSiR4DUbirLxt7Tm/azUDV9I0YWuITXnswwLFC7yJTY5TcEFNdBvd
M+cj8u80Y54/GKshs4xHhBUcEvMJpSupbryoI+N+k2iTVaEThQCRN0i3RacIJis70AAiSMAPD622
qyujve7p3d8wQ0iv6EtatwyYgYhECtW6cFqx5EFmQeK7mkeJAFCWfPFROO/VrMXXgZThp6lJEpo4
hKJNfPVztXixQEgP8AFKEB1TAh14JfiZ15ksO2qhpAHTEpZ5/UAodJVsBkX0Zx8p8FdaWsyPCOoF
vck6OisOCSQ3VCU5XxaBsbUj8JUhzweaFVYC3xNhb5Wvsg43MeE4UC8KpKsDC4X0+2wQa2Xb09UQ
AIeMSGt69vj8BuxZUIiHKi+dlrj3sDn2KLE5/9oLtXagEvfzBaXri7rHKxc5JajnompWTaZHFxtH
G7ONjLG73uTJleqSdCIKLibGPtHhoRh21a4aT42EUofFapjyV2DK9aaJSTMtOQucy6nXLshYWfx7
PZq33jAmoAWKrKuQi87NLVBo0DvM/KkPWcx1m8bvurX74OVtZanTLvjqjXl6zEreUKL6SJh/e4sq
m0VrnFmjmiF31zZx1wKYAO58xsLsME1pF7sxZHmmAaybvA6Dfi+t5UIICcY1Im7+kkyl8/UgyGlj
yqt5xZku8HSGiFBO67KcSYPr0RQ2rrS+xZ78Uy79RblkGGJpYf5n7u3ly4KBbL/QafrffugfP/Xd
doq31HIc8g8Q9fLL/qiUCAelZWY4tu5K6PT897/7oYb9znYl7Ul6UUs5tDTWvjtRzXekSjCxIkDc
cokfMP9WP9T5hYK7xGtysEGFi3ZQ0JX8pSPq4AzTiHYqDhpzOFnt4HeFidog0cBlxX7jSsAYjj6c
Op3jT97W0xqBAicbYrr2dU7oV2AFsH3gWMpzS/fsMqYi3dixwFoU2rRhYNhwsrDH90DRQOpOeHNf
vRAAn14JujieNazIljQ3iMfwdlXdQRltuLPiIlwz2ayJcU9BAeEC2U1KCJ8Gr1n6sze2W/zYOWWU
y5qbTOV7s6ohbQMaOvS8SJhN7G3fOs5adEqsVBKHNwhq3X0xxdlFjxiY+ao1GVASHVK+j2Rf73Sl
zUeOvHQJ6CbYHwPXqWCR5RUSkLwJw+uymbrHNOlcZsGzuCe2TV8XmXOneuld4xGo127OWQodDKHs
RkpHyumh1sU1eqhENDtCOov9ECO0B+xzV1alcyDSEi2fxlkdXrW8KRzvGBYprowxvaX9gIgloAaS
5ExvsrAtwTLU1kOziLWG2hQrwfzt5KFFPAA/1wgonuXRxC17zFqwWDSgAfxo9OUAhpTXtU2O1wbe
wiINHfoLIjpzo0vLOYVBbu3MSpIwVxsWv7Wd7yqlt9dOrAWAoPSLPebjpynt6QQMCQAJJ23vZuj2
RJzb2dbuy3GtVeN0b8aJ87EHYFwV0wdyzdudrAzodSqk/6LDolRuXG4Zr9mf3Rhh6nU/6cl1aOWp
nzFpIjVw7EjQzDO1jiPX3bc4Pba1TcY8oifEJgTF+qHLHsim5n1Ewj98paXnbWdGzy5GiLzY8N6Y
d+Y0tNlpSqrHqJfJI+aC6VWzSfLwi9kS1xRd6srVBBmCueBLjr2o2lQ0TnxKNvqBc+oeAwQzN4ZU
5XU2yEeA8xWWHiQEexf/391Y1piXC9oJet54VybhoKMPRBgITyy13Nn3Wh8DBwAThvCyN9N0hSoT
AATe6qTQlefP41IPmpW70mUdMu8u9Xw/9XhsitkDiorMDdhUprPFGAO+jnVSw6pvZb6Erc75raYR
vmDV4HAIh79ubP21zGonOMFEHKMrUgyebXL07nM8UYHmSg3aY28G+i7rjCR16BsMhfdpJmMx3oTB
NN/MakSl2pOs+AmJZjCfEDv6hdv1j1Y1Gux9fdT0wEWcixm0yQZwAeHkWeEdh9LRgS8ELQ1DovSq
+2rUctjr8aTCfWU6afOoZ4OZYjaixoLAUQBDdo40aeEngNCk2L5hoeS+54qyGmVbYRN3EAaCbbUe
upWotPAMH4gRA3YCznebFpb+XTF6ffA5WQBS1uLcY4VDqmVq5kb0JYTGwEoZaee4ObzGlCl9qYzs
StF5yUeEh5O2dwslyoNVZrBw6IEjoPwW9xqMoI+uB3rjTxhYrNcUUjlPCm3Z8CCjTii/qDHCFwhN
P0+m0aU7PRiJf8X97RCLgZgPjJ4MCLwsrJRLzlnY2D7iU3kxQkJgVxiJ8fWLoYp33zD+4MzoliFh
gGxPHyYxfIX1GrOdO+klUI6+jozuKs0GS7DTKw3R1uiEGxEV9g29l3FrmQRPCJEp0CcW93hly2C6
ZIOrXzVYjZo39xKspNwbCDM27OvCM+tDGnu896MVrK0Ul+FK72Fpg8yJdjT33F2JhvG20LPTHIIS
9htplYgoliZ3VTnbcujMCHMiIBuftMuqXvdFLznB2PoCAt+Rwp4s7yqqDomFadOEpaFtsYCJByej
vLT1dpYrLNGab2tFcXYidH+ucuxzB8boxSJpFYCR4V1NBk7/DDHDOh3NcNc13UyA7dxnws/befpE
VOVH9qjmjBeEQt0JtFUMscn1dVGLhxA26BZrKnQmfF53pgl1mLysjHaT096UnattM8AcR1WI4NOs
29Yt8ZDr1rHDA0tnsM/5Ve/xW8VruobuiyIBofS7AHxgYtXjlYPp+dq0dNfHvJWuq2FKPkS6IY/o
WNXZRC7RaYWJilfAR2H8TVmcIA7eJFMw39oemlL6DLuWdsAjIbXdYaKm3C2xBjtL5RaiDjks1CtN
caZA+IzXBZghMm4AaAZLPP4sa101Bmgbrv8weqYFNYKaN+ToeVtNIZrBeVF+gFnZcTZ3t3j7FLZg
hOMsjbP53kCvyF5oedWrAip5TY6q/ILevtxaJLJu0LtLzq618Yzms+KgA8mImBHmBmj0Nk2BNTUV
Q/3U8x5e903X3FqW9E4uigRK9CI5cdKOd7URqXNK35cmQGbv0R1+qF0zPk3I15/BOQowV9Ljl7Q2
lQAnWb93aeCXuSHOLU6hbhXz5t9aiTNC57SbV9cpGBLZ6doY5+6uaa1xQT679iHHqHbHoXC+ksjG
Pw5tWPvVCNM2ZWZwoPJ/DprCXskiZz5QOA59lcnY0GhoXF9I7f1YBKhtENNfI8WZrgytXZAPTcjI
gtHI2pSRCcxOdo+aDgBn3SNaJCWH0DxPGxjvqdH2VjX9qRU4L3iuRagzzcppVNm+SL8BJMQ3nsTU
08dZMzG0XvXRpaYwI9KDHZGwEjQNaG7eKjAUzoNB9yNkyyO5PYwurY0/4u6taP2nvv+L+p73cBma
/+f6fmmHXn8Z40/ljwX+Hz/2b2/QomQE8m14S+6Y+QPnXQocQJjpKONpezr2Usl/x8s4i/zRoI5n
WP1LP5RWKeIiFJPkvAqdk8PfKfKtX8b0lPVc3mKozYuHKsH8pR1aYxyZh5A3sYFKNL2aGBdavzCd
jn0SAAHNDGNgrjftY5Jkc+1Q6hGgwRWyjGJPwpPYsX9Mnxs8v4jARGWtRrRD89XILv6FoYWzRsNl
N3O9L5iy4aXw2aYm8wFr5ez2REr2oFbbzxlsEE7uEyBviybjnETejYi1juq5pPI1NpXdgZ1+MAro
5Ct7gNPyQsRLFlMZkwhOTk5UiiI/xq42rEbXYeLG+jiR+RzOVjpGJ1shgXIfIt2ZF5a3IK+UoQeo
LabzOMJzEBycrOTGZfvLxHNcO93c74qKRS9ftSIHgx8TnQWMS9SfIrbMrVNX0y3rVcHLPA0JP2pP
2vyhKtjDrv95Af+fyE6GtDn4/vkL+EJr/pfXb/mh79MI+Y7pvO4i2ADSZPP4/PuM7XjvHBytJvku
9psBDwHN95gF6x0H6yW9kjjXRYPMMvBdcyT+f2IWuPrPCpY3ByqmXvQTqIJ+VbBIRS0jREh/l0ik
mFCS0LoxmqE6zxRnf1ctw7WQvGErRamJBuuX0zxTCY2AUVkcHGOQ51lNBDzSRXyauAMnEDl/FbG3
/L6f1DkWqx2GR2exPTL1+WVlodms41oQXC+XZFENomJSSl6DPHcjEaRFF0BhMEZXXgY71i8/PAe3
3y7zL/IEbkvGL+1//9evUx7Xwt9Hg5Wmhe2ArPvlw9aaaBl3MIeeG3C+eZaz8mRSuadJzvC0g9l7
CnTxVx/5N0ESV+VuUUgSG/S7fbdr8YYNrgM8KJfjbcqA97MqciLyvCVULBR/N8YQHqfkIeVypo0G
Cqvoz8OsRGgQEJkaMaYNyitnYRlNjEc2uWtoH4xA2S9/fluXceDPX6pjvWmtkONxc/GS/nzBqZXk
HHGc2XOm53DZ2wEBbvOMR8Z3B5PEzqmP5dnNCvPgTKm8h+pTPBUcCAZSE9K54GjSOvfkTOi93yir
hwe/jCKY94/vJ939i6eATtrvfy8act59umWMJX8V+xfUtGGSd/3ecnCCXrScWIGrNsxQ14flAkaq
QzkcaXlPWei3nSUvvIPTvbbkpOsCkNQxZmM4vB30QqPloEYMOM9SG+iEU86uPI+ghqOjEnqWbwBc
yXMOBTqH2r0kt/Z6y1FOa2KQhJNOcDwaZXnWGofw1x5qxVWlTeO97FDTBzGjen9uVGl9dGmhT2u2
zVFtaHPpyVVjWOOtzSphr2MXTOc+EUp7JmzAC+7rhpY2sR1JTaHvtJOGkkwHjC6/8JSO8D4kBrMR
ComnzLuxmIZTISLyToH4MPVjjkvW7bIQNLh2kBsrkhg1OEC3Xlo37mrErPfSJzrIODpLh29RhqNS
1YubG+pWtC1HVq+GnL3iHLXohRvr1W3EeP8teS9XQfVioKS+1wB5Xayud9fxTFlreZaOTmTyxhe7
7NjDsUFjFAWyMN73ZsMnZbCFDi5ryU5EsRw8geclAbLHoPWa9dzHt9i9gNP7pff40ma39p6GerZe
bbSc93GIernmBGlsIcMRgeeNGmm7rQrG+2/PaoQ8EtU6Cgrk4+lIGZKUi9fe4sPqk6raXTsoMgu1
Zkqjo+cEcX5Ia63OOxpBkGg3HYCQ50gN3pNbsZ6uMRtS6+dQBWxfFbb5WrYusY5hxcuP6/Xk0ZZ6
qpCAIAYqYp4M5qzkbiChAkM58fUbVTneMkMk4FDZOreUt7t6GUfmmauwZPqKBq/hS/KIEzj0uLUr
XIbLZx1MDyE6Y+z92/03x87Co+yanB/pcqKfwV1SF544v/2bLghAnpKPyboxR3uNz3oXOZ1aD6Hn
bfu65QHmkMMookuHat+2SRBcSeRMFfDcoQfLOroejH1HYoXtqKV6nC+YCc8dGrTK8t081ceHygYA
Az0Xh5raZjhTF5r+4p0Fei4Og+wcNXJs0chVbFuSP3aT6JNhXYfk/d1XVWFlflQiKfKLqO+Ckz57
E4gmMONq0mpOvBhV49sB2sfw3HL70VuRBLlrGSkBAoHfAqpf4Ssj2h6fmLK4z+2lMoJoM8bwsgMO
cFsPOlMdYWpH0Qlz2E2Ms+UuWio17FHMjUjDyvFiw/QimAP1pq1r09m0UptY0Ui+b4Ve09SabB9o
lQTPHXX3Q1QjWuvQEnzozBTvemS0zPwImBivlKOpvenCd/J7gSncF+V8dps+/Fy3LJsMM2l8xZF9
rkThBT4H8OmEYyDnCx+ZtWPvDXGjVnP32UP8N6xbrQ/jNQ+3B4avGwuyElXL+NFxgiejaLuCeb/5
CHGWnkdTvxbSIXoD9aG5rweDJZvZw3KcFEsO+JSSUxRJ/gfH/X68Z5vjWdaDgkRKWwvYpWeC4AGh
VC8Ws1Z6XxE6MbCKpClaSo33zHSDp4XXeK5MWb1MYEwzUjCG17HEg5BYNgtmqadQ+ETynDQzLxbD
ZeMQiJaAeccghrfyBL1xLyjWbKMlWtV8A9GloK2pmeFWGrlrwceZsQfObSU/5I2mzYc5Mnv3YOQN
wJ+VrNCiGY1sMJfrhvERJq5l04hg6OZVwWnQqvAWJlJ0CF3v4kRR/ZR1zeuUj8vqH8snujj9OoFX
d0YexjpvVTI+emWlf+i1AF1fFi30O29wHlAUppxu1HCwcJQpurA1eS+RdEi4Kxt369G7vxl7fey3
MxibPHKrdTm2OEVUjhHVnJiLYk8xLYU4NijOCEnNj5k0+PcVO1bzaEWeHnz03CEmqrmugnI7k+ND
HzBMe4YEbaqdMFH13LocgOzMBPj95LjlPjYL98aJDEGGUxfj+yJXYTXpQfsC3ppapOos92QMAKVS
qfhaa89rNjFJTywWJr1IrGrthHE4cc/aOLEt5AiZ11pmt5/JH/JINsR0yWR95qFh1Dret6FwFzL2
8igx/mY+EpXyzCGWtZTmPGt64vF7lM5fY3eRd2oHvhrg1B7rYE7YOX0NlLg+Awf+jyjFke+PRuiB
z6/inGlLynrfqGY/RYp1UFk0VXawXdwTqlNtlbglV07YTPIVmvvxtjK4vG0NSOSciX28bLgwLWvz
dWas3a/elkD6iUSQAqpcHv1BkDHfDYVL9G81mKeh75HwZBbN+abT2s+FkbJzSKPhidDn2np1MvbH
NrZYp/O3+NapxuC8wKcdKoaJc83u258l3/Jl6yihkgi0JcDYaVjt64x8bZS+422nqH1zjNUbOWdw
j9A+4MTF0U5807UkisZYicYrXwYdzcaNbi1J3nFe8VkHNXPJggG1c2/WVQbIi1MykVl+FoWL1mBw
hXKcVTia9rFPWxz1kGWnBzLBrRc7kiysU6MlJ0BgI2IY8AvEz/QyvAyckUmWEJl9MmfDbVkXHfmQ
lZo4Vn2kfe2a2ttF/eCNPn8zVU6sOd6TPg48Fm5GH2FVex3N7KZmewqRDaTbxjGJnA3HeLmjNVBF
yNp461Z95cJyRJ/cFQ/B8o0msAhe534Jms5avkZN1pwaOn0WjUAxXpFFkLlkaz5JbcJxyn2itHyw
jVjrH+h0wxpYxUMURu49Ak7PZqvC0whhyg3rKd5OKTh6+Zi4VMvhbhw60GGScgO2JA4tYZIaQp5b
vO4GyLeDPem7HAHFgGg/EsfUbKKzkXdqFWvRtOE/dP2AuByzZK4QdUf1femysqQqolGoefFR6xCf
qzZi65ncfM/YEJbtSJBB1g9vGk57TVsZBYLDiGhqA1qBxl3osqQb8KC3UoRkOc8y9xumo4dSMY+k
0yfvC5MlBt04WXAJEgbitalIOjtPv5KVDJVBlcHeY5IQ+12tyjVvIOMWs/haNPVXYsBuvNEcDjzX
FAZ9LW68rhI3KFHUWuHks9sp36MBrTfUxsHDaPfTNmETZcAUEZFmmjem6MxreKbFHd82+3IxZkd2
vhyRdspIkmiQlZvbm9DLrvvUxMXJrboRYH0fSfrtkfTqxrlU0I1XRigoIMd6l5HvubbVrZHLeyq/
YqODAfiKyc06Gt+EQLmOUgi9lUPGn7tnavkFdA1fiNnzCm9x2wzMRnqRlRTamsIXwQ7c+lOvlhUk
WvTg7Feshh0RpH2tg74zoPFet+ky9ckjVpvYbngiZ7Wg3QMMke3tlA4JaifK7r84ii+npJ+Oxi6N
CMewaCyg8vnNuMK4LvHY8ap9hbeOoh9qDbC2pfD98+Pab6cfF4uMJOvI4thvcnD7+bRG9HjXJ2UH
VLmwWYx7hAiXum3IujdHufDIl6PL23L459f97ejPdRfFpk3kvGlyUvz5uhzJM4gQY7Ufk8x+7TTi
/vJ2zEbGLxHrV5kX071tRwtNGl9f/M2rD4gc0vj/cfb/zfjE1RetKDwmmz8CwehPPp2pTeieSLvc
k3vEZA6Um37BuUsejIO8ivhA2DG+qBqOJUvlrZsui/vbDfinZf6XLXPcfT88K78riNlso3+tXpsy
i39BatFe/aFvZ73jmGU7dDgWX+Bbb/wPbYwLHIvXBuaExImFboan73vb3H6HHpMOjOXivufH+Oq/
a2OMd/xTyYNheAjRPRhd35H0fzxS0Oz/4yOGf+6XV9iTsEpgCFiLREcYb9qZH8xgzkJ9aTJM5UAb
l9rAW2DWM/OkYa2rBgd0pypRks7pROQfkc9gHigIPVJCZnRYK30gc2CLDjJPN6VVhjXm9P9h77yW
5DbSrftEUMAk3G2hfHtLNm8QTTUFbxMJ9/RnZXH0/1JLI8W5PxejGCnI7ioUKvGZvdduLDLBWgZG
5sakafioMgo1SAXiBG/QusU0IE6DYAELHQujDTlHDupkiwNkyokp5hGOihemAXVRGpMXrXvP1lz5
whEIqDvF2gqurRS3w885RUjrFTV14nkb1dhBe7BLP2V7Xhj6rzgxtVaBa/ze7ij3EdPyiyfkezxV
ZDA/JsQ5vVaZNT/2uU0VX1Q8qJ129vu7xK6LBvR73wRnL/TlhwxYbpe1Hi9YaW2wXyMsJGoFCKmF
MCtFNKE+B1vCISmw7KQ/IkmynvXm4t235/m+aQx1dMbUeVknKrzaodGVjklp6VXSuk3sjvcPoS9+
zb2SH91ResDboYQHMQTR6SPvM65ALcCmZvBU3rABXarMnj92OQsRQrjvS6JLFpXwAlxr4tVOpGvd
m04ChSVOmXMoh90hIteZdy0KfmdQOO0bvS3vPbzUi2oynVtPEPBUo6e5dQoqLKigFkkvGWFhcTae
nCYsTrUu23lY6utJlouuhOeKmQf3Nf/l5wdamgkFY5LFVFdKf8KXipGPVMqv3tJAH5sAF1rbucAj
uAU7XGQPTLh4Cw3ZIRn3Uso/A1nSarml4rpMuUEFhlpF1zcL2CUgSz49JRnRLkl02jTzBTGqcPZl
taKfJVf6tzQGDLcxx5pRcTk9sl539wuMdRGRd0t8LOLDB3+EsgifuDMidEL2c02B8nbpBRu34kZn
Na/iPSUAP2lFs5RseBDw2lJ9Ew0mqeQptg/ckcPI3WD3kk82dAbf2V1aRIb7SC5K3+cBDaeYm8+w
qX3jkWXUxp/a4YPNt5Y4DK11m04dX0I/nPmAGwbQNjKPhMK9yFEdnWtiZhi0h8g4d4zauN8svpbX
TctT7EjSrnMyctBFwIUcXne2KmrVqmBk5CALjYkzrLhjYkvJj5kqKkHcbfDZjfo+YZLFpEwX9YFD
hEvlgpQOLMkPGzozo2MBlgfolCZ6HMPdpUkmKSd+vdzClxp6KSQGHP1l19Cft9ijrZ4cxSWZbCLV
54SvQrUyeWQZTFVtM6IFbK/7rKFpaanaMtADMj1Y/PnEv3wlUFXTeGW63r7UQJ3JwcE2q3tbfdqQ
zm3RlXjKs57F1MSvhh4tblqaZEToXYKKDmUaMOyG6fWKDZJQLHcaMRpWvB0zEwTdzHyg3WWAhbea
G8xw+JKjJOD6XMZzl9ZvMVdOEOa0zslPm/B6asrwekV21m6GbOEnNMSQ0hjADidUy5epc593I6Im
o4c1h+h1Dbdm2fpHz+1Nght0K9rNBo13avTwewsugzMDGNmvclEp4gey3TaMRnlBtDHzY2XDDntc
5AzfMFfhLkPcdHDghz0WIcdzUBcGk3Or5OcIDJWnoqDwyweODBOX8fPgtoorSF+GhKnjD9lp0b0V
ZtwdQyQPh3hI7efLbsVjxxnvg5Qhx5MMWbpST3NEOitveC4K7igjRFKwLW0GorG5ru05aXwaIaeu
yvQM5oKIJnPNDkrYtE3jxKdUZrF4l5nN0Yx2h3sKLTo3+OKtfKy9LN13cwr5hs+1RY2nFus5dyHY
b3EeMxWG4sH9YklWA03NXTphUkFzBNLtNiOj4LliRdPje2yTeDeGulYk461ZYBPqmtjGf/WRFJDQ
stTl7ga//gzFkNEAyOH8SrSqPypLE2su97ywwUhF5sB7JuNN3//K9wgwyMbwlS00UyXH1MfeOFnd
AHGRBS2aG8n5Rh8YbJHw6/sxXGQQtV0QvhJVwAf580jLpUVBT8/HreTGjM5OeSA7cGzYjftdi73l
Xnh8u8qywN6nJi4vgrf95RtXjYF4nephJjKic/t0fzlZmyalW5/SoHu1EM3Ur1OSLMUXFwxOFpVC
n1LWOGUHkQ7uewgWcZerrnqwUmUzSag/6nQOT33b6odBhwqRlMKEEzikMb6dVpeDDMYG3+AAV4i1
mVPSNOjjl3Q5cvw41bS1EqQiSHJIB7Qir1nDq4rRHVxxP2Yq1eO9LR/WHHyKmWFgiUBnJ688Sns2
6jRtZxLa+dYUeh7OPh6bOVGJGbPPyQZvg3rH+2jq6rVJrP4cxrMyp80CKYs6xOmfKX2JqNAPIqJ0
y2cIMS2Jqyq4B4Fixnx3R4dgBhT+nWUNt2yGmiuyfpJohKX2kvkdE9qljr91g70z7Ka7lmboRv3g
R6ZPvsW0UZVVGdNxGJaTTFVLIG+IXfLeTEUTheHwpYau0+LY3Rv4ie5bMW7yyn+MbQhOX1COIuzb
+A2JKidokBWnKtxMNmHYFZg429uWjeLW9uyV7GRWN8nG60QetVooaV00k5mWTxqicPbFRVPpo640
tczSJUCegFB/WuA01Qxw94tHruAx5Lbso0QqSDIEmYZXgyPWu2Ae/LPMQx5z2QwB6aL1rFB9Ci3/
NLQQNNOSUF+LQ0uLjtdLA5iUQY521Gxn1iuFr66IZoQAQ8vrbKThzu+laPKXxa9eRE6+5HXZSfHQ
FaRBG4OcgkisfUgr74y/SbYG31Mta5UTIPRVS107wnG3ATJXgm9zCEZjN24XLY6tLjpZIdDVKUfm
N0Gf5ssN18v7QJpc71cFKQqOtLlLsuklDGHbF4S5HPx4+sZmBK0kEl3EYstj6i7Mj4nF3DuFj8Nt
cPsHCYGY8qf2dkiq5l8BpT4bJNUjGJPyJsjS9YHQGzdqfFXtG9ImD3E4+tfYh8Qu6eRzFyrUxf1F
aSyrrrkZ1pgjivjJyJ3Q2CbUDWdV9daZpaZxdMNGngrksdeNA/qfi1bj0EHiTP5tQ9ZWF+wMIlsZ
L3oGWIuquAfhheU/OBtrYd3xEFgo+QheS9ibnUotq0ZlGDm1Ux9tNByHQD8hnIXw8DkhZ5vYJajn
2WK8SdgZWyyqIcRL90FlJISTa2M+FoitrpulHF7s2Taul4v627gowSdq1+/DRR8e2zae7LnuoJAP
zddc48IZdKIV5P5mAm5rqbk/Ocat6XVmxJPXJylB7JVPqmfeFBVgSd9/N4qKOZKe5Fmk6GJW6eXe
8LltNos/wXlckb2bWgDvaik8h3+yXaE7HGKSvE5j7X60WjpvkyvEWBw5PaeVdVogg77HvYkgM27k
/JWKeEd13VMJaln+ogX6g5bqxx0nCid/X+1ADLBCyWz/yLDGORBqvWyllvy7EznG10DScPK3jspD
xUFCq91tB9d8JEm4RATslv1CLU7CYv6YxRaQJCuvNKt2lWPyweGf7NOcPQrL1BZe60iuapLG6HIa
EGWHwUsNDqY+844BUTOvBq7ggMdebHs4sax027cDHUja7ZAZNTeZ5HuRwWV9bb2gPK1I5ND3LsUe
k8CKXUnvF3IfkCDQopcpmQNucadqhHHO4F+MZAyqKgt/DUMnuWZld4ujSn7RIexXVR/ceEXNjJRq
4KlSNna7CQH6hojhGHZax4Dxi/RaZZ6qAhvc2eis1Sa83clDQGuO6iZ2owaVE5mjTnwXD+FENQv+
YwMmoQne4q7kUI/zfGoXju+FkBy8n2w1Dn5OEpgb2aUgzi+RhjnhNQVv7LxBOOWpa6uc6JggC5xk
j23Mra46xqXdHkgA01nTrVh+jr3NmN9V1KBpn1Jt1ZOkEPFGwbMpY3y8nE0tjVjsyXpmnltGlVYx
IwH7fTjyX5vnz9MhWmeXxt6mgbZxvtiftBmgN5i5DVl+jJuw7LdVg/30yypWJb+KBS0Bocch1UjD
AhDH4VTw8P3DyOFvBkR/Bb8jCAEmxAvxA4dX8Wk+NaWe1az2kBzdGX0Aq0DJzFWFVmzfWijTEorN
uD1kTpYmV0MbrzX6MxnfJjVj7cBU1i1oDqrKf35Vf3NZUMmgBKJshzCjNUd/xMvUjopx3onkWBuU
fiS/zECysoaaVJv4I+yjVD6qWimOjDFp/03Zoadif5xJcjH49Z7+HyW49VkIWC9+QWTLyjVZSlqh
3OoW3PyyC6qcDyRdEGKzYAuc5wIJ9cnS5XctcDRcjSwf7DvhLfjPULEOSXocdAfddsgKf7us86ca
dtu/XK6/+RC1cYoxKrM+Ns2fr9cYJpnhAMMgWn7Es8y2VkktMgE80qMt6CJkfVCLZ9m9E6K9PHYD
swrcREwAmrl/rOruX+aO1me/FKpMaiDhMPSEVcVj+M+foOF2xqqoGzAk48feXFQIAyOpV8mIh9zo
y7Jpsm35gWDFObUj/UU9IZM4WCR1ZJGUre7BuLL/fGc5f/fCPFYRRBwwb/7LRNRncd9XfZceWy+h
QoWk0OiEn2nq/XnjZ46sn0CJB+K0NHqfMyP1LM6jsEeEGCNBfxeJAwxYumXYR9TF1kAba2Q0UYlY
Kd8zrbUoY3JZNr2e9aA04JttkA9KacrGi/RXBoMfP5tSWCAoPFY9BaiXdn5MYy2FwBQ+3+s67j2r
CV6oV4mdckOGOx3QP18O+/NYnM/Jx/vvWcwNhBd+FoelltHhPvGNg5NiDYHOviJBCJCnc89oG8ZF
q4EaaTSealvvqecq5WUtRCU+zaHH1UoccvcidzWI0S4F/5eLxT9nv1yS3WU85Nh6yjz1OVMaNbGm
PzbYYaoITOGY7JKx64/roqVhrg3EEubjwroioCH4uLzZ/5tE//skWh/r/6AdvUyit+9FM7z/WT/q
6b/4H/1oyESZ4bP+zjg8tGyLZcN/5tAXeK1eMuACDdBU/pFZd4l2QJIn2O6YCBE563/Xj7q/hJwN
SLtNm2cPJ+3/Zg4t/D8vOzRfTafB8CDFisft/JnyhgCyld7s29crso5kPWQyWQagXTb2l0XeGKi+
dm3FvnozBuRKbhiSr29MzzyQVpl1lGNrXMe89t3SGdU+YY8NwGiVN01SH9PeUeegm/wt8SPeVaNq
46mrST9gaAw1KcP/2YrKexrpOViqhgPr8wZYk9V2DeYbFs4eMQG0cKuFdRCo4yYcY+eQdwAled3Q
qN3kWGTpjYd644xLHudyFz9Ma3c3y2arz9gNuRLWsZOgCAIEF5FfemdLgPFRRbhlzf2hGNRuVd7K
qBr7PMLrstyQgJjsJqI86bgQa+Pu7kpp7CitrD1TKMwzOjkO88XBqN36S7iM+U62milQih35h3d9
sYgdpzVhj/bALNSvGEW4LfSfij2+VcFy50oJeoIgPC5SZY8+modtZVkrQ1QbUEWzaP57Ox6JC7jr
l9DEj1KsrFSJMqYG4xw1WwcGt+sw34V+P1Vq3oxNKc90YzepRe1HXfoYmtW0G2L/gFENs5yGaBFj
t1ngpEUED5jEVZucwznwnXR5Je4RTzuJADtQ7MN2APO+LReVRL1reOzN1fdKQoibZxBtZHpetWgH
IocIiGb190YGfMFdu3qrCtqpjIfvpnO9YxiH5wF3TBQUNtS1NTZeF4cBAy2lC5cdSr2jCOC2RRKC
6qqWk00V8+yDgDhJKxi3vk8AItghl3hVg75hNgWxoiTQuQEreOWRB8EsaRda+bd2bsVVR3g5Q4Uq
sl0ss0r208ahqWFZ6EP+oW0pYaAWeffcSO81mNfr3J78TQLHf2/UtLUIVNOD31bvq5t/y7tBHPIm
7pl8T6TVwWU6d3b4QzC13Q5j6G65JzQVaeNN3BJBnzyETQ7fKoEOQPNTkic4MO6w1khIHGXW4J6Q
Y1rfFoE7rejl1WwU39dFzLsZgc8uz3BKuDVD03UlMJ3wiTCCXNxt/aQVx3Qlm0CQ7Rkxvey2hdV/
NeQAvc+f4y2qDyKtm6U7WAGfYEM28N4DxrKPnfylh0R5g2qz2jvB9ySU5nlO/C5yW894LoVVSZrI
VGz9Msseq7EIolpCl8gLYnhb0i+etf91i0C+eFxRym+lXG8AjpR7wjMmNF6pt19pfLaubfq7eiYO
bbAN856N+LozYeLueNqlkXJJzEvxh5LXlXsnizY2ypJgPLKxIaJztK9oTdTWYCj/QiodVzGIna3N
eCPyknDauuTxbky3odBxc/NliQkrGAzL45vbrfshbf0oVASkwP6vnwrDWYiaU+bZYhziEtlHcEs0
GUW689pggulReZEq62LnoDTb81LVtQ8FkT9oXNfopA6EH98y/PmeQZ8CBU03OHbgdBWP9a2/cj1b
NhlHn9haIm/M3+Y4DQg7aNyz5nFvcm94Irr8RE3snYPVZybcu48eItsdG55mlxKPu1mn0tsKxJbQ
/cJfCZh4zFhpsR24L1U9QJbIrMOSGT8qsS77sicWY/Cvs4k/L/36gMBEzyfqeu8nRh+hgmm3i1Yt
pCABNpbI3ruGFIYkYIoMd+7oa5keDlvNQlNDxMp/2dlZY297ciIjM/H6m8X296qy38NOa15wipIq
Kt2n2E6TqPLDnVqIFOWrRhJD92OUjOj8dYlv3T6HzlaSpkLCSbHPS3vEEceiYxmKdgvqKziiJ7tr
Svub58nrPBH5CVPdazBJn/rRG6JycbyTwjn5HIbjl5L8wy2i7x9eij9xjGE2TgnGektd+WLob9vA
PmcNWEi3aUr2Oh409f6+TBH+xU4aRGTt/db3ygQISYCcu6rmIARk7Bjg8g7PL97tciKQfcaW5zrE
ZZRgM6WTfiMFOHxeBBGuZW1drR5ksdFeuv0QYBmfA35jva7PDIuze0mSQG7xEJqNeAYgApyN3NNy
3yvX3ZiV+6S3YQhgu+xq6eQp6UEok12EuZbBNhIrHi9p1XlvZTF/nWKljv7ifzTKZr2WlOle2cN0
mOvZ2LM2YrhSjeHdUKKXTnzM3ELoFz7dtB2qnwG9cVTFj02+Nju8EPu5yxBmw7HET2x8UWGbbzpy
dhzSVjgLlToF49pz1mQ9jO7YO3L+ZueUCfghMTjlpoC9nuohapNWQtjS6rj7hHHTnoQOJ5pFax0S
P/8yjZkLKTJ4XgZ5JdF6b5i3/uYYrX8u6zLWo6Z1I1rP2ruNT3SlqMxz0GpTvOBJvnKq7ntGLtsp
WGCIf0cfWA8vglgaKJQM3LqwPs7s9Ah/nAeg9NMripzK18EPnszLTcfdVwV3iAlD0hn9lE0HXzKk
hq50jp3dZCP8lhbD/Yuj6B8hPy5LLwFHu7Lh9C5gVrZTBhPejt1HR0Db6d+akdi0+tw7o/TDKG+0
DAd8VIlgiwS5tl/7/v+sWT9RJf9SXgPi0Kqe/15ev2Z9ktXZn0rr//yl361Z7i+Yr/g5NphgjTih
Xf5d4uH8Qu6DYGkLmyrQyLj/L/EIEYa4gE9M5EyejYfy/5XWkFH4aRiN4G0FP9UfnyQd/yjx+Es7
D+PXdzBfepBZXJjQvN8/DmSCkSlzsyTWMQiAufONbIKo1xuOtV46jnFnhx3421IHrEGU3oiYimRx
ZFjNFYMjdes0VJ6h3qG4fmzFux4s3X2qdyxENpTPTU2ZwzEfnLp4eI4Zvgfayv9uOm3RZ9ueC/zC
FLx+tQfsIW01sYQdbaP/cOOaLbGWrCGgcN9rs9Mtqi3dd6f1+EOXtfDgNcaPYvbJeneIqP4BMyYk
hTuTYrpNG3/XUzMEyZxfEcvcgjgb4/p5cgTlKhn3StyqwSbQzE4b49kQLnAL7NrjDoU8KxmYjBtZ
ZRTAvu3Mt1Y/l9u+SINvZVGCFJDDGHBZGsJrrXlKrvPWUhFFJWkDps2jMwbq5u6tDoIpZ8V3Ua31
VTKxM3ODVWxdhBVfSYMG1WHFYmvgm0Vo4Eyvtp0vmlcBZkFQch/AWLf3Mcnl/oFntziZ82i8DZIE
TyXn+SU1ybMpMtpzTgqe/K+tzEjm8j2kmbuVCNgWTlnMlDQOtRgFTOdg33WZw/zRcNmF91jQ31Ur
tN6jnNo3kYiAuAFWn3A/9VWGu4daWW9Pw4KhHqIcJqdgtfXGr3X1VhsnKXJXvc6XjoMs1h8kz1QH
iBMQE3dkEhOkITMBo+/Yzk61aq4saFUAwvT/La2czzVuPaYuHSHveKvSSq89naVgp6LXuCDzEOm4
Q4XuRQTMZVyFhnYYBdMnRMCMci4qnYB4PxVhuAtfLYUolRmNHjuH2jlDW6m1J+gkDxPk2vUwDyGr
ar3sbGd2Ugcx6CzvfpbrVVgver9ZIR2EYs1cJhcrb8jXFwXuBrPAoUCTfDaChRcwwUJIdn7C8UuF
hwmI854pYBKPBZXmAtFwGzAwIbjHB/l2G496aS6H2KSYbEcmI0mTDx+MvjEvFCv/Lmb9Y/GlMDAr
85xpTWOATx0ZtOl1sghqfvzs6TcfrANLUUZMXMF+mvkva8fE7bLWn+eUj2XVRgYvUdhvDFaQUBxt
857QWYoC/Rs9XzHWGg2UEuw4uDd/ChXzCYnR1BcM1B1BbNZWTDYR4n1viXdz0Rvri5nHMxEXdhC+
RlqouT/C7HDFw0V0UDhd2pwYLfdyF4ModKLO1tKkxCl5W0uF1Z/5uPdFDPlivF5eZVCuKjmWC4/d
CGoUL5a6n7vMwIl+G/bUwFSFki2/9BCLRIUup5+GqWiKfVPqj5T5qb4m+WLK24He8YoZVnO1gH6U
t+Gih28/FTJGw+C5aLSgJaRTPfhTyQnl58yqePhby17vCX5bV62ayT1D31OWjeI2cY2gOjRqnPAg
WtWMp6otZqZhxTBth9Bej3L1pkfIBvP9CFbwzeFOQ9feKCvgPq0rmK4ibK+HQEVN6wYLQzEcPhtp
M1VUVZ0gx+mlf+uZfnx18RLwYXrpFgO99Ziny4BqhOL5DXGcjPd+jvdo5C4+5FNQ7VdApJE5JnqN
N8hfcwPXPzQhdEeIjuenwDOqyLfJqkIqMvW8GS7ANZ59g3dXFVA218Zl6zNMfels3bCWaECyZASr
H7r+ccKk/2vXgskmdK4JnB0IeIagtizEKSHw7+RcfF6L9sb0vs8JQkQVcD+7mu4myxU7AfsoYeXr
TPQQUC6gSYj25BBudyAZOyXhmifGQ2219SOplR7RzQUutY1fpPZLeOnbp375IfzKOcf4HI45zepH
6frra5Co2d/jfsqvUQFkP5xunp4pbhcYenW1W/IyjprMeGFY3b+iCpTwoYuhAfmIxmexWNTa6MSw
ZmKnKsO53ptBtexqOHo/dAYR34CplFdA/lkOj+QCCrSHsfO2FLm8GqaY9hTUq3VSa1/cVK7t0v9N
2g42D7YXZfHqX7tJd0sJWf2AGpuKHUJd2CPz0qHSGubgFvDOI/oB5hOM55w+KoJRWtclm5fuYRVO
ehrN8DBovs3Kmnwru6K9mVQN9dFQ8X09kgQGVnhTE72iHq26/uokE/z0IZQrATAqc65bvCb2S9w6
zeuUlv0THKL71B07tmB6eJtIWKmwb59qHz0GlsMhuOuIjzhmIGp2rMLNr4k9zRh+gucVdf8XRZrJ
oZndBr7NVDeahd2W7XHs53BXONNxbgH+q9a+lxKPple1KTYActTQQq1ltMTdYD7ItGl2M65qIrbJ
+oTs1zMoG2mPd6ARa7qOOJ2+xVBLSoDQys33ZqUUbKiuBBFtWKJEu8kUL5jN4RkhZvCW2aEpeRTS
walcKMRARnsaPQxiESK3b3gY2iuCOdXtYJvfpj7oblq5kqptTXPrATiMh2tIl4RXYQh+WkKiSJc5
tx4Kyxt+G+nBvi0hXtp3IDbl+EAjHrM0o4c/JWVRo+Dpv9rLGj+kqRVvC69AkhVY8/U4WFiASM8B
6dOflXSMu74fAIjZTrKw4K5+lMM0X3f4v3a0ffYDq/TxDSpYvE2q1LsP29DFXjUl/qaoacQYLPjt
LeSm4gZFll1vU2UaDwKqzNYXCuNCVfrEG3jzuZVV/S1TA5nuTfsSqxZrh9m/DjwSdyyiXY1De7MY
aeQ4DK+NxRVfpylxKr5zSw9xTloQ8NL0SiYiuXNwC94ovwf7NQ2sOuwBtjpptQw92xkjUToI3mHA
sDUFLLFNWrgwPPwMJKLcKgCGryucbke7tL7EuWCOVXrYPexGRPU0FFscLeXWakfuAxscWwo/hidF
GK/bRBA4CAlLWPtQOCZ6Fbt1HoJEeOiziClsegFeo6/xf6DkG6JinenohhFMXeFuWpW8eGZnXdWE
S7IBn9m514tLNFlVPZFGSQxkTvmxtxkTbme7zAmKN2cDcK3ndptFpul9NQMoKxxzeTYhIl8tyHG/
GD1/cfQSoGiuP6KUkWR+DFX44AwmOaO1SvlXW7RXRK91CEwAuUVLLaedarA9gq1sAKiKXJGI6Znb
PvZOAKIQXBTJ8oK8NWZoWKnXVKVf87iKI8RkAQUFsQEvYxt2G1/OA09c6Zy9tpqPs5mgNwzTYI+4
kc9h6PMJ0VtlknIW+MpDO1OkLt+EaiAcfibgQrDRovBKQ+SMflUe8IIFry3ey83Yzv1TnDc+o8wu
znc8DqdjgKx6S8IHILEYCPzcW+yytHsLPYLYrksirxqxCAc596Ku5l40e7Z/s7Pn78w3fsXIMPI5
bz7yTnm/BXgLd+QbuusxDckqbX0fZWEfxrtSl1YwSoCjjwtTJwZ+oPB1tkZmdAwd4WtFgQrUzdRa
9jZGnqKhtrAFWTJfsV0ab1mmtc4Lz7fiZqhLcEtRBYn0Ph8gYMvCbR4VDkjvsQzR2kWuEfYbAKmU
BfUkvhekpyf70KuJxRpNakFARQUa7/kJevV8DaZd7hbG8XOUyyB+kJQBN0waWk7exUkgPI91g2Ir
p8YS4VuirOZxjScCl6sk3XeFWq5d6bq3XZ0yggi7ziBA2VVnpymHq5kt9CGos/necgf5nE7VuZu6
qzZY520X2oRnoRT+FcKHeRiHrj9boxsf+iR4pVCb9r7st6Pfi4d8XEriBsaiYLg1VwT2gp+ZrH0W
ruuyQblDMicToybfVLa3PirHbL/PRQUSgCOP4GHsdnizAd6B9AN9V6jeqH5dNBHPCGHjGSnW2F3S
Zq76Hgztc6uWGoZe/5OoVxkcbqd49g5g2vzHBvRee4Hw1Rcgn1Ob78MUtjczgV0EjHEvnJA8xHzO
+UKgSJGn/iPZgkjiMsRxIfPwvqjj+0br5jTvFjsPg+DpCz7YhqVAHyT+fWK33T1Pv9PwU4H3h07+
b/QTf5EKmI7GiyLBx5IvWIH9uTFmlguXMaGu9fteYJ2mE3UzxK/rgtY/7K1/02u4fzFbmNq64dqs
ukxBqfBpsU6c4sLmXTbHGpri9ZBSurNLAL1nDMzo7Eb9mpamELfJGCjn1Pfoa5YI03Ba3eRujv7z
sqr2ulr0d1WvGQ2Gh+i2Z933OqaIYseioQAUax1TtlXa6YpML6ShBxD0ZGN/7nfw2/pjptB0D23u
vjfuOA1PBNa5cr8OFgK4qNZuqG/wiFpshMFMw5bE+JszJ9ECTU6M5wrP19tULvKDW6b+DX5B/eSE
CRX9cPHco8xo30wUxjOkcIyC+uw0abAsI35YDakkuGwah8PFsrXwB/s7gWraO/RoWOcd+xZU97oX
vih7//lD19OOP+lDoOZ7zCUDWFGozz4vzQsq5NiTZoM+RPfL6ATpDZSFR+H0z7/oLzoY/YtQ21MG
oNKxP99dQU8H1+HIPJYpqmaGE1W1G+qOz+fi4ZWZ9tskSDi8DUy8f9PB/PW3Yx0KoJsgnw6xCn0y
j8HjQMi8zA0ajtZ+9iYwPBlqAepH7SSeDX6rN/g0AcZU0bb981u3MDx9usiBKciYCm1L61o+v/cp
d3Gmxn1zlFbLT0dAj+/BhwDyXOeStllYWi4/iqWBTHCxsfW1ovGrE788JmK2ni8v6P/UA/8y3rTR
psEr+u/jzbs0+zP07edf+M9oMzB/cZFTmSz/fVd7zficfx9til9AOhOJhvKMadGFB/c7dcr6hXmn
jQTLAvwMjA0Zz+/uteAXnVeLYIUvBH8deNP/YrRpfT5PmfVZRG24Gm5lIfL+NNmkRU3GtHapfWaz
jbd2vhaPKdk6Z1eIMSItHOa6k697FsTrnjYgPgdQzt/YO84vbh0wDPNy+QXOsPySYF3d/eFK/s3j
5fNXkFdnm7x9XqDNjPezjCqErx9bUyhO+SiadzcVRM3CMr2uXT3I6bJyOYStybK0bQjJ+Offjfrv
01cwAMbFyaNFHwT0XdyFf5z6xim1i6ey7hQn8deqi3EvTCoLb4oQDPvWawEi8wUGEuksnn81izB7
sXCXfZvXev3wlaTuatfFOScQmXeFp8rDUPaq2GF79x58lsRLNCP0PcVTNVyDP273SAEE4B+aBmoT
1lAwPKq71F6grfgQGiIzQFvKOM33t0qtZHTC2jW6jcNYmMbbs98IQyKIiTKfqVbACAbIxA4DpnoE
rl+jwxY1lpzBCYp9AuwhjfAFYw3IhC7Ye4MSw39W89qXaM47+l7fa+vbXjC8M1KtV+0bZzwuiLmi
grTYTY7uGOyeP40dwzx2q21ap1Flz8vXOtc0EIMYvmt3ytlpg8T+EjALIATNpHuFoZnO44YPADWv
Uyx7um7vMIdkVRjCniQp5Hb3qEXiD0BBMmubJ535VjamhxrUN/ttgNliNynib/cj6DDiSvkqgfNi
kk1UUOfhpcan8WypJt0B4J3UKQzCMoGQXw+Pc6bYYlvOJGPyySxzj+klDjb0t5j4Nq6He2SHhMa5
ItrNZO+aZPa0KdD+bjDyCD7W3BBH1ty2sSkFwt/Jdb/6+RLsUter74u6n/f4P20UwS5DY9EPLCUT
c7b2pMb1+34gpmHB8nNY7QDgS2qP+8LMaLnGccs3NTxRxlaPK+AhmDqNys9rHjAidQf/HTZPe1wr
c92FZTscl6xvWJgjYIWckZOfio2aJXQ0Is450DFZVyCd53MYWGBgcq1BnlJ2bKXvpj/EZI53VkM0
2yar6bLRyUHKAWrhMKrMakjNFibIDQxH19l4fu/lW757TyBkYOMoMuHARtB8edOT1ZO9wWDUrxlo
xRgqkyifY1IDA2KPP+ocWR8pyn3O+LGZPjBTMeYbi5Tsd+rpFi+E7MI+eyfqjhFJWKOgu5Oyj8+r
Wp1TaTr5+FXTq8LrxbWb9xWsgIriUM0934rOGH6tY5WzdwiHDp4xuR7ZblB9bewaYv1uoDHVlICm
P1g7Bbk9e/of9s5kO25jy9qvUqvm8EIE+kFNMpEtySSZokhKEyyKEtH3beDp/w+0dS1RtnT9j12D
W16yqWSiiThxzt7fVkap1J5zEY14LVhaxWXR5KHf9PCZPmIfBEBJIhyZLlgOC1wgY6rvZ9DbbAVd
cdlETCj8muHOU1vSSl4UmzzqE4hoXHvpWTgsmiEh0mJFs7q4TubeOcm+rD2ykT0+rVm+m4qI+mmC
WYw4ONpgUVaa7UMX2wm5xPHAb4+uY97XJTE4ccnUAfks7I8B9vPKswaMCtHIi7xpsbFwGten/pOe
MCi/oiy09JMXLA3gSlblE5Yw1C24kgiqWJZyRE5cJ87WcsORmnWU2nkAXibn+4zzSVyu09GY05ZZ
igyy2WcnEOrJ6nusAkcXyjH/L4UOhUYrg3QN5rYU8zg8FuGUxfSiyc176lWX8+g0M+feZrZPNVUM
UIlyKLXt2KP4XhFrXO1qV2bXOEihP9llLEF+iWSiOxuiIi5LXqwYFcJ1Y2UQ/HEn08Fx8W8dCP3q
JD7ULsovcxBq0OX5DXh2Cdc+4Hpzh5NZN1OCTNkKer9oG+cjboKRvJ64Sb11Fs6kTpaurfQVzhC3
QWzmjB9KoZWnyFZe7hNxU64CKrQDp1tCoce2/NSK7j3pSPZhwCtjLSkz421vZ/RytNQMhp2LcYwk
PjfOsRKVCNtM0NRb0evpVWQMnOIgCBeXEXKFO4lJy2bS3VvPFnQwuqaGiLblmG4SWRJ1nAlrujTp
7l6QTh9d9s7cLAcDhCtT7VYW2ZKNADmcdQcPgwkZ1W1AIAn7DJMOw1O+6dU040WdOxK2W0vMX88M
jiyXzinUrhgNxeo32Enjs46Hayu0zO0UsOC3udE+/Fs4/lfIUpPZ4Dclxw8AhOvmC06+7wSnv//I
H6WjEPZvaJI99OxMnxF2Uh39UTpSqSFGNV5PYB5Poc3o+2vpaP8mQc4t0R+6g6ZUUvF9FZxSVfJa
MsemmkH0zMD8H5SOlJvf10eoSBduCcUZs1owC/IN1jNt+zkdey++SVIWFo+JlI4SqglT+9oLKpNw
BbvmiErIaYF2LfAoj1dITex1GgzlOJ1Q+0E550zDDLmL0844Ry7e9unBQpiV6msbx+oKCkK6533V
x5suq/XPuV6NbMlOW8TM4EXkku1IIwkzWolwxB12pWeSuBTVyTFPCvFigKEisRP3widtAYxMthse
ndSsV2UZMizvyK21KEx2APdn3/Ay/RpfLvsYQpO+X7GJEzkxZxU5Y7Nhau8dXfvkToycclxCK3Kz
GEZFQ3yIQRVj6TXjgwM07eO4LK+Uc+g7m8KOzo3jphG5v5O6ITs38PxKjnmzMSq+MVXc3LGSk1Pv
gz2LLmrynsIhZkARjvaneBy69y3SteRkMYfxATg413GjQyNS8YQULrMx2nUgzEDZeZPHtEzHRv3O
sTqwb9wJ9RioslhpxOD2UIeC8B1K4sBbITEEc6T49Q8006OLeZxwgVFsWTvbnPRDSGrFxgPVTPwT
Ri2xdbBgURTGRvWgGnbfMKwhRbnOkB+1toBxoVlu1SNgmt1rNx2dHo2SySORzDGLjzNFZFwnLEcN
6aqO+kDxWNs3fBOpryVFweR7WTT5sd4bbGscr3MtiV6cBg1kFMbpvo3Nfkv/3fatJcaKys65rWeq
U7CAaehL1ZUQ3dEPqxKtmJ7X4lazvHFTDDnILdNB8dY0lv15rDycDbw0J6TUM0pjVeYRSiVFmbSt
C626NEMdq6Re9LpTHUnFHN0KzjUYDcRPONbQaHFoqm7MdJngzkUszJVuMAorVhFzCcq+vKXjH6T0
zFfUAa6briphGqafo2wybvs25F7NYnDewe+KQRRok1fdZ83gkK9ctjroVo/Q8UZfSBOodJecK0ms
y3ERsEJDq8Loc147qsJz4NBfzFyVa5eDhfli6TeVp1Zz48uBfIcLOyjGJ8mcpFqlABs3ig6mOkyh
gkWFlrBokKbaerRnCChLbK9mRjSDUJ1Yj6T7dnu9yZ1tEcbxTTxBzF1H9UAoWNkEOW82yTcL6UPF
nd8kS9htFWBluZznuK99qZmk5EbcTb8a8uX0UmjNvEogiYc3doHPe91ghXSupjkfT1lr6bsGdyxa
buY+PHEmWQaJA8c205z4pKEPHLYD8RcRXjjdxi2WueOjjNty16HADI+m3kIeZNp/y7HhWZu9gndK
s8tpjdxdWaeuNFpq5ZqUgG3YkwQ0BUt0ros59G6eXYmyMKiaYscfLmNvrei6PSuRemfW3lQepIUC
cE2JKu0dkzo5Hl4ZEUZZNS8jbMVXwYURW+38bkglKR9jGglC1QI1+W6lsV+3rX41B4m8NbH6FEsP
PMk3SchqZpHgskpVnezmyXCPCbKJ1HdHje7fJJZROr6c2eeT0p3rBu0mE2GAFoJ7VW7DioGcZAp6
q1VKJ4y7jzKfwAh5UdqFtzHcBJWLFi9kBzOiLVTNZgxbJJPc59QMk09N7SRPid5p740mGz5wsh8a
Do2mybtmTgN5b8Q75MLWugNqelgf2DvbjR21YXPBf8AYUWiL551+BjkSK9vFl3Y0MTbDS1dEDlbI
j1XGqQmJd7SWyJFDjlhNuKSBIIvX6mZRAnX5SEgtjBDaXGVR9S4d9iC7Eyo07mGPPGA8s8mufwVM
eMxq97Y7Ore2xdEw7LAOdzIiPtzjbAiIAxc68c1BuC4nDEZF0JqnLJcghvMGBPUVw/3yCheonezc
ujQe6256BKhB1k5H7I7wRRxkGHkGvQO/NyRTf5VXOaBsJdozsDKie0r2r/BWTDD4EAibmZrVPjec
zsFpT3BIGBzxcI/uCSmO2P5bT/039ZQwXtFPf9+I2z+NT3H8bT31x498racsGm5LTQRuzbAEuKY/
6ylbXxSIjDDoq1lL2fSfekrK3xDPUILh3WHAId0/VYaCPFpEflQ+C9+Wf/OPDDzW980u7DnAqkhl
od+nuy7t9aVV9w1Hij5YhsU8lO8w/1X9qppzHDMDWpJmPWcggyszbG6jOGuYB6byLopS7Sw9pmKF
qbETZLGLPK6dEIbAuBt9UqwQOGjVxpoGTo+6zt9ja0hM8GaU1GzNVKUrrWIsUUZTugUwIqFm4DhE
77+4fYvRj0lG3JVS4RVICFf1IHYTnKT1X0Dd4MqOzNG81qBeX0+AfEH0tt1IZlulnhwjUvEC23PE
OgoHzpgNqbBbB9j2kZF39YnYxOSJ6kbdEGmGuBBF0gdOi6RJAAZyaKjN3ZehCcVKEpXFGUwXt2Fk
34pOIwkUb4x83xPokvrf1N9/0W58tUj9Odl4vQU2tHbuqq6z2btLU/6bW5DP0BK0oLXfzY3hHSwD
X0sll/GCR78/XRnwr5xVLHPvpnQqeVmMC6EJe3lpIUxjrj1Hido4jlUevLkfWOytiJO/WX4mMEKD
cWG150hp04aRSXLVW52I0P112X2WBe4ujJpqi/yhvHbd5n2XGdaeYd6lQ8TjnYzkDgoF42G7/vTz
L+1974HkSzPEWR5gFyKPaaLA/f5LVy4VcaBXxTuAocEHsdz9sCzFI4cQ8N/02g49ypMDSV0dlpUi
l9Rl3bxt6SVcTf2kf6pSwWUgoW+6BtuQkvNlYDRQ/FMNmu0LPQhxAaZpvI7gG1waICVuLDe4Z++Q
Oy+Os/u0GAeq/Qw5TTGS5q412i4dqPMWqyg5GznP9KIbuNBn43Nh95cE6ol91wfWnsN7261M3CWU
J+lmska5oeqOmIeCRfOSo2mW43Mcod4iz2x8rhq4To5igtN0YlgRuzvgvF+idNkoeCnTkzNovExt
Gu9T47Oex0mzspdYVj9NZuvCNXH00JWYej+OWw4RgEx2+txIPHTgzJ2imM7gHux6hS82ucojo75U
iO8fVFdUX1waGQ1++wbkDkqnej/NjtgWUdvuIUbFF1nX6VcBtqAbtxDDlZXWfDlp9KhE62hO9gqE
xxLCHMqzFnfTdcu48dKQcQieyp2hHC7vppbC3hjG9sGM2vqTB2jr0jQbD1vINJ1+/uy8WbMWKTRH
TTyMKOU87qW3tNC/eWFkSEEW4p89R+RW3XYeuceaaElYnpiWNU7vrbGa8+zQpXwepTuvW4Svam2O
KvoMDINUZWT9R8RO9YNTmxXEn0ynK1Q9Tp6Z+mgh8vd5zd+SDjSBlkCsYgdWVlyWwQJLpetJwls4
bRQ46fOkNwwBHBApiKc1dWXSdlyzXKntwCR5WVBJUG4QMIuN1WkSymtf83dOw3QiGXW+fX1sKyyJ
azQn6qqpLUFXvgxeUN/pj66WMwpJRPuAKb8+xW1M1jeyLcoqA2Xfp0JPd3WJGmDdEzcXYYXr7R0Q
g9TZpHSGrl29LtUvxiOvJ+w/16vl8nPAh69JXggjEvc18+Cbyz/WotUIgw3OssH/5XfMi2i61dq7
ZPb4BoLEvLVdt9pdomKarRaqM9QFDaCinUv9rWDoTFwZmZF07aZD9ZQONOqRXozI1ytyMD80JuXx
ikgDceDMpf1ey/wt/+GvvgDjMn6thTTgyGXO9e3zU9Bm5AwfOucMetUGLRldgSoMtzXq9YZhJutM
UAOfoLZkiSkigqZtt6ie9EC3LsRoBy+8ewYLsyqfjMkRl/Y4pcdIVjDm6swN7jJnoQZHUAbdX8yH
XvfjNxefLgoDPCmdRXXx5nfn+B4zDBitc4mUkly1tg1eeJoButDgze4FQuUrEjen68wZil33GjQu
iwIlUxUPx9dcdiA+zSGzxuZQOrV2B7jX23mj2cXrBp339ey28aWDrvBmzL2MoNV2bF8GtgluUWx+
agOmGphY3WGd1ljme1yhxc5B57JGlzCvJtmwDPV98CAjkew1V3OPbVxLZPeOvaXXG24rDtwf8CAg
XB6H4AANv9nMhVO46w550hcRtqxXMl+OYm0lxQaAMgiTMv0kALnCZSsYPqVVdaC8Dz4UDq86NcF0
8/rqBZ4Wfm4QyA0bO+UP+yKlpT818pzJVvV+nhgDwtA6+qyjMtwmehR84MkbvphZvqwgy6WBKHTs
Y8KKTX3mATBzVr6KjgES+zy90ys5I8yp7RhtUfKMu6E80KafUM1IDpeNHBgmZfIymsaWwUo2nRIx
s5f8fBGkSOQp/e5JIEyWmgFdCjQJysE3ZQNrdd7DuEPHlgmQV0rnBaOlxdqcjSCNUXNGqLteKYdz
FG4pxaonW3bz7SxYkzZh3h4Y4zk+BsTsyFSzpbOT63G6HrQkzhk/FRxb0+V1RZHwaWGUv2f57z7J
0Ry+9LFjar4HIZ/QT2hT8a6gHLvi8G9tcgQMPAdmYWQrGtVBts0Eh94VZgFGQaE2+WqunMNk5u/x
OyLDdKJWZYwp4p1X29otXgVFtkCv959hs7FEIrD0m7Iu95OYMQTw1u5xmi4l53JfcWF1D5zQ9paW
Dgq1YMyYylAPgggH30ATveL3iXKUrLwQgPZ4WBPZmmsbd9az4Zi53wxDeixFwrzFy+jX2JgwdnON
+eRKThyY11WfRvfsA/F9qyUouXB+4ZAs4zx5aF3TQ/6d1nZImIWjT+vcYDVYtVEVfdY8BOLaMC4F
DgDgo44qZ6e1uQ1WezFTGgRLbLoJiA5fN2XJI5mbC9WODIVWQdfzGqhIkgHvwsQ0fdgYxV0Ydi2Z
BSa7ziwS41NkBLioQ2FX6YXWdUv548GZ6iC3bGbGl5/yrGRd7Yj58xUrOxyrYhaXoTWmR8WDQDTk
WJYXmqmico3O2XiETUOXkzCM+TYhBoKTtpPAG6W23JMWiTYR++78Iu3UPdBD1DZZD3AIe3yAb1dv
5hFN+eCt3daOGYw1gbMayUmIVzHCSKhZYYMk3wLUbVUBBkughC9YtM9dWS+qHspWjOsp+YnZmOYn
x8mjG5mT3sNm4HFlkLvdvr5I/0pM7lT15f/+9+lzHhd+jJs6fu6+PaZKx/65g+4clZ+//M+hzZ6K
z3/xg19ddOI39JfwkFGTLOfUhULxx7zAIfuM9B6WqK/JZ1+nBfI3fgJ1le0uHGWqiG+nBdCZXvnI
yxDhn0wK9GUS8M0CuUjFiH4xMaqDqVg2+u+3+RqGfZN7XrnX6NvTDYrKd14qO5SS5O4Sqmk9jvkw
XGVaBRetrx4zfCQHfWRsWvZZus5JJvWr1sxvvSEvcFTr94D/Q45eWZ1sSxot/txryP2gowHY15wt
rJUR3K1zqrIhXclJ3CSEEjx5Rn5lj9mVoY1AOtG7dPCBUHUgVcgGWk4g9F9Y7OITDmlG6U4FxqIo
65WuuSyjFiKAWJ8vSk+/sUWLwbwZn5YO08pK8d+aKl3hu3hpsyT1c3qYG/hzJ8eYdiOoF2i1xYuX
FlejGM7BZEUrJMZbqJ4kW883ZqIu8ANXaywYkCHjJ1V1pV/W87PFOpIN4rl07Mdatfh4QBE0nCse
gtrcx40LF0vHHFO2wbwqNPckOuOR5NYnB+LXVg/HM2Uxi6e46XIOKGaavSTVwmTF37c1MlX6Rg5M
ol/MyMM43IXGeHaLCYgYoIFDk3nP9LG9HXGme2iYFymBr4d5AStrI8cfvJmMOeOjXBiYU0pATqTO
Y2U+RkZ6ZB781NTJE8QyQnsNjtG22W5MvtBoxi9lp25MWrtbZXTb2quYj3JihIuAc4vBLm5e3Eiy
5ELJqIHDbzXdCrVQhDDa69Y9TYyLrorVJtSWaxnlTz3p5yv2OzKVgW6sl8+qTP4DrZ5vxla/6eS4
65e8V5cjnDboF5WDvQsdwotBeiQew/gqTacLIpqtvVsyuEleD3imup+DLuD4aGe40A3NZyfGAoo+
1488c75srORYqvm+Mclvh4p6l+uWP6liXBdR08HWi5+KAVhoJqdnt5wvBhnG6yRq4lNaO48xB2i3
Nq69MYb5iRJZyW4/W3BU62m4m2trjycMgkdj7EM800xxXFAU3dCtUABd2KWKNuPI/URKZhBMxZNA
0G3H3Co3IPfq90Uonj0DRwIq/QLifXYUznBXN/2dOWUvOXOOtU7olo/s+84IaEikcVdtmQVgjbQ1
xsREhlGlcd1FYZ8YLz6WdZFsYUydKst0tt3yc3xPAM6Y90fDfoQhqfaArGHbUs5XUqs+JoHmrR38
WX6jBcOtAbLaz6YwWKvatNYK4cueacZwrNHSHtiU3cM0aNo10Ipsg7k7v2Yoo7ZElQ1HJnvtWmqZ
8dyJ9qMaGvtSuJC+eGrKxYeK+7RKfExrhu+k8/gUOBzKAO1J5EWJWRc0G4L7fCJ+wp/N1ovReTMU
jIKTWaQf4UJSS08ZCA9brWcj9qtOIfg1p4j8DTIOAETAFT66JeZY26lPmRbdFKWJWV8z70sNTxHE
UGsz9NYT8WrNc1FwvCoYY20yWgKuoxKOoZ69zeO8Z2BVBjeis7pVWPD4z4l8LkVJLlmdM5QaOLpN
UmxxyHHfFK8AU8JghTMMmg1KPsI3nH43YRUjsMl5dDT71Mt6PARD86KNzYVpp8efF7pv5r2s4ti0
yKYE2MfYlzPb96t4nNgmqVxpuTcZz3LArbtl2HSKrZpOl7B/UVYv7c7v9wyPcFuOhYiMacvab6bL
nomBy1Zky4a86n4h0qPErkBFyIL+8+/1feN1sZx7i9KPFi4yTcbmbz5pdJzJSIIK702XPiGcSVfL
cpyIESQOkpTywD/pvzj50jV+++0Mw2XnR3ZJtK/z5lqGRoEbpQ2KveqsCJDBcEckE5W3Ye5Hzcqw
i7HsZ2BCWla3n3/dHxhwr9+XAwHabeJAftBvIxYeMRS4xZ7DneEnnESJMrfRYrX6BdONdK970/PY
TqjSxmE4JkPLe+sBVMGA+BwxlwyL+aJHYY+Xw9p7hAesk77ZSHe8GG2Wb7CC1RpJzKoukyuMSbCg
hzNei3vdiuCbTVjKmXqvp7L0dhbOqw+hZdlrsjfUL/q5f/EIGfABJMguoVvyrUBBZrFHY8gEXyXb
rVnqN/h9oKZzKv75FX096r95Vvkgg9Yx5C0epTctVG8USAKIGt+HHu1qPOc3SgC61TMW4YJZnA/B
7qoLRX6LbefG6fT8FjRIjMoyfKkH1uWlVKHZnq6EnOiVIkvEWXGnefbJaIZd5LLcWyRgMXGPMI9M
knmVJdWO43C1ZNjFF73etOcine6nhm2/l7F5hMqVAxHpYMQX8Qvx4bjE0oy7OLnlbtKSl6B8tYZi
WmjZvCtjD9pxD5U6Xof4N5nrThcgZrK17OcbRyELRGuEx8zVPjYWUCQHS/8vLuRfrDAGIE7OYmTT
So7S368ws6OVtQkyfo8l57WcmFjZrEraK2009j+/aeZfvIGWzj7F4dJBYrz8+296Z41UeDdNVcD6
Hc5mGx9z2oO/+Ii/WFkcVMumufzvjxmpJPOlXabr5GN7Q7Vt40muzWB+XlZ6WCxq1yEETKW59zR5
GgMv2jhFdtSm4KFNkk8uSdX0XoYGeEti7Af676vIY3WqVH4lRPiCk9rYEEWZ7jPDZrAORgYh4Nxe
ciLfQGJ773b8sd26YBIUJ1OCtsaVEIQy1V5dbWUjaVN6tdz1E1QHXcYvVsEjWMfp1UAXLbVCxXGX
QYUSI9WvqNYFEYBrxqLnspDRBn7cxS8u2F+8sdwLOIw66zDDCPn9TSlk1U2lyou9yDgoDFEer+Ou
p4KHgHwlUDyuUDcmoMzcU45Mdx209ILIxbpm7H/vIrjYEBmFSCSYR2a5ovT7SH/EYWb4TAax3gz2
KQBBv2Z0cIqIBYAxwUpUQcH00e/e63J8nlt9FTvxO9CXVFU1X7jRpl0a6feKQmxVBVG1M7IR4fl4
Di17kQTzfJp0HHHdDyPCATPx8yDzdtKa772qGX4Hzfxt0/QvXhL2jOX/aLpzentzjcawhuE3DsV+
BFlMiQO3c+TXMYneDKrwF3dE/GBEYbdw2YVZ1uh0uj+8k7VpKLC5fbFvJCQOAS/Ad4PkGLBTeYL7
Q4o6AinFAWmQLFNJQgUYZgCSKQD7EqNmWXhEsYEiQEs05yvaWx1+QPdTm4pLbXCvMw8ACUZLMlCL
0vCNqn3Ok/k8ZeqCdgObMY9ZaKRPwbhUqaNcJ7N+RXvUT6ZSrilXNzgU3W3HLX09XqIIYhrEIGjt
LdmPWsdPVOOwrYK+W2VzFx0m6AOvh6CgmKAWdUTUFP14F3ccJN007Nd0nBBlzONd04X0Gk2PCJIB
1aa4Ie3haBhUawKlSlykyl/+Qcv5EzKWeSCrftgKE6TD8hq1k3UqnfHORqJAzl2q8T4R85rVVEt6
kFwRnMzMqOK/bjTrsU4sXrEuqC89a3puus4fQVAj8YmvcI4RrTtRipuZ+ZhEA2EgJsaD0tqTEnTU
BjTieb2I73iBuy47cije5QE7C4ACHkzeDnvsrtCVfozasTimwjrBy/AN2ShavfCp8C3uxropmXBZ
p6wzHyVIwF/sx/ZfvN7UOnRJCQTjidLf7JOgwZKaTnq+bx31DOXujCz7RH3BxbN4rZf66/WoXXae
2HYeld7rO19E3VaNdEXrhB8jGs9PuyLZeIAf3aExHNIWQ7IppFtsvKlX+4yxCAe0FC94iBi8LrLw
mVgg76pqvMifQ/bFbiZ9smCPX8+OcZIaa0zSqfvBoNzSG6Na23rcr6ewg6jhUlmHHAzZDyMDZh1W
hEX80991pM5g0e7ODcRLiHV0Xfv+bFoLkibDhYfY2PDrcb4g5pPYINp+udDgvJbq2W7natsALHc4
HUC+tE8DmwiHzP7OgPGzVPOd83V//bfD9osOGxBrwbP299qRd2VPGNmPCNg/fvCPDhsIWBpYoJ05
MECeoi39nw7bKwKWk5EBW9l0fk8p+9pjg/OKWQt9h8Gs3XB4Kb4KcuVvyDw4TNlYaG0dSco/abO9
+tK+PVSgWhBwGXWEw4ITOaX997snBlFWj6DWLlDsD7eoTQjNNRvrkGdzunGqvvX1eZBnI7NRq5dY
g8SgvAM6CIJa03K8U6gnkamh2xJ15/JU6oO1gpVarAkkSQAmFdEGqvc5pFY06UEgYVusQiZJKX16
M0oT7sEYErSR8l4IO5nYn5e1My/Ah5spuq+accw7LJwcNirpcMIO85M5Du0dQloCF5zO9FXfZJ91
DaWqa7znOPJiVF29coL+VnmqOyelbe3q0TKRBCR9fo6xVxzLyq0vlBOx/0x1nu4GY479JCumSzXa
ziEPJ4R2uJWOZhN4264FOZMw8rVJlNV1wCOanPB+q8AfpqkC7zDVnDQZ46j9rDc6ggIzgPpaW5d6
4+5RAJ4rXThIEjxxlaegE4IpZzfCHhS6SM/SKFWrunaDbadXQJk8+gPMiMjuDVM6iLD+wxSICTcr
v5hJht46luagVk7sNZZPAqFNp9pO2KrB5hVgftZWiwMLgNG72ipqn9n5vaeEfE/b0mZ24wwfClFK
5Dc1sUiYW4JT1SgJNaSMYobhtRYJ/WIoAmN+VzRGmvabeCxd7ZmUOEFRhD1Mm7c9KD6Eq0XZzmvI
nASwaGT3ECaKdvJMnLx78kJCUUAK1sa0avCQsMHIttmz3k87Jy8K9hoo+9dTjsEKvoTeIU/W8qgD
wdQaA62n2Lp00kZfM+WN0w0yBboIkFcx1Ce9mZ40hbBYYy+dJujFiB3nprkq/0D2pb8T/PiLFp5f
9TvdzwmKbmH9Ldy/Zn5lAHotIBuQgE1Xwni4xdCV74q6dB0AHc48DOMWyxvzlB28qqY7e2BalP1+
1PtWf6fhLYcqqHkJciuYr4B45Vbn/DAhbkpxn+jT1RgDKq+3wBqLfo3lWTwQ5jPdMuajtFFJQUYK
MGUCTVMtRMosSPVca31LWw7OuHYfpVacotZ08O4x7Z2uUvB2GM+8+rPFiAiNZy2Dc5FFaFBYSQBN
wmSL7gOAAPlJS5QU6xyV5/U8jDZJ6uTWBOseEXIBj7YojioR0b4swOLGbGvhGjqowmQUATs1GHs9
pPGCqLBq2/hYR6b0szAPr2via6/tOnY33VCx8UXkjKPBqRCr6i0zRCZX4O0ybEgKzbPdNsU9elvC
O5xakGFtKhLKVsITzUEmSXCIGD8x4nY0Kqi2c9BVd5PlE8cEm0knTYhbDkd2Oa10ijylSG4ive3O
/eAUNyg/wh1CEFRmg3XtJUN4F2Rsu6BzpLWq0Tp8eF3l/90Qf7UhomTkXPH3G+L77in6dtRENbn8
wFcppQ7W3EKm6Oo2W45hcnj+ak0R5m+6TR8NETbaMt1kE/q6ETJsgpEk6JL8Zws0nN+YEejGslth
hP6Hk6ZXu/I3jRjIjLTyOKzolJcok97G3DKZRuqlcP15i0QxXbskqKgtHkUCKnPTOKTTtMSohZAX
W8tsPwul4t0UU3GpukATViO2Rq/G8YAsl81rpmWklHUDerzVDZbKCe0XvU8WDLhfeW4D+WKxU0i+
1r03MIR7HwWTl1d72Lu0iEOssRSUWaBde7mJT4JVqWlZXIixctnZHJIE9iOtumk4hE6P8PgQOPRm
6OS79fCuGrjI77SidNBmmpEkOykZgQdzLU0DiwUpTTofS2RYpdurMJfhUvFCbDo3uYkSacziU5Dn
0a525LzABO3grsglenfE8Hu+FG14JmefRg7ad25iNsTQ5FFyO5XI5aemPsxYCrZRGfRPntBRcbYk
0q1ioJTUxyCFvRKcCqxmZGyyOCZ4ViyWGlxBeOZG7KX1hXTmvBALdHk6RWE6aAeEBksYHeujegdi
oZ91n3DLJNwGZmVJZyfxtPS7IdDLrt4TfB0IVt8cdUU6ne1Mj5urCu9GwV0AJUZ75PDvivDfyKsN
XFx0Ev5+Rbj/0uRl0X23KPz+M3/On02HGtc2dPHKLEAG83X+bPyGuwVDGhLr1zqXT/q6KFgsCtwo
zoWMod+Wx+iuaY+baNto4LKU/IMp9NLP+2ZpYEGCv+BhfuPgiZJbX/79N/0+V+C7IlyJ2Z5LAyKP
InfFQc5YfXNNbn7/+/6n6PObMi669v/+dznBfvMpDNIFnWB7kRIzgP/hhBv0uIqNMgz2fVJgAIZL
h5EBo8nHohtI7LTxC2dY68k0msEo/Pyzl/v1w4cDK6B5xmVzuNjff8WIwNvJIOwe/ocH8tFp2pGK
VvC5lp6eE4F5OmRtwvlVxIYP2S3+MmnUDRu7sQ0/a8RMTHoSQ9JjFGHUWn3s0zK6bt2EASOQQFxm
qqk2bRjOV33rBOccHqr///ElHBZvSiM2BfkWfKI3ZmXk3eztkbRJUubxt+caGZyxM6r3tQHtIRAp
kEWNmPq10KclwpLBNsnJiwsu9ia8RZKcYMxaWITBWMI5mLeDm2KepaOwdQfgrDnUN6JrYYOutJwA
m59/hx/aHDwESOgQhCHkB+Dxpo3dEqTVK2f09hS0o9/oMyzDoVE7h9PMzz/ph17g8knuMiOjM2d5
bwcP1iBaVnE+aSACglkSqM7Odutj0xn1rW7RNPr55715iV4fbw8ahrmQg5H7Lk/gNy+RFC30WTop
+yGMm1tWlHYFkfRXKUV/cf1M/F3ErOCJoLp4c/28huUC5CNCSknil8tVqwwPPXbr3v3867wGjL15
XS1JiQ0nmnXhh0UhCWnbjzyDeyYbZMQ5LdWoxzOjFDdO5Rii6EDZLV7RLj2rwXIvq8xOfTMRwTnq
GYPlllXfNmpRp9qD1a4qwaEZ1wZ2iXDBqMASU7uYZ/M9+bVwCIwZnuiKXRz/hBnyIVNlyg2Ilnjf
Srt9GO053v/8S4K9frsuoOynr098OhwTUmbf9AUWGz/Ch2baj4khgK2VtK8Icj1gvQIMm7aSqWr5
MmWN5lspulse3mSf5QsyX1TdNq0aQP1pPBIuXNDQwrv3IPDSnixPmR+dMc8fOFJsGjHKd4LJOyCy
MRPrBg3vndRTbxuBQSBjIwLFHBbSx02odmm4FdT3H1nO0r3dWdZ12Eu6mTEKOHaXiOokkBsjtOM9
Sje1Lq0431ABiR3aNfeuCazkkGjkJRWi5oxZh8FzRINlnbcp445qHq4rEgnr1TA75mXu1hklhY2d
Y5DoDenWr+3eLslSE2G5T5syve+wuWa0Clf4I7Vry6vUZwXHl+FL1G0IgDF2VmCCrkvsSK7ntLIB
Us/mrUUcwh2tlfyB4Jf0pRJRSYaA7ilF+zkCjDWWS+H4/9g7s+W4jaxbv8p5ATgyMeO2RlYVSZEU
RZO6QdCijHkeE0//fwnZ8Uu0j3T6XHd0hNrdFokqIJHD3mt9C0XoswecZecVZnvlBEF+SlU6Xy9N
4H5wc8rAvZ+UwcYqkunDQIXkD2D1JPk23R5vaLqNw+yrkRn+jcHpbmdHCedUrz2zA+VTu7LZZ2ag
RRPlbRXWgDVBtSIrgOmyMciXEHV6re/nrspTDpa08GhrA1mRhfXikLe9QeCA3zcrims8kOqTkWcA
FiSYkVsw0SCulT6nCdaXbVpM1hF1iA/O1bZeITN2dyn3qTz1bEXRTHXWY2bjaagZEWOOsqixrFdI
zdUBUC0ZzfVMHIE2nn4qycvZVtk88WiANXRzFV1NajjEsXVvhsWwZ24bTz3pwxtMM71P/9l8s1qe
eYtx/F61+U2CwwYl0pjtxijHEhxm2JIK8CCtEOfaxMcpItvepMEcfSzT6CaM3M/xrMRVjNMCouui
9mnrYs7IXk1KGDucGenWSN3gqSdT+GC1rbz2YIueSycLNtW4IColBH4zpCQN96OA7kksIlMU3ldZ
lJj/0mq+GH4UHLNuLrfK8MMXg1hZPswcHnCo29sYDHuFt7ch34PFyNuxDBFbEvkuLY0pAVoeueax
7Trj4ixVdd0bRO60s6NeU2RM0DE6j4qBcnwQGGZaf1gq/F4b2UlKYErap7ic8ytpJeLKq3hdXIPI
ngxNv0mwy96cKM0RR4/cpI/D7SzS8ks72hEYTTm8uV6nnq2xnc7Qp8dTNgaERZFXc90CiiUaPoO0
GYrxNEjeL0Nl9WbIFQ7NjUi9TpJkH3hLs5ONS/qsiAoCNZb5kz2K8mAJMz6JLKr3dg7SNFW0ywKL
QrmExXedzECsS1HQ5UZddJ2WA2EjnMqaM3gn2KfVoI6G63cQPUV2CNNR/Tn27VTdCgh0u1AjoJYR
mEdbmQgFTQrtCRj5o1yA+phigNA74gviG7dnz6VCN5EDCtFeKOpvovt9QXP/weRFvVWJaIZdFmJ0
34i6Gr8CdJqwpYsFg3Tafok9MkpBlXhPKwqmRCXzaAj2Fyh7Y8AB+JjCkS0f/lDB6Y9K0i7MZxoz
AzKF/Szc7CGH1/qcpla2y8SCx85gX2g4tTrmmbROk91kh5oI2qcKgD2eC6d7W4xYkGtCmnDa8iUx
SCw3bl4hpkd+dqWUVd9a8RKevY4ejposTHeu5WQoO8p6T+oA35xorQ+BIGLaGSwig/sFOAEhYR8W
rwY9k9nYkLZmkMOtcYHsD63FJ8mGAJbm2POV8BISBEQBDfVyljp7irXOB1CEOQEIXXKse8DeInXz
beAN4Zm9ioMTHEAt+8j2PLqMV4kj8E/2wONTMrbM65XZnHEFQ3lmb2MeJW79Y1gaDrzgynhQXIBs
S4JENgv4aD42dvXP5JlqarQb9w/48vknWnUPrSAwtvVi+Sx8h/ASEm28samOXWrSA2a/aF2cWRwp
ZVKvawfrFiSyfajjZiacFfz0mKeQV6wwJg59eJShYW6nvk+QdE7OniDcuzYsQSpk2BiPbT2q+Mjt
97Ivre038TUH4gaXukLDRcovMKy+aMHV0lYLr4OwgJAEqr4DUOCbdnw7T+ZcLP89sP4/5o742ojx
fz+w/v7axUkZ9T8yVlDn6B/7u5AFY4U2usOo/tbTYWv0dyELxso37MrKUPn7uKrz/BB0oGLWDMyV
5/d3N8f5zbGR5aO0BJWlvcT/yXH1xz0wrwjcSYqmVLKAGZgcjX/caQMjaQY4ny5WvpxQbMC3w31L
69zdzFPTff7uxvzy1LpeDDWBlr4FNkqV97KLyJnt3It7+z7GSfxSkgRNFNAYPNFc16pdExZphD36
NRjT9he70x8PzH9d2qIE6Pu6D/aespkYmZz7Str3Cw7IlzJodcqtmrx5D5dZPlr+DO6zEy1ZGCic
2Wb//Jv/eIDSl/cgPCI3gv7Gg3t/edNKopJZ2rrPCwM6jG+MQB5EP8CETSp9uVnnMPz8mqsf6H9P
HX9dlKFiUwyF4fj+FFXWAMuiOjDvHbM0aX351sksXOJGKIcET3XPMcNOIHGxagwAdOJ+6N9cQkuO
ueFyHxoWoGNNnMZ81RltFO6XZbFfXd+ERRo6o5CXsQ5xVSeLTmElSRaP4pyXBEz8/HvoY8P7r7Em
4rgo7HTR9cch6hMBTK5AbN6zR2SsDEjf5lyHZfjdTJReApp0zli/fn7V4N+uikaIVUP7FQL9RL87
grqGwAPjtPI+hYj4+C0h2SvjP0U6N/cQSuYHx67lreNx7Mezwxbj59f/54tJ2iTnUg9+EuPm/bsC
/KuEWDTLe9dw54dEvzAKFt1dNDbyF/bad9qbdaBYkvM2eigu+A9dYai8vhRikPc2dY0H9pGEw4yJ
ZLsXWlb3Bm7Ifh2Fq99OURTb2pt4WYzUo36dxcYvHve/fXFMHMyWlJeBKLw/+9tGFTQYL+8HFtNm
a3thXl2bfcF5FyHMr2oA//aS6Iog7yX/8f6hz5N1Kkh1Hs17DN6EI6uYAJc1UmXwREUGu07UGAkv
IU2UUQ47AZbzyD5/SxOM3pMkQu1iuOP8EDWObp8KkzwcdrR72VPux/fNtqJUKW+Zg99hOge0BfPD
z8fKKol+94p4Js+PaoYDCuq9oDHNo3DwVSDvwzAlYGjx2vZqHTdzX9QvbYt0FooN857iBhY+LoEo
WRCGdgpzODo/nGkJrKr8uEwLMcoyFN2b34r54eef819mQY/yByQAROOYft69yQYm4NENbXnvIMHE
ZhnN5A/Vbf0iRSgfGyqDvxjZ5vvB5BLCsAqvKf4Kirvvrlj0kZmKTHX3U01IltMXzivsKv2HxaFt
ENZ811ouNvkwCUFuizGNsdhOKviYgJ6sQbCr/s0i5e0uFdRrhMFLkFg2E6ceE+stArfD4iUThD7d
6JFyQyntGvubfTI9vtCiSFb6+W38Jp3+/nmzWAueM1ts26Ty9x6nu/hZ4MGIju6hFVEAqNXS7lLP
SD80WG36q3KMxwmo0Zj2O9Nhf7tNRpKxDwF8q3SDUtQSW4VJe2um5C5yHvIO5LBDYaIGNUhE4ZGy
NkbokPogrAX/n4gn41NtFFG/E15VQSJdwU7EmZGvIEzBm5F2UJ9YAjQAKoUKaPt1eT9oNJTfFek1
h6XqdkzZZe/8qkVDiFPCeJZkwMMGVfkXkXVyl7MPwIejlqXm843xm0LD5BIGG2N461m/z3BS0Do3
VlrfQeiFWjWvBCtbw6wcDzLiZvQ8o34ayjyddlboeR8DxJWcZlJ4cYioRlJ+CicCEBW4AekaHNP8
PxBttSSYFl2fXS34WsxNMww2jeYGacEpBN57bUYDHOx6DM8AVIKPahqJGPPI0mnv0QxLzv5OXzrb
pjMz0LQAPus7LyrydgthIA53fkprMIoHlt2MMeIRXwDCqFLBvkG0Fe3ZGgR7j941n65ynNcOLkGy
LX1mG7aATMRjzSrQJYofU16Xx8RWUixH2k/a2ExwhncNVDcbWJllLMGILd+gYpRrIYxRdmuuqe/A
HYu+QcjqZPZPlHfi2xGb0xcqRi5BRBxVSQgB14iBLbptTRuILNYV2p1Uv4VYnkllxYQ1+qCm2Af8
AQkNByk2zyPO9fBA76/6XASd81xZJAw3LoZYBsr8NRrCVOe5ReVODDweykx9SWpC7aBU83BPF9Fa
7kAnOfsUYQyIw1X/ZjfC3c60ButHiG9JhrjEJ+boXJZoOR+9EYtxwADAXObtCg/jOzoPSFA+yY3I
p0L8qujcJxO1I7w8A89RogzlQt3MZFA/YxhHn1AEWVq2OyKACv9gwAA+5oszP1QEN3Cc0u4vEVE7
ZrY37NcGFhTMOMLZFOXNMP80Gx1PTIUErhUckIft6AXMK8QkJcdEMSoBtUkWUxvBBm1M6YG0bmF+
bF1qBvmG3BNjKxD77KZgYniVEZF6OLyZshM7uh88UsW2i3Lt19CZ4AMngv1qn2tZaTFh/QmX4Il8
j+6tI4rhRKWRicdmHsLiTFe5xcK0aXhD/W1RWPx61ejkNU4c1YVtXfg0uHgrMqAWl6yE9NPgm+Av
VTmBB/3I/Mx0RspIbgdAa6Vm4myiRVdQxoSND4om/g+OqHSAfIeb05qs1Bt4MvwN0gHS26FsmGIg
EfnXUQNYKPCq+eEvvNlajdBzJHs4/zqkAHVZU7/Cyu/emkDfyoCkmccODRV8Wf1pyRxCu8upmqYL
204T6HGi7gCq8o9Z7trtB9KzWtyDpC0MC09khdYrkzbMKJdgv6b5DQnHDStPTXSSdG/iftYFeL17
VCb3XlKTBfjN+5tyFB+7t6RiMKCD7d5orNSEcJPuR31pdF7pHAS4ztke1TmrbRNEzUuaFex+Z4gX
D+tGYcmaUp3nNHdfzZn9PQoWHm3Dh5lBEb2Rz0NmVULL4FQ1hrgFe0wOXBWKW8AOWXXNMOLZkYXD
5r1qWHi6ChpCyCcSqWATXsH63Tsyq1/CQVslVUZY4z4k1vwV3Sc8CuK7FKiCruWTj/zMqAtGiowj
oyUrYt3gDHqrki3k3n07/Fh6TVYpyLgdOn4b2Z2RNUAVIZTbN5OjCIsrHBs+ND2LI8sOH5CSI3ET
vlFO6R5+WfgHbjUuXq6vkKSATqwdTX62Qaw8EPyme9+eurc86HhGdeizueN/BpFkAS5th7mt0kcV
wM2U1pRkY0AH9OTypG/LzvJOfJ3qYpGUR/bxQKAxUat8WuK12ivyvuRtr4enU+byVkQpK1OG15Pw
2pHtqg0Aaripp8ig8A8pgV2aC/5tQ9uCJDXabHwY+MdAcO2Me9ZLP3iax8R7TDNK+/u+EckRCSZj
ZI2KiAvEBxukfHz/dRLA9zI/qASC4zbPEgiKCu5VgzvoUrv68sVEjt8a95f3sn5JJV0IoqzaK7b7
zRXod55qYnawCFnIuQ8TW9CgTMInQ8N6ZhW5r62P0ybD8lPs4R4YaAsd3vi27fgk60i0wZt0lylh
CnAke/T9t4RHO2qi7i4Atjyd/Eo/oLTBi3gwq7C5KlpySZJ+mUHTcRzt8GT2bIpMf2APZE5R8VEJ
IkgsnV1uGuRjbIOUY4g9+/JxssiD0WgUOW6Y5wOq+Emgkw5rdu+NnOa79RuyErFH7lxmoLaigLge
eJfJqF8WYl8eRzo2jwlTt9hMHGkfKefLxwqboLXv9S5tgZ2af9sxrsumWgQjqs6xY1v+Gq/o1Cit
TVoO6WBSuh8GTjL6rlFNmwMq3hLGNL0jXnqXb5Elof1aDz3vaxnTWSQ5jNcKjH6486zFApCVExXo
dBHTUZLxcpkYx7BLdi2U8pghj98SXcxDnISutZ8gagJJdwAoOeiznYe5nSB6E2aEDMhohfP6V5Rk
QiJmOQuOrflgn7KmMqp9EPhTfi5Gl5+mgWY2HyniTuzYQxolW0zB8jZJ17lvNlPjWEWSSZ6tSKSP
5HbPeYVWRHVZ9A34Nhfpg/uYmswLemJtI48VZx27YTSzrM193V7NXqL+oBUf3q/j0zaH8JhSCDiO
ZWNnN97gM0R8gUHYxrl0jiNF9PW3AVFMhf9nTTg4oU7t2F4ZQCP2uaqdV8q68nEdFe4Mx2qTmaEk
eIzOt2xKeYsYj1cn6zT8m3QnieHUodG7xUxtbL3GpAiB7YbgzUR/oW95JxhxMKLbdEyICITWs2O+
l7fS5isw5OQjfaVq2sk84s3ywoYVhohY61DVDJohrZjtrUR+oGe53HNSZ1ALQwJk7ycm7XUGRGFM
zkkVetzsPlyjKPuUu2R5ky4GsQCVG3oPCuro2DMpVFE7Qv0xCD3bl8gYcEQNaOj3VqO4Lli6+aFQ
NkcCmHcBEkbFxs+J+N6DGqEIT8iXjR0aqJncefZCy8cRlvcMZmws4w+SKLjqVGoMZCs0MMTxe64Q
JRWjXchwaR97Z2ATEhlZ8CSmGgxLPevv6wXTnT2Y3sfBn4sPkJS/xEZobLMg7a4Am4uNB4/kMmVR
+mdkdeQ5akev5XKk3o4V3BZrRoCbwvzVaZPTsu0peQbsUJT7lKWK+5zUPNDKmZb5aEBqO4gSSPom
airsYuNcnJK6Tm8su5Nyy6pZnDjZz1c6RhJHWF2XN2FF8zeYc/YLrol1EYkdI6ztTJjE89z14oxJ
myzXNMQWuKUwz54KOAgnGMLBT0ZlUoWhyjZsm5w4kY9RavJ42qLmzyaQ3CTLAU5EBRAigzW1V3Tw
mJeakT1Oobd0TezPDxmYlCOdEgM5Kxq89aAMEI4bYwW8qkHc0EoVLR8vXDyKTWbF/gDxHZ90XheT
MGbeRq5WZV8r9pisLuQC7knjBNBvpOFTiGkp2qwHw0jgt8Zdm9JDaHvmtMqdiROlnkaOFTG+1wls
mtNUB/J2Dc2VRt+9mYvyd66lwzwZTtahdE3WzxagPFK/iNlqcRPzceTK23XeDNKMyZE8a2u/Sgsh
aDGp12HgXxctjHi6VpSvJjLYX9BhT5uqZ95rG16hPmfwJKGRnY3KObiRnpmXpWIF4mwXX5lOnHy1
R1d0F6ceeON6g8hhUHHBNfECeofRVJdBx9UWWenbJ89bhHfiwDb32nZDchkk/yPdpeGQw3z0OauQ
8CuyRT76Pnm+sxMwK1Hn4ZZ4sGOpNYUmJ4k1SMpFIv2InNzdLQ1SptqZeR+WiMXo25bZEcWfLsj8
DVWyQhzoKJMX76rePHDl+DFuh/kT3vrlOsaR+InswWzX8YYwO3PaWQ5EHg/exnMLYYKOrY27duX3
sp2G5Wu11nxlRo7xZagt5y0NhuVrzq4SPtvcsd2eCGljX2VSuejEtdRg4FwjgnEIQwseVnJwA7ug
2ROqAIfSmpNbwBz+Lkrd5Pei7qOPLnv8eTsUOQJFzSNWvqNuA6sOPwEUyr5UjeI3OSu6OFkxxsuK
NCb5Cr8qkneQcG0wut90Xf8VKf9KpExjgXbBTzo8X7v+/zwl/xIv/+0n/xYmer95puvqNKVVrKwz
5P9q8vjmb66DNYeux9prMalT/d3pEb+5KBkRO8F6sWhOUO/8q9ODaBlVoqtlQwCxNWz/P+n0uO9J
criGXFTRgGeByTG7vgcrRMomXjmNYtAX3nCp/JKtDFbY7mKpAtaU3bPxzQZLPhBkBxksyjcimZMd
7oPpKotbg1xUXK2Htg/aj9QSDDrrOdtGv8+PMRC2jbWGWZJG2xwgKhJxOeu0S9opXnsY0iHUQY/2
BOWU/HpnY2eOuxsDOuSOzs5sQg72fjaQ/qOiFpGxH32SZRdwinHacBu46XMwTU9QH/F62mGnPi0o
/EE85qREj4bY9TrGE7KVPNOqI9tz1jGfLOgkfi5G2Dw4qklIKl9kjVTOIxy0Mu6TsE67XTyn01VL
hO3NMqlyM3cEi2IKGS+pDhtFqGIdSIMGSxV00DWCRX9zMrC7Pd2UBPMFsaWALHBRx5MqPkax4xxM
i4DTtONfe4LQU9anTxXJsNq4M974tkIeSGam0YhqFxFXAmErsfuPGbHOdyGAtPtwTVglmoS01UoN
fOPcN5ZdMMDTB4Rv702m9Y1LBO+Oz5ztrI50WbsKCizMnkfksfX7kGX1FWVJqgEEv8oh/hAR/8dy
qoCv7zyUNlvbmewNrsXFRv3BrgbBpouPxl36TVj0V8FU9p/sDkXCpk4WuTdGs0V5oiwCY7vS4Xk4
wzVE86s+FS+JDrId+C57ZA1PYanEmYSbTypT9jbA4/S5nVJ1lnHtbQqFEwxr/z6SvbPL0yh66GDH
lURnVvmNnxYAT9aE3SAvYm9TF5WLaqtz7zLLCHdG7I0vYRua9wrww96JXOxXS/21X3N8S7W4+7BJ
oruFMN3zzLrSpq61hY8xX6Opo54hSfQdSgIOpdU/Q7svtyQeZad4zRGe1kzhec0XBkPefRZTM/yZ
pCONmKJ2LlrL+zFz8V6TPzMQJNo17rYfC27ZVBftzaATjYGV3xoQaZDBiK92WSBem6puW2CrOo0p
JPNcRyMjaZfdrmiV/+JTGnxcjKHapmOY790GJd0WeB4py2JNXA5d7DbbvJymzzEJEmInFUczuPNN
hwwsbeVm4SnvHa+Hc4XjVdyPOuA501HPdUMleTtLFd6PJEFPjnxZuuBFtAPqIMqOrScwEgRuQrXG
RrLTHiFxmEeybN3fUSc9RmH9VXA8INZGp1C3dJHYUbKv+hDnhPOUpHfDGXJNqBTMHfwGshusLr7t
muSCTnA6zZLSKmsmXPjtEHWTedOtidh+COQGFUj9UqyJ2a0Oz25Fd0h1nPaog7XbJqtvyKcibHsk
dnsQwZF42/iUrZncJsFWxdUQSnxUWJDSS2aJNNsnXY2+jqAk56ZzrHDvWVV84sQr903dTxvXM4yd
BKf8u90Wytn0y6UUnnEV9V18zHyW99A1jYMTsr0NhJoOpZ1S+prz7Hl2LAVQspkufuJR1esJDqEW
xWYH3+Ema1PnnqJ0tq/dbNy42B22/ogUK20KZCiZhe+KOM8jCUzgDWQR3UyjM3EH0mWh+yGck9P7
7c0MI/9pisiTzuFtkDhR5F1NsTCq2CgbVnFI64ur5mcIUqSUsYE+zUu47B3+1iV3RHUjc4tALcc2
ZryAOL0ojQ902k4Z9T5mqra5t4LWekTqC67PZWcSO/ift6pe1DEkDhKnRZ5lLwtbH3Ql3nRxbImA
uR0/IyBM2e0PcCdpfLYHqnlyMy/jbb5E6k+qKCP/1vMOsRPZ+cZLashBYffFDt1m5wKWzjaxqyOR
EEudwgIEZEXQxHWSD581LuEw9fl4VS7NxFsaElC06etpQmtZJP0Xs2S12QNK7a7tAnflGMmPEa2R
K8soxIXKKFCz0k+PuWcUG1SoV13NaUuywO5LD06XpJh7ZbalOAmFCikMsvjkTva81w3gi9sjpGLF
9g9dLUySkGRwmUsvoVCXP4TuAoaki7wjm3VCjkKNb6P2VFGK9wmhr5l7wa3llM3NhnKPLDgTRlmz
E7N118pqa1SzqbYOr+hNXEdsB8Xsb7Mciz4n32DnYOU7I6oOD9PQXOaiaPZimbs3Ut1nGCn1RHsg
r6+pVbBDH+z41C7BH1jBi1PktFRLo2E/ZNMfOI+GvaBith8GlhvZxieo1dEV9hwLUoR/O6ImRn5q
3VqFCQtmGJ17CGnFoTW620ilD4PojPspTu9AbPln+GQmb2N+G3nFcpjdLGBpTCIHwdnYuQdnIV/F
zgLCSJxx6Dmiz+qTnVGPmwbu60MzJJFLolxPwU11Iqr2Jitnu8F3Q/YdNR1Flo4NQU3sXfocYh+H
AYfhIhGB8Tx1hPvtEo8COIgFsDGchUs8pHMmc2JavF5KddXI6GOWQcbeLWt2XJflNu0Myl2oeCUY
mZRKG17Atviq1vg5/JjNB7MyjXhXE7D3u1UP8+9FJeazpyPsBh1m1yhjIteu8EDTSUXhAy3dxNSf
l9yDMSYKT4fiyYIZ088M91XpyDz2c+kZD8ZgkU5BpJ6/DHBeRNHtAEIBag8mcGs6gs8cjGPXE8vX
Kb854HGFu7Wm9hUl02tGzaslnwNpQyyi6AmncA0vBLliW1M0weAMDEPDgEcM1s6A5HeAmMLqhgKt
ws5waeuhiPe92WIjo402oBBk5RIHp2NtI4Ek9tNt5w2U7TMO2qqTZbQD/juC943JC89B/SPW1qGG
nMtAFSDGCD5Ix3D7bdUvTXLIHCrOlR/Qboytwd1lUSNeOicFWzanIr3347Z5oHiM5jdwVbKtyGI6
dknICRaVxdWyhjGiahgJZlStR9CwzmvMYZDswo4Mx2KNc4Rgp56hotkHt3OOVh8OzSZZMyCJB6f7
R+2OTBkiIqNEp0UaSRftrdnA4q30IZYdUJNvC9iVJzuxxe8wvNNtVIsw3kaDzqSs13zKLuvFNgF/
8czkvewtbhLIRfmH7WUZLzZHzA1PlDy1PCOeFwhjBgKvH1K1aQfH3PZAb+qt7cZQ45rORwuZxcMe
ytZN7Uz1IdBhm5OO3XTXBE7UN859l+tczo7a9NEGWLUPeGhnf03wzEtbvRErGX8O2HN/wi3sXUIw
+LRu1ehdd3ju3V0YySi4gftnbU3lPfc6RY1sJTqJEclquc5YM2dHnFpaqBi/cXq/WLVNK5gwdqKk
EVuwlpjBTY6S+qtJfghVwUS+Mp8m52QyJCUE232GjdupbUYgT3gwmiRGMy4WE39tQX59SXwWOVjW
3nGnclPRv93TXAuOhLsPe2ceR2oq43SLGHF66LBhb9JyIqfdycxNhcX4VTV4mOEtVvZBJhUys1rW
kO9AumyLak5IXO4b4DqxezBH4b0hXJqvkSQttz6Avo81maTOlvk8hesou0cSWvLnSAoCNx2aFvAR
iUSBtyTOpMyic2K8XkQTuffW0k/bCantyaRwvDcWxwCtYtd7VXqSvb9w9w4ZftvK6+OMqbkoDxPJ
q8c0N8rTLMS8qYN8eqza3KJL2O77ukk/JBHd6jQl7T71yL1nkhghx8S8LN5osmFh5rO0hzE2mnqf
FakLvFMWeLZH1WyqouNdb+30UifsUfJCNGyg+vxLnLmOxh3H0z5pBhcFMmGWeLhjOi15MN8QBzpb
h6m1q28qkv+e/395/l8FFD85/yfdlwqB8Q8heuQEa9nFX2d/3yXzRevTHHBikMW+g+IG5m8UtMjK
g86hbVpa+/f32R9XMoHjsD74NyaeQX7h3ypPmB0B4fO0R23KE5QO/qOz/zsxmzbjOGjfbYvfpsm9
P4rZECbGGRmx7rdmU1vg1XMkRuRFKaqefUvr87sCyb8oPd8rffQFKYag89S6G1fyxb5Xz2V869qs
C+diOaa/kyMq+UWr19zcZ5iz8vxC6PNe57Nez3a5X8grfUBSP14vSF2ONMhlL14Vu6+pbi2uzarO
GX8lzHuvJOVSPGqetaMDm6GH/XgpYlnjaMikfcl0Dz7xkKo6/UJpkug0qqoLPXkvS6lX6kbtz+/q
v3zLb1gYvHjIaN8XcKaGmUMYrX3pTGRpxGJrGR7x2LuC9tmvPHgSufIPuku+KCMQxAubeOQcerR/
/wxn8m/YBiX2ZaoQ89ICpiOxmVJBM2zsPRbaEhlOfIajQbuTyJCxowZa0bYknxVZAxv2Xwha//n1
qYWRQYGQCyOdvbrsvpNkAp2gzx2F9sWfOFRvsYBpRVbGH/9/1wIigPCaIczAeTegIko/OZZ8G07N
hJ7ANro3ztbzw6Dbaj9/qvo+fi/mCgK8yojiHMeD8gFA8sf7DAdXl58H+zKG8Z+dCcODBuZ/qqpc
L4LAe/1vZql3DxNhm+31Zm5fiMKoLqk/0sxcIWGS3tuv1M5S3533X8nCaW3CR+AWvveL+qElx8WQ
1iU1wWPtVgElnge6b3nb1S9+k9ERdRUvqRacqri3TtFIYs7Pb+y/jGAXGjj6M/2q6ibDj3c2BGoX
hoRCXGZ4OWeLnERj0+jWSG10jFAan8U+y0x6dWqBPrhbX15HK6CZQX6lQP+30WvbsMkD/aTRwP/4
YbI8cOciq3l5saE9rH2qqUQbSCcz2P/8i//bpVyKyShoWVrM9yNqrn1a7F5jXRKH2xsEmgFK4ClT
vQ9X7xdqxB+neqZv/KyB8GCum1zuH8O3jvsqb5raOIdoBIAxE7j8QhAEXbIJodKI+87/hUJYM7W+
G176kjh2iU+j1q4f8Hs1fZ0tGIdh0J8FR/Gj7Zc0+rq2A9xAluFD0sGiYD9PN5ADD6qCiFeqQD14
8YySdh7RmQ052yx/6wzyTeqhFtQU5DQZ5PIlWpbxiyeyLrH/+0oAFXA9ZlMGIpYOC8jJu8cPmCK1
Zw5w5y4XxUEsmLmqxDUOkeyyYVOJQqEpplnYVuG2Smvl7iW/7L5FXFHsSc2k8xyCe0yQ3kf924J3
/W02M4but662iYYx3tEZQoXhSNq8G44KKNZ00xMmdItvih9rtZLGU/zcDuMS5iszbV56rVr1I9s6
tyk3EMxzqu6iJEdLRFowFsUlNnCGBmEjr2Tn8Ks7L8auVgSxm23zNgmtTTQkFnmVZcM1tEDF7WK0
WQ2G4Y092ngBqVbK2y6uGCG1TQsVzV6/HA1abu551eZ2fVSgw2tlGZ85nfZvqEibF9D4Zn0uZKIe
JBXcO8PsjXGzwBZOPksV8Mi8xXI5sE3oQ55Io2bs9Zn7miUmo92mJv2qZIBATtZ6hR4RbhXIpL7U
S2hejY3XPLRuXxydiba3l0TgqJh/oZFNxLCCJ9MCA4PGwAVNA5rfEJmCNdvcUeTCT8o2k+MqkF+l
42uHGscb9yeYQu+h66LlycSs/VYHWg6w0mHk3HZvGTxd7YXuYZ93IXEovmqDp6FW/C0jVNYpCEt+
S6Hb7kvPfbOpzGAX0atcyUp9qDvywOnQxG0Kg2Hukdx4nm5Ux66NMpEauHeO9cZk1eiv4juRmnS/
UdPO+1wYyIZWgVSTNIwaqqbOq+dm3E1q/TXlj8pX5Rbbqeee11aygb6lO3b2iETcnLUBBBd4Vuzb
nnXRrWLev0pEikDkxZe3sYHwdaecAkkGgj6UC56yWW/wddIwl6XFWB5p+T51IuTX+j1cBQqb810t
dU58TzV+PqicdRkjOFigbW1hRVw8ioxbmSDhHqvGeXVR02LZKdsg5/An24+RtZhXyzJF3s6MXPtz
OY7lo78k6iZvKM5RKa/kBk2A9Dl6ivac5BU0HLLl+S35PIOtWaphJ7rQRZ2zJED+yYDKNmRtqlsf
GsalsGOw6UUWEN3ldJTUaWdtoTuoxwzGxJ6g4JrIeqFIkGJMkrzLof0eyYhPFkU4FAgG2v5P316q
E1Wi4RZ09oB1d07B6wwZM5POXwSlLOqWm4Dh4xnDdtsdOke5X3SC264DonGN1Lkl3AcjBxDYoU52
YMDK41gN1W1Am4I4gKWLP0dagetVPdVzDtNHdIjhhbhdrzn63eS+AHnWYIp6+Qw7qDpbJB4pHF/2
8rnMm4yzsEmGGiXNFgirA6s+m8rPKd2pfoe2nIw60XpE5ylBBWdG87zTFoN9wx5wM7J5ORS+SYoC
ZlFqqiJ8GKhenbCz1Ke0jbuDcgb1NQQPsI+NxIC3VxXPSTYS+Up5YVOXCZDMpkuI7G5fQfXxfiB0
24WkC2+HsZWHgmN82voG+jMEy7Q9Q4zOWWtRhXI99Kc9OVW0PJxNS203qvST1wGHlIKvCAlTzq5M
AOjaIUhj+mpBuLMHmqJ+VXfbnB7AbqkUrZuiGj7VmdvU27HsDoNGUZex+JJ7XfUc5Im5SQI5HzqD
TMAh53MEZMvesyoRDLEwvV+7djNt6kjwRD1cCNfoD8o7LF/1HfY6BrXhsiN7XWWDBv5qCPBa2rmv
cLmmF3INdCXLmtHQMdv2b1ErmJCqJZD/w965LaeNbGH4VVxzDwVSC0kXM1UbfIodx5kkTia5oWSD
UYNAQgckePr9tQQOwtgzk/aFatdWzdXgLEmt7nX817++rJm4QU92CpKV0Xf0nDgZSZ8zem8LAFXh
sgOGHCjuZgD0P/w+7AKYLREv5TjClNILWIzMGoJhNER4TUpDSesWUXJR9eHRKYFjptipWgVxVJIA
az3tUTj9sooERz/zreWlKAR9YSX4NIrYtirnocrHYHW+G+Fygj/nZ7TH0IEbKnKLJJr/IE/oRI/r
aCUUtDgl6WGnydliKvIxPSnLyQDmWusbE6ndd7HvJpd05JMjXhQTScWsO/Xvk1XqTYFVnVlCTiaD
IROvkr8C6matz3ITQTXlGD5pbtAyg14A95+f58vLaau3OYeGPrqjk2Fu911b5HfUlOefgCg+GsHm
rwK6h1uYCACuMDAcInI3zs5EFhmjSepPRhsp88+TzObLceKnZ0twWS5QRDuHi9iXioQxSOwrZgTD
WVzkAVyMSQ89PphlZMEumRrduRbLcH3DlEXzU29TSAaEz2cZ9Vu+Ar385BO+thZwDZ4V3TRgcF4s
bpnqFtwuuyL7NJfOchCHXcooq1ZwRiLWvGdsyOo67UWk5ayhIXv9xDHlgBq9T/Z9k7t92DFQF+7Q
Op3OHXFFu8L9MGrln/N0MqOPLuvcxKTyf8zy3mwyiAOfyh9T7IE+r83JBxfQzE1Mreuq5eYMKPFX
k8QzZB5BlEy9cCGt7Br+pdawL9JkHtNVvZbnLZxZZi8zxW7YlwJ2sXOfXsAvvVkUwR0MJ2Qk/eH7
zpoZU6nPDHd3Ncm/Z0G6pGaRJEJeFbIorIET0mPTd4Y5IzJ7BQC3C9fPkkui3Nb7qb0J72DmMlyo
P7M5rOUtuzMDF+XkH3Is/GN3tUxusihaXRQYwuvFNJkHp5HrD6k+dgkvfJTbBRMDuhJIeQTYerKy
V39OjBVZ5cV0SBt1gsr7PitS6OvXgfW+kAZqFBQAvLvLaMWsWmMeZ0MKsaFxk9rrjdWng6rrnDmB
LVCI3XwcGswmOHeZBgMWEHyXEEzCgwp1c5lktvyUzLvLu6y7Tr46wVqcrZguO9hMSXzO4Fnqiw6w
NwpqUxsCi9yWAxB/zK2bp9ihtAMR0bC1ksGpYKk+rjbEKfAlMobPCofylv6w4q4T560bS6ZUiqS5
NM+dlhnbfTpBrfNlYlv5IDSkm1xk7N1HRpwX3yLHTB9ya2iP8h5Tqc87AL2TAeBXUJfTMLDj/tAB
t8cU66U8jX26mS7tNHq0/GLyMZnSVtDfyCS9YgKaH4IuhzfUL+Ry3Re0oA1mWOfbVgAu3Oj0hump
O8Fnn2zWRUFHUciUGSsTqcOwnw4obmGv/mIcSkhbzWQzvQUXZndgGl8Etws3CODyNooWjcMmXy0g
gSRgbsmDIvta0GM/FP3SX/9/LvRvc6FkyfZCm1Mv9U6qPvkP3pzpYt/oD6LbvUbP1iv/zTYTClMg
nI0E/z3yoYqHkXTGrtW92+Unhdl+YijeJUIVO1vHAP4kbEHWUEGndonQTpucnk3Dm0P7NvGs8W8S
ofVcC6nIDqPGCMJh/BJ015sqct5LIQ2zvCstRn1+yOajSRIwCvF+bzU+VgHdPjFbvVn5+Q0OMq1x
YQbzqOAGzhTFCQVN5npy9UG6gLRHr9+qDOP3QkrSYI5DdgU4M/O8n7dTruFiCSzc5JupFRB745q2
DCoZTO10jNnS+pFMi4nzAK2ik9LXFRlJazMI6eqQiys6AJeT+YjOLkVZO6Go3HHti2E8UWDERTaW
OLxy/j6LRdIS1x0szbsgcafDGPpG6Ex6NOkOv6yX6TkJHusqoXz6cQoaRxJADJeLdEDdBhSsGUNY
Yax6zPDq5yvTTU+tYL70Z5+XLiN9ab4TC2LPUx6CGqcEUwk7S2ZcxQRrd2t6vK+D4TKDvnm1DvLz
OZrPnF/bMAWfWkWPilB3ZuU/YK3p9WF5nMs+SZ540LEVZ6Vo2dHmepq6futzTqOSWJyZqwmjQiPF
LJIWwwubwDWperb/Z7TG9kXUoT4ryRr/zMbx+tM4wc4mO85D9WtJO/gl/LU/el3QVptUeughzBap
egIA7LXqCqdz7zA8PVL5vK9JCLxUptkIRWW6batDFAoLI7k0LvO3kyCE86v6ueXCsEF/fU8l5Mqr
uuHeEr20CK+/X7War/9N7Q1entdocub+2SocyPi5CsJsgwMFdQrv5rFVYGIjuUiKU6TwygttTSGs
QavARMdD+pXywzzfCi8uAlsB68FbmhCelVd9K9hWW/QwPSbtXOWFVWjWIhiCb6i/FbCrvCdzO6ur
vgqMJWsrAlS6rZr2+hh/Tm+tQPuv94DRtnsUP3Eujh4EVcAVZGYNKKV3q9OwPUAltTqd1QifV5Ti
yyeBVaCabMNH8/SW+0rRccGp47ZRK6lWCfelWatAOa46nRqLINoGSDzDAQRfXijZ/UXo4qayVaB8
oWqkruadB/xX3fMgGNULbzpcRNUi4HHvLwKoBdxkSgxUJMurcTrR4sF1F8FuG5agigT5TXmxqvuL
ADq0TcZOUUZXk7CqGzbIOkJlVR1RjePgEGBBlcehP74IHUU4RsGtV+ngBr19FzooXZVoOG1LcXYb
Jh93/+PTsyMcIDmGijvV1bjXBzjKqdUyi0L5f6CWwKFWL3lwAmwMBtzIRN2NO/+Esip813p9PMMt
v54CDnEdaEFGHGEQLWopIG7U1ThTALZB6PpGwmij5Eyw89udfrgJsIfkTRgkW4UjDdIAkCpSSNfb
A+g/xocAlCAC3FcANug8hdsDSFFtjgZGiF39sMBou6YLMhDXt7zYTbVVsNo4hAzS23lLzXMJaTjS
1oOdNhlB2NOs44oAxxiIFryRT55zuesadBII39SsCb2jQJsqU7cd4RJxqetAETjM1wDCBBpu6xQ2
ziQy+aurrQ5FmxPfsdkP1bl/ZhQERgEwD8nkpu0Cohq6hPV2gfIJcHlN8kLVLsDF2tcIZM5g0lMc
oU0NDTiqjq5fiGtAWODaZMa2V30VSBjgFoEEdreeU+OsAwp7a7B/PTjANYCpsUcaVVR74cA6uCZZ
1o4iD97+3jjroECJ2icCTwAPGcj18VXoMqeMhEEJd22aRsBDUJynenbBIRRi3ChjjapdcGAXXAeN
STYdh7w6K43zE8GwG9p2oUPKhGTBVus9s474i/D1MlW+7EJgISqnpEk+AtZd2122lXWgaUVNTNo3
C46FQuTdhdjml5unEF1ied2jQDla8chCZHXULLhdNglzdAxnazcauAokujVXQVhtJjWi8vYO/P5e
6Llt2oxglbcbW1zrkNzRXAWTyFGdBesgc2T32naHiU5PpcVq0zVIERhkNnXzhoIMMikD2KaPu8no
A/IJOFDKjVJXA10DIMSae0D0OAlw+oBoOW4aheLwIVW1nXrYpE0ApZC2OiQ3zDByPMTq7Q8jRhdr
UQF32AflVa53k1ahi9+muQlQBFArUSmB46u8DiMmUsl0d6r0QbUIzTsKtKToZg+ETXYALisyaU/f
et8osDbU2VXl7afpxC1t0l6AuUvXKAgySczkdAFmHd0LNskD6q9A47aL1DgHAQy8dlXFFG3awRQ/
/TaHgKKp74Vem6kWLJRTBSeN2gW9rnbEhF5kQo9quq4+M9tq//1t8olg92hm3a5P8zSCoMCiqRc5
C/R/WxjI4xgsSmzESmjFX9AI/2DDPEHaBr4MRiWYTY6TY5i3l/5gB+N6/vsWwvVu9PtvCqtW+0OF
bavuPX4aifxHDZNRKr29H3dKsLzP9p9vX/D5rWv32r3V7n9eynHsMSBuXf6w3j5mhd39T+Dde3Nv
H7uLjuJk/nyS33+rPefe9/8bwcnsQK6KMbTlxswOWtQFl/gPfcEzb5F4ye4R1WeEioZTryt54AXy
MYwXsvbUFVZBW3YYhLE3CndPqZ66AgDoS14sxg+pfMjSmvCywKwr/HQceLkXj/clV6g+bcm0FsTy
IT0JH09ALmfz+/qyV9VB3bswVDGWo9r33AIPdCVfjENIReuSqzKOruRLVlzK/RXvmiXziK7gdyPP
r23AbcVFWy4DChahrJ/IqrCnLXoxkt6BFqkKBNqSw7z+8aqMu67Y6+e6qUriagtGQPYwW9f2RZUT
1BX9PmQg7LNlrhJuurJvPLmoaQ8i6rcwLzceTVzeYrS/HGAfVV5I/5GTxHugM22cprU9vcVraMuX
D76ceHXMfJXU0ReNLUjCtLazmQypomR92Uki+S+KarrJqKCtbyE9zOJD0W/y4OEiPdAh28KS7kN/
GN/HzPSpr3ZVxdUXvfLqdmuLmdIXnJ9cevMo8WXdrCNftSy8hfyrcZyMa5qKuFRF528h/GZcyIea
GdsGvW8h/HsYz3aPWcYHMG13d//jaP/dU3HuNSf7Qxin/snAi0MsZX27mGXAqv3s5Q1Ovdnh2a9y
Q7rib31ZX/EqwNQWOwvwSOpRDaNWVWZTW3Q8nhy2JZV9GLqCP44Xi4Sp095BmLCtUuqK/+SHo/HJ
u+SZbVMdEPrL8jnMXtiIzLlTVFC6z1/d4PlGVOIpOuqK/8Lqj5NkXHMpTGiiQPPoyy7qUaXJQ7+B
3LvU83dPp3QK1TeDlJHu434dx3Ms205QKZkukzew9EfHJVjQD+7u9euK8PWB208Zl19LZXz7u1kP
uvJf45LUlf1yb/arko9lmp7y8s/zT7sOx2P/rJ5cU3/xEIy9+I//AgAA//8=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7AE3AC4-F248-4663-905F-9F0C45E7FD7D}">
          <cx:tx>
            <cx:txData>
              <cx:f>_xlchart.v1.8</cx:f>
              <cx:v>Profit</cx:v>
            </cx:txData>
          </cx:tx>
          <cx:dataLabels>
            <cx:visibility seriesName="0" categoryName="0" value="1"/>
          </cx:dataLabels>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2E9EB5E8-1557-478E-8A44-6CC5AAAB51A9}">
          <cx:dataId val="0"/>
          <cx:layoutPr>
            <cx:geography cultureLanguage="en-US" cultureRegion="IN" attribution="Powered by Bing">
              <cx:geoCache provider="{E9337A44-BEBE-4D9F-B70C-5C5E7DAFC167}">
                <cx:binary>1Hxpb9vItu1fCfL50V0zWQe3L3BIWZ5iJ7GTvE6+EIrt5sziPP36t2jJORbjxD5oAw82Gi1EUql2
1aq999pD8X+uh39dp7eb6s2QpXn9r+vhz7dh0xT/+uOP+jq8zTb1QRZdV6Y2fzcH1yb7w/z9d3R9
+8dNtemjPPiDESr+uA43VXM7vP3f/8GvBbfmnbneNJHJP7a31Xh5W7dpU//ms0c/erO5yaJ8FdVN
FV039M+35yZvNvnm7ZvbvIma8dNY3P75du9Lb9/8sfypn6Z9k0Kypr3BWGEfEM4l1bYgd3/87ZvU
5MHuY4sSfaCEpExxcT/rxSbDyGeIcifI5uamuq1rLOXu9cHAPbnx/qe3b65NmzfzdgXYuT/ffs6j
5vbmzVWzaW7rt2+i2njbL3hmFv7z1d1q/9jf8P/9n8UbWP/inQeYLDfrqY9+guTfVTSZl4SEiwOm
OWMOFfruz15AQumBAiZaSXUHGd0H5hkCPQ7Mj4ELYP797XUCk26+b7IX1BXODmxsPFNEP6orjjpw
BLSJEbYFTi+AeVqgXwBzP3AJzLvXCUyVbPJ6A4V+KSsGlXG0dgincrvzzr7KaHYguKZSSmeLnLyf
e2vL/v0MiX4BzY+RS2wuXyU23iaN/jZVHr2k3tgHTAqlNN3pDQzWno+h8DHUZjYVdAvfPjrPk+lx
fB6OXSDk/ftVInTPBt6Yv994Jm2z7y+KlXOgibAdOrv7hyDZIApUMa04NG3+W9CB/1asx+F6/FcW
wK28Vwnc0a2pghfFioGaOcwRmm6t2kKvHH4ghOBgdjurx/f16hkCPY7Sj4ELYI5ep0ZBi0y1uTH3
u/PPWTWHFmlHSiLYo8hQIg8ktIyrBSTPEeVxTP4zcgGK9/5Vaotn8vz2uomu2+blcBH0QNqSSkQ8
j+Jig+FxaBRlC4LwTGl+Bc2DpSzReZ1Bz+o23fSb6vbloOH6gBDHVozvKBzI857/kQdCOUpwuvM/
C4SeI9Hj8Pxn5AKb1eGr1JzzqK7n/4oiekF4oBkM+Dj36CzgcUDhpGIweDuLp+7n3mULnifU4wjt
rWgB0vnVqwRpDZcT3WzuN+mfuxzmHEgtkajhS2QQ+zg2F8zhW5u3cDnPkORxVH4MXCCyfp1R6cnN
JnxBCiDEAZgysdl9TLMISSkV0BjNbYcsLNmTgjwOx27YAoyT1atUj5M0jXIT1S+nH4IcUGAhQMq2
8csCDxgwKhzF5Q8Ldz/31oA9R6JfAPNjLUtsXqmi5DfRi+ag4fqRGtC23iGjlxZMHYCSOUTpHWtb
hJ4nTwv0C2TuBy6BuXidSmP6F3Qogh0QWyhpi8crA5ofzHAoSnafLzz+yRPS/AKSu1FLPF5nXHn2
0llOB55c2Ezb9qPRi3bgcggU5Z5Co3CwzbBuTdjT8jyOyf24BSpnr5N5nWFL2utkvN+bf069uH0g
mc0Z4pP9mMWRMFwASwi19TkLw/UcUX4ByY9FLEH5+ipN1zvTRvULexVyoB0kxpTaJZUXXkVT1Ayo
gzrbzu0swHmWSI+j82DoAp53r9OSnW+i/AVjfSEPOOoBQj4wVA9jfaUPGFVUwP88qjdPivM4LLth
C0jOX2uUfx1GwSZ/OTOGiMWxha2R/H+cIUskxwho2kzW5r+Fwz+PnpboF8D8GLnE5uRVWrPzTTWm
m/zm5bCZE8qzj5ELI2arA5tQtAvonaYsgvvnSPILTH6sYYnJ6pViUteb67Ctb5vmJcNKdoDKJWos
UI27P7pPAWz0ahCJpgBnQcbON8+U51fw7A1fYvQ63cyH2zyvx7TbvGj5GZG/o1F93hXBCFlCZB84
3HFmVr21a2BxD2nzc6V6HKj90QucPrxOnM4jFDRq02zuN+qfc2ihQAk0RZfGDqYFSFocUI0MJvqi
7ie9Tyw/Q5bHoXmwjAUu568zATDnyU1bRfc79M9hgd/hykbXjNiVmLH7D5na3Fhj2yhjyl1V5idO
8LREvwLnfuQSm9dZz7y4/V5t6uQlVQbFTPTMcNvetgGSJTb6APEP0gX3KrXIMz9Hosex+c/IBTYX
r5NLX9x2m5esxSChyaUSiG/+41Eeag2lCrl/CU7gbK0djN1Dj/O0PL/CZbuOJSpfXiVju7jt3xxv
sqIOo5csNAt+oByJpMB9DwAo80NwwNgkVIohG71ldAuH82yxfoXR3qqWUB2/WqhOb6v6drw/yP/c
9cwFGw4QJH/c9dion6Ecjd77LWtbNqTNOD0t069Buh+7ROj01SJ0fjtE1y9Y4kTXrWDwP1TsHNBC
kyhRB5Q4ANH5ycD1b56W5tfY3I9dYnP+arH5aqrkBXWHHSAlwMTci373t0DGlgfo1SCwgru0wYK2
zbrzlES/Rmc7conN19eJjama8I23qQwK0i9I3jgaADmq/z8owuKSh41ytAOGoNROt5YIPVuuX+C0
GL9Ey3sVaP3+utCWUm090d43/8s7UqBzyOCgEMp3dbeFNmm0rtG5l/M+CbeoJCxuMf1arMehWgzf
W8nruCJ1cXfYVpvkZVMGNtqbFYdz4TsGsE/kQBvQMjjfpLpnCPcGdps5eK5Uj6OyP3qpPq8zR/o+
jF6QHoDACVy5QVrncbVx0FJIwMKdX+DzlDSP47IdtcDj/euk1e+TFD1pL3qFDW7H4VCbXSfNMheq
UcoGYyPERpnn7m9fZ54j0S9w+bGWJTZnr8LV7EmNm7jvq9vAvGT1jYOyOehw5rtegUWlhzJygOtr
lPIFl35akF8AslvA3sKwrsv/P3D8+obuj+vLq02zOby79/zgku7vP71bOi5jL4busi2PUoOtez65
+fMtE3DkP25Tzz+xl6VZ+OXFuNtN3fz51lLqQNuco40KBAH5bQIe19/OH6FsdIB2XQRHsIG4Hueg
7JDPjvLPt0hBcFwPAaPYXUVAVnd+n6IKyBkua2uKxJ/Gjbkft80/mHTEefyxG7t/v8nb7IOJ8qb+
8y0HbSm2X5tXN8+IQ6UV5cyGm8S1B3x+vbnEjXZ8m/6flMZVTvtE3jrUb1p9yApRWKlHii6avkjZ
FslGWJWs13k51qNYNWyQ4eBZxiffg7wSueUZNiT2qQ7l2K4SbeXlca+ztD5PZVZYo2uSQRbfZdLE
g1lhr9KYe4FtC3prD2ZsL9NwsNON48jCv+YZL9VFoKKy4G5GoxqiiEJW2fuQkqbPV0Eqq6RwTS+z
7B21xxIiB1lGxzOW8Tz+26o7gzEPIH1kk0DD9/YICQgmNJJ5cwUJ24UT8XCPbJpFbahC59bvTR6X
x00mUnGciq6u7OOpDpqo96aowKXKlPgR89e/n54i2bQ/P7Lrc2sRRxiNVjs9f/4AoynmTq2Iim5i
mvAk8hrDJQ9drZlVxutq6IOqWVVhE4jQtYQ1FfmHXvCxZh4Vk+r5aaPCvE5cY0pe0QstnRKf/V7I
/T2y8QfJ0KphC3RpcnQ77cvYOrnTkDDIbzNT2LryukgWnLhc5lUtDms7FG3lNR0ZLOaFUVz09RO7
BB16uEk2yqscvbuaz/HsrBf7AgxhZLGw4taNsqqOsFUw2YFdrlNHNJAjrxqlviWS+M3Jf7NwMc8r
NBrymMSNb4cv5y3a0djG4s5NMOLQK7cjRVr/FQqf5YHbx1Ebvc99PGiiccPQMKbc308Pj7BY9rzj
uAGoBUgUlHh/2YHsIosMIb+x7NQuuSd7ouQGmmw1J2aK7PQisqih5zwpx/YqqQmZQhfZ1hSb8ntJ
UEnYl0Qy3ESEe5rvgDDJFwA0KiLxmOT+ta+nXFZHpiwyfzy0/KzW49HoVANQ+f2UPy8e2XMFIoP2
LYLIi+wvPrRDP41HUt0I1cPMrEeqJpqsZdW3OHSR4wv1rWqx66VbK5zgb4aMXaUPu8iQon/iIMyW
8oElteGVcewJnpOB22U4hksN6H2nIuU0fB+qpsLukjYhkIIMPZeWO1S8s64KlpTzaWx6M79ERdA+
IQVdGHSbSNzdhbGAvcLdA/SC7u9JoKdY6qKxviOjbmfW8dCEs13IBhPiyRptH4tJeFFWj6xwB804
9kZGJGyvskLFo5dbtMqvdBZmVb4qpanYZdZFef3998j9JCbKH2gs5ujndgQXsK37Yjolq5uxVuZ7
nkoLTiSG+Zx6txtJM8oz7ks4njpocfM+i2UOk14VWUXlsWPFVpe4ZQhzP7ueMcSoPJrS7kwMSWGy
J+waXZ4xOmNpM6SZGfZWze2dD43vwPu80PnEv9c+U1Z2GDd1kbYfyqmJitzry7GEcJaddfjMjGVm
xpWTTKN11ReFf1LrKo0DL5smMp5lYZk3vptrovzGayWx0kuV6WDKPNzoGWCTmRWPND8lk07xq0nk
92X5hJpSUMW9c8oUbs8prQhFfQrXhRYWA2ciL7u8K77Z0shYegVBgr10fb/VsNt0si34Fn/cWs+0
FfisvTMnBfUdfDT0DVfluu350wotllYcj5gBG5Ka4g7TbEgWxyIZkjrzQ1N8Kyqc3/KQ14kjzhkN
+XjG63bEdmi/S6cvWTiMo+22YdWXoQeD36vLoJx867jKRDx9qay2VhdOpGaGMoguS/VR0soZHlNz
jSM0drbsLosqTqYvU6qSPnFJms5eM8LuAyCT6xBv8hEPf/niZMMA7LiMR7zUEwkaZ1XImtdrZbcz
dskQRGA45d302gmssXcdM8T4CQP2AskjK5/JSVPILNkMtcrLYq27inZXgpupeVdViV+5aZpVLPOs
wM+G40DAu3/NndwXXzrSURwy2wlAdLoyN+BIv9fKpQnH7tuI+uDAha1Qc1kcDe6PeUB1kX6baFZX
gTswYhe125vYpCe8LXvYs9/PuDSabL5ZwCj8NgoI+qcZ64rUYZ/x/iuf2vkw9q2YDQ+r7QTOW3Wl
VN/8mE84hD1rmzo4t2FYcE5/L8Z8tXdPKTge6sJsOC7UkpgATd/X8ol3bWlplX3JRJ413G1MK61b
U4YlrFGY1Dk9rHzbRB+62glgcYpQmuAwcBrWGRft333auQ0LyrPUd9TVwKvUGd26p6q7bByLRF4p
p8Gc4RCR0I2J8KPCFb6is7KHBOfQdCHYxYkfJ82s+R3qyu8Z/H0xujyp+NAd/X7FS7vmoBuNgG5g
1XPWEkHJ/ooT5Yd5X9b2567NCVi0rCoGFt1N87kVIFniOKT9gGM7JJrjJWjuqLWlivlI8zbumX/l
D2o+0qyMpqw6jgrGZxNZTjWh6zLtijo6muSYQOv8PptJPR2dDNpp0xJq9PslsYVlc8CAHDgsWDUg
SFF12l9SyfNsMnHOPjtNyKFbTRHMAjQWb2fVvdNjVERGyOaHw6zisJWzSamKEo7GCiniCDrI+S1T
JmjkSHVsi+OoT+d9KMfeqAu/HPCtKOTzEscgU/U6seyKrwun6njtjfAXWO4TS9un17jxAZOI65sU
qkIkbrAtltYMCbXT1oyfedDNlqqpShytKZ0ic90QJ2G5OzamnL7YLJ/9Y2YZCkAGlaXBeDhlijbB
WnOr7T+DpVbYjt6OOU4f7yZYkzyyNI6Y6NNitm4tzOZxxEDSmdeAC2DCqPEJ/oUgj2IrskBgK5rG
Dq3Gk2kbQyVCzWL8a7s/symc+2B+RNYftlTqYay60FEHdAG8xmbSQdxLfqK6tJ+EGlVpfeoy28A6
bOktC52hSzyEtog+njILC3c0TynQIsAI3BJRIHf7J4rEBhSyGOxPdUtxQpoRfaXREXw/9kfEhTDy
0O8tM9SuSvmIDU87PwdlgdHDLvXVkDYfbFU7frz2G+HAGEAhu8sKvQjwAJkFxW+GHI5qB1tQ9jm2
ckidHLoCLZrhCJJhBsKKI4oXPca6uyQmM5BEJgl8U6KaOVD+/W4LzbG4B4QWi5+dAIwErqmCBS0j
G7DW2grIMH4Kw1Glvtu0CS88vyd+fKHYJKrxsAwrVTiuZkzHoVtVZVSekrTlg3QLsB3rrAoyS5z7
WWhzr+zNEFyTKCXHvd8KtUrs3KQ3Ik6n6jIzKsOT9iaa9u9FR8kwrZw417LwSvDHul33vXS6i6oM
/cG4KiMZfcdJRfUqzytNvXho2sp3zeCUU+yGeVeJwQuGpIMydFPVj6k7WDIW8Voz2oorlTajCDwy
0LZvjwrdh9QHf/OD5qQJbTAzz57SfpoQV+MoFidDMvqtW9ZFrNadtgO+kpk1TJ96ZVj0pRVp4K+4
aBj1RsSnZnRV0NR6pSPWJ14g0+AYHcTNqjSkn858nRNyRHsasnVg1U5IDovEZOLzKLsgsT5rQ4bh
09AMvDm36ia3LuEx7PZGVkpVnye7C3LjFsbQsP6ohylNjvwI6ZX1ZISTGVcnhrPQs6upLp3vNIud
/CZkhemGFY7KWN7qtul74iVpX9P4uPHzUjorhCsyVUd+ZiXqQlPbSpKjThWsTsPb0Ml5g10eKHcq
cT5x0+FIT7Sqi/AjV6RR5DDPRVHYJ632ozB9l8shKYPDuAuavnvXSz+IorUvsr6Vl37OeHmiYhEG
zhpnRfHELbqJwK2ntRP12g0socpmFfrVFI8nfVBbYXTURxm8jZfoXsDAdkXUyr+M1SpZn+Bw9Jbv
9Ry0hV60BViXdpuRO4N6nzLbxkuzfdOKohSfoSYhMN1kalF+n9pSs+40VlURsGM6WJZte2Msk9Y+
GvKYZqkrRTf7RSKtCMsJuIRT2Qz+iMfEebEMtQzej33RF/aH2LfiPl3bCbdYcZK0o3a69yrmMtJu
qfWck7CrRobJFzvwfWs6EyKtsVPWWMJkn8Nql6E8s7hf2ek7GpURTT/EcR87/mEfwxAEhyZCMazy
YLJmkcbOSgk7JEE4RuWKFElcOau8IZbM/2IByzFfFqdaf24Dpyy9CnEwdpY5bQQP4lEVzj8C+UFZ
3LLUM6cXYY3Ve0VIc67WcdjPO8bTJsGLqcPGusozezb5omsCx/Z03xgcgCkH3zhqdJXhe8V2qWEj
J2xfGc8ZJPiS2sdsaUgRC+c0muGhhQiZ/L80HeZ9zoWOkcyyWqsCFFaeOKG4LUsENOW6iiIwLa93
6GiXXuSEsrWAoGjL9ksT522UY7+scDJHYTsJOpw7sT2LHAHpYrpSOFmYgeOj8rtvDfMBU5U1Iy9H
C++lOpu3pusovgoX65Q9ZOjyGtN6u/VUFefld2T8Qrwnh8Koq0QKX3NP9BoJILewQ4q92J0ef6o1
ftKOrXlxfjPebUaLU1N5O46r5STnf/FaJuecRJV1tdtqa/v1+03efg8xOkvObVZkEIDmVth9TyJV
RNVRlPMRiy7ZhAecugHjQUSuEIAHRrtyC5SZugZHDZF3WwUnOdWjL12ahN2o3uusNdiljmUpvsIK
5NgqDwkGv9NuQsaZ9AaZZHgztQNSftfbHTQFNAh2bbumkEWI0bzC5Kqnx2PrzNE52UK7PR7KT1Ls
jxIRRhxKO50XP6gxxDkNaDVPE4pQ4c3RlMQOP09WJNrmFCvl8/ZuD9LUji2kxCLnX6FRVWMcqvcc
p6tuwln07YZaUz/hHyblRtiHFpF5Ep9MTNpDcRQQZLTIYR+1Bjqt42BO0NQ98I06m5XfqQpyHJ9a
grFi8VUHsvu+RjJ9/kHWzS+iCxy8pDmZ1SGb5Cx/3qog7D+3aZAG0ToPHPxuWHIa8OOkHm3anPHt
WYniWjf20W7LddxVEGeIeIIfgQcwmDwuogR+vqPlpMhnMLfY6VZFaTV55JE68DG5jEM8y2/VpAVy
mykSBsgsAaawPbFNMKtzC/+K95KxVbGzTkAWh/GU6zodzHEjDMkyL9UizTrXrwOkDammLb4fNmWN
F5BGmV5kZYv/j1mPJJokPUVGq0QxIb3oksZHUqCvYsxOw8B0X1TuD4gC/HGaz36vYcrj9cBLBgvj
VGHaOodpBhebHQ5W7uv6RGq4quErUUMMexOkxiTJ8S6fHTdpWMXrNkwR716Poka/03ERh9iOI36n
M6VxUmxY7feJP33hoWP65nPJ+7BXx8126YMOamwRL4YpwYqSoK/loZoIhZVrKjFvHx2K+dQgXzUf
8W3+1KmTHjtAWzavt4kihpcKBxzfLyOkQi03SifklbVgSa5dpCxGlZ3zglb4hhrpHMN2sq1xrrZJ
lonKtPLXbV5WPjsJ/HLCb0zbDKGPsBz5ulKKBPlSnyYIfbMMsVPuNSkSE/IsS9SsT43oI1QBgsRp
YCq58kf4vHqEpYnXiPXmzWsjPqcKWOskKAbEaR5gOO6rYZVfe9Az3zrt/bqqogvN4zk9aFq4u3M7
8blqPgqksUb/cPBjawzXqi9kWq+QuqBKuDaSQOqbCDhFSA5nqAH+ZIkJq1J5NruNTPrzcatYRXH4
tjsZNwaZaB6RiHen/SQz3/6YTG1vXVUg08gqTEWp1TfYW5wvqy8m7EAsyLwGv8gtGH+El3OWKo3A
V8GsdWb64pvSY1jS72JIVXqhVFmM/lowUzfW331E48E/hEfjqXTrFPlvy3NSaldfkJHsk+YTCco4
CDxfjjwcLnsb3Ka80V3Ulexr7TtITRxVSdtl2rPYVCdfJtEyYdwW3mFAsE+pAae0balb2uKUZ7Fm
Xoc3Lbtz7R6lsWG1W8kWy7KIkZr10Cwxzsu6Mzdp2s32T4/BbE3A/mfljeps/kZ+l733Yza/Jymx
8I0xGOcv+hzZiewQkftc24hSv4AqB2CL/sXUjLQ4jKGos1bqbP5kd2TBKWGJNBqf8dE2Hz6bUyvw
qmGsuO1SVhHnQxvaQW/cnuTInotx8jU76ct81vLAmuZ0YI1CFV4EaFlzUk4E51sQ1B8ukLecJU8i
lDq/7SaSlYZLK3FUrKttxJZH8WQnbpwXrfiYbA1Wsk00lrjMgNNgpeWchKwrVQmxyoKsNL4blqq1
rtptXanpUUbsTiMWzDQuFAPmsLt0Fqu9UzjLJPAjri/bWckLNtc5V3k/zGfS9ieWRK4M6zzLDsM4
hTautxuCPPBs9BKU6PG7oqZWfBYyntrOE4mvRUCPXA7sA04wg3FT9Ke0ctgge498NbsKjVGQ2g6C
AdrQG5jZ0hKzBqUdEi+h20XlLPsT0d1+bDdPj7vX6ACZHxeF+ReBbdUOxuprG6mqrWmMkQOGFIgD
oEm/n2qRQIc2EfT+YC6krPB/NYf1D6qXvZOUjg8qeX9GSDIY45WFL8R7XESeT7dW4VwsbKMYCBtR
CUC2M46/l2U/hYB+F5wfB4/+cxTq8TjnbF8Wv+MM6ds4uJrrmOpbJOnMx+saz846nAyo81P7/POE
uHqDxIFyNENycb4u/XDxSVgRmmbEvyyHHI4iSODxT+wxgZnbafbvF0jntN1/gvZ5hcjdEmlThpYq
FIIWEw5pLIK8SdXlzmL04TQn7UfFRynXg6idbh0X/lR9bHs+xquszWd7ziuYBqueBPzRExLtn3RI
hFBqfsgCt7XEdZhlQWrUxOrtkZeX6VapevA66PjQJj7seuR0ESBAeXiEZmoO5wBqYYWzIHHBy3by
uhKR/Vpm3EjiDjAtowdTX+Lr0A+fXkQjRzzp9duyW7E1s79fxBJGAIeHehM8qwApWYonFC5gVGHZ
sMHqLsI6mS3TdEeEilrm7cfRclqBpzw9P9UlUQDBgxHwCN67vu25/Xd/PnsAG8EzK9qLndsbgrCM
XWJgWY1b1XgmwH83H1L+FNeQoBho+xI/mQPe+8hEd1F8sXVLIMkzGnaSQi/yupwdxu8nnO3Lg2OK
A4Hy03xrEA0xAhnNRT6zH6chqiaZHNu5VSXSs7PM5t9UBYV5SgV/ngrQOajgOQKRvr00dZnPsrEN
VHC8pSKdRHYE54iVGV5+v6pdL8iDhSFXiKk0OnQI7oM76OXaR44Q1GXsKKyPqomRsD5kcpi7EVo8
NLE1f9dTjoK2Z+oAuVXtZv6EaNFtZNDQ7AzeGj1AgWeSApmfd0wg90A+ZL4MAnM8ghtIc+EPUUKH
0fMZSk5f67LMEAZVMRN5eZil7cQajxii6mzlVBKptnd8oIarD3pbz0sUghH+3s8zWg7nSRB2Gj07
baciipxIjF6RYwQadpStUisuAMWOoNgWhoVusqUVYOgOnIW6M2PbUCPpCUx3H2YMphuh4UwD+o5Z
ILSGOYgTctbiC6BYqrUveJ3OZM7acpsCxVFoOykcOkVuUjcZndy8rnQerVRhp3Hr3qc8SrjN0N0R
mTsGhcpaj/2dSmd24nbZIbOE2CJR7LBwDKbMEkQV3SlBtSIKvHTI8NTMI+Tz0zj9zEF7Nb9QY6NF
cRIrYs3JgLqrkGcdt3GY7seal6swaTOkXZGBsVFlcOOwcYzvWa0JepK5Ja6WS/ZBl7qw+8OghHKX
n+Sou8l8Qr1hrmiBAxKmLkxTo4jwKSqQbQ5W6IJCIX8dViWlsZdRkM6/R4SetXMq1dCzb1QOY+Nc
IG3mFx9zreOEHcZ5bRFEwnjqzdB46CVDLf0wNyOwXfUDm6rRJRYyE50Hakal441i9Pt3ia6benJR
ju4jRNPaqVAXjUJSHwmSNv13RbJkDFe+AOHO3czOs+qvHJkXq3WdbcltZ4tK1MMD9c7JYLfjdR6m
irVg0Xc8C4nvmSeOeTM7ne3RSO/YYG6nCUK2SqMjpnC7iqiMwpIFxoYYLEmY2ydWpz/BiBvnqsi1
la6zSAbSDYOgv5JjJOPVGPX+USQ6fhwRPp1k1dAdI5NhLu1KMW/QMrywoyYlyBl31Scfh/pYBNLU
LrQv/B5XRfpXQCKzGjT1EYumvDlCsIuUEsvlmVOQbyaBOuZ9od6pPipWtghDoEusah3bgziMTdS+
n+K0IYdg5c2hMxKe4sSq7Dos2itGRXFWCSs4y7q6OZQ1UtBoRAmOO9PqVah756NdhCXq+kV0E9Wl
v0rDInBHkecr6evy1JlYth79HFXgvJACP+2MuSfi3F73+MkTB/HY92ow7RH6HvybUifpUTLQdHJH
Hct1GBNzVQjk5t0UKZratbgJPvfD5GxSK5cI5dvsU++w6JCwhpwKosPINZbF3wmk6dZVU+PGf2z7
H5E8jNCv1HB9Q1HqQTxDC3rZsTiM1sWYW4e0zprLuhNIOMAUrOpxaE95XY2JK7Pe8Xxb+6HzV9Qx
PZ6gA6G9rpmI6aFpiwZhTpSFo9uhKfzWaaSdrSzfqk4zjXaElaBN/HHoeII4KTNnsm5o6flOaDYk
rot3A55zflYrOp9QX8411KDrTwfQ2XNiJ90Jst/WaZTwkK0cWL8b2vc8d6fJoSHC5sL62hdlf1ta
1uCxiE6buo4NQ0dBgf7FaapxcsO0SF10TFXtqpj6ZDhVbVAGLqFFdDFSG4YYIZXX9Tzlp8IhaXFa
DWW1ZkXLzmSaDS4yvV9kP16T1vcvBIX6dHXbrJBaJJEbDFlnr+Ro+KGwm/yiCEX1dSwGcDKC8nZQ
u22CHojEs6NAFq7VcrFBZdq4nKX5kUGiwGUkaz4ONE8+1uHYJF7SNMHnMhzLv6qhyJhbDu3g+bQq
YjeGfKi4Osi5QfGGcPLE4PQfNKvD1MunLt7EWTG5KPJkX/AgztItio5+1CginBSscry2Iv6piHKx
qR01vIuR7+9QdhAtJvUb12+tEhFpG7xTjmUiN6WJ3lQWSM3KAT+LXRnX5QfVq2QNQ6+Up6PJPm6o
CT+gTwe9HX1YfWYmL466dqBHcdGpTcX9zz3i5M9T+f/Y+7IduXGszVcZzD0H1C4CgwFGSyy5b85K
+4Zw2mUtFCWKIilRTz9fZLm7q6o3NP6b/2KAQgHpzIhQSFzO+TbKPT/OKvZFP8vmV48bcmxNZm2N
MtA/G80SXuh4BmMrGlPQ1rlzyoQ6zqhDg6LJFvaJjYa9R5uKXnrNp3e3u/1XiwFeuWwKb2MIC44U
O0U1b7N5Rn1JimQd3Q3Ri/iy02k8RkPAoYkCnHzXehpjL9uwItG+y4EHJSI9IfeNl2oZ+6NIrP4E
VVWE63fhVUDH6NCn0fIZuNz8wMZWnwI/sGcp9X7dLP1cbxmWXLTBsrsbY2qutI3Xh3Hh+kXnefwt
Eg6LQzh7dxd7ickDTOs+iIy93nS2nrt1iybgNvl45KmMK7THkHgC9mDnnWh+w3mrH/cwbz/lgE4+
z3tuXrDhNydMtux2D4iBhintDgPjyQ0Y7iAqjWRDle9+jDDe9XjYGzI9CEDwD802qbmEMoQe9NrP
n5WxcYPmet9vNIvtNYRKAuiAnF6aaGcSa7bc6igT+SkA51c6tcf3uWsiIPOafCc8hFTuxifx3rHS
yw21bpVZQNr5jUgil5mawio5mGJgit+sRDUPQFmGOxL78XUw+ite0wDo7YLXRaKC6W3W322sh/wy
UUF3xSYVfrGE27Uc2pXeQupjP3Whc/OxDYcoLlkbZNcxn3R+YFSO7Eq2uarA48Z74cB3VznbZVb0
u2GukBEf7yYCvv/akznDvU7pavTNzByInmDTwXoe41neR1tMHrORdapMN91OdcuUfuqbzskalK9v
r2Unpq4iekygiOQ8IMfMLcv+5PNR2/Z4KT1oxeYNhxUI3LVpbcSVQE+uhzLIULmUibTc3QIt6Zcy
skHzsmb75MuJDukNVIU8qNYAJeK1QSNuXpMO3Z/GOqKVSVIUTs0IWdHJmTS7SsKNjv3LHnkeusJv
M2X2KsRiR895DEbgOA9+1FXrlsQ+M9KIHgqcZmC60IQ3gyhJzLbnLoJqpgjbeHicfED244pGsy9p
Nof0ZmX9NpahBo5/mw1YTisI5PZqArJ11YemK3EgjLgyxG9Lfz94krI9wu0f6SYr4DRSXFRaKkzk
vTFxn5vKp306hADYlwnzIQe9WdrAh7KOAzu0N6IFO1vIETBvuZttHotIehA/me3FaeziZKobEIW3
ogNMWvVbt52iJg7yKs1pmwES63VwFo1WoCNtkvkiXMF+pyY0dyRhW1bKnsdLkcUiAhQHzO41UER/
dwylSaSVD4/TxIOoblwb2rBECdeSqQQ3DynaWmRt+uRJPGUozGzuu6HESmrwBxMlHUzbWITmPK1b
NagiaeZgY7WQWZC1tQq3KUluA+JS+wlkruSnfs7jr41zX/a9bT41rfrSMJX0BdoE+bxC21HznOsj
xeZBsUikGvRXtl8PPhzudNTZg2s1K9WsdlVkkGmqQspEPutxSCutU1/YvIuxvjojv5mG74dsGkDj
NRu/BcOY0zLYlnWudmw28QNb2ug5g4BIV50D1oPxgAFTQA+3fg8mJR7VPC45ROBZc7NM4/Rs58U0
td0ax89AjZusIHJjZzn1cxWO83AQM0+eR0GDmpl2uhY8Ibeh2OLrUIG0nJoF5DVDW1SFIUeSlM3s
cd/CcChohk24oszNS62CdLqDfnA1Z6VXXrBlpVs5i6Yv43RxqmCB5NCQQhBpz0uKL1d7gNzPO0dq
OwfvPR978GuVxqRci90LfYddHpt/l4qh6nrUF7gE/oRdpzvYjKWlHVX72ndN8AXI23aAaIcdJ8rk
IVNZ/0B6Cl28TNs3OspPQw8lWIPG7ZCFvP88raGZiiSaps8R5frKhhHfCq63Pi87gKNXXIX40g0F
wt1trkSzG933aEuu3Bp030QbZV8Eb4I3EUTrjQNzWyVqns4RIONXgO+huKxpmyqins63KecR6lYs
jpdBGH+LxaUZ9qO87NpbuLxPLiddPaQdiFCAyVN6HpOxm8pFd5sB17RPAAuztQ/KaMA6UqSk65Pb
QS3he9u2RhThgGso+iFr81LgfUvAXxgTrVfJWaY2zCrTQsipUWuJ5kqqyfyi0LW1pVBRRL9g4111
wUi+uhMxIq2M6smpm5Pw00U3cAh2J2zReaLuk2Tr363LFbYHdJ6HyXKooSaeRDeg7vS18hCVFLpB
SXOzLVa9i9BsXbkAZnRF54btmzEecwWTEn2aVUAxvzuwVq4AI+fqsXfRFUDqBpKpbttRzEM2+isy
rBw/yKw117FH/1YQlCOmGvhMkprMEppfurvk1SzD8DlTbivFEi3VQMlM7+yaBc9g13IGVRBquCI1
azscVxRVV1j9xrXe5rbtUcoxlJ5QcZDpLmrXgJSWX5R4XtJE1Vo5OAygSMEgKuNWtn0s3KFxKagU
KcpeoEjT9aWNdSX3cxeipo5Gvr+Nix3FfTgF61Khq+ACSxpLp12VOrDN4I+Ehv0Y36c24nkhgrmL
vg6QjZKxdCTfen4AYSY2eivaKZ1YiW57i1Vh91Yutsyw4Sa+asFf5UNhoeaOfTU6z6W49jkPI1ou
Fg2Yehgc0KGo2CDzZvagrZq7t6YR8dRUK6YKaBTYgaJRF26bp9QcGtRq49m2lsgfy7xsLqlb6J/k
WCczuLZnTkNwL0cFoZQZK+1jQvuH3iqB5xATyKVsDyUzOAAHNT6+/q+SsIziPi796Cum2i15S8Ay
tc+/gbVEXQgHM7ALNBoGfFPXcEteqHvoBS48CObhnn1vYk639Ahd9Y75NgcL6z5btbakLcYcQBdB
Z8v7NcUWgeXYvNoWgEJ+Y1BQbne0Z9THpW0WO4vjDnYLTwtbXj/171FuRyerZDDWj9eRxdfbCxyZ
GYZLCdFLJPlzZBLVpXUKoWoXXVFrZz9Bh9QZ1DjoHZr5oFTeYz0mZqoEVEi3IcRcKN0Vw4rpWYci
Ko+Pncmk9woorAOS2pWQVNlhjetm3OJuqNUKxQ0DdjBO+c2O0i+vORlSDhbMcaZsEcQzi+vM71F8
BO8nX1Vuh08E6hpThBPcb0VsMXdqqE3kdzoKVFlQv7da1FO6sLZyGjqVrdjDGeTjnlr/obK/Yl3j
HgCWuhNw4O5mojwqRZja2z7wXtYqkhBrOQYiWJHhuWfbmp1nlHBZEY3Kx8U2rmI8akOhYtxytY4w
5zjxXe2UCyytseRFin3UViba/dPSkXVDgUCGGhUoOkTeqyQ56jQ2suIy397JzjeviqBZ5+ApF51I
KhwNO37TCEzVxdI7tAbjThy6Ed0HbY1yQi8n2ybCfW/IdkFcUFGHY7mLtjnAKOY4OUgb5BDnhDMb
S07jaapjT5dTsEzZ58ENcbCUGQ+bqQSg2CXoUDO/3Mk8pbYKaWLNG6QPkE1AwwqVXQlNx+xQIAUh
dEUAt+4adN6yiGfU4bcbCLetWCOR1ZlIhyvSLBOk7DaBuQLaOiUh3Qi9Xap8TBgoKWLaI3wLeDDZ
1pAigrbuNKth7ksLwOx9h2ABY4OzR0vohO+5q0MaqO3B42FXMeM5q3toK34lEC8BPOxVc0OwDC9f
0Fyu7WPWS32puqKwO6GCSa90nCXdO5bIyB8jF/dP0xrxW8gkm++NDnDn83XfIFfjFsjIvndboTq6
fsq3xD6semjxFeCjAzucyQmraSZhVhAJewoAH2YV66f1HAC06KoV2phf1iiGkTERS3wa476HPFEn
zzNvpoMJR/qW6iUoWAYdYquHHQr9ZfcF/E/+DqbOsKtCuziYuoYRAnnWOebOTaqhTlvGHXLQhq8b
LpcNF2kEuuFSjZkPD2CIwLPiCMtuqRoXOSy9BH6HrjAqg7wwapYZRcHol9vIKnvThIHLK5o0KjtA
CKFe1i0zUB2bEd8SaoDsS6zbvCkkCvD7mVwq3iWP87FATe27IhWcQY4i5q6tsKH3UF4BLnnYJRCA
Yk+VSmvhILCrIiq7ep83vKZJIKeDbESqykXqx7q0Yx3yZStXk/jPGVYLd72ZUatqmF3+tCTaWHxc
ksxoCDqgQDKcbqOBh9d5O4gMMiHuZaEDzq4JacN3P3TiaiNqeYBWry+hAQu/whVjR/AMGfNllyy9
LrM17nxlV98vxaBzw2vbdvmA9VdHw3UfhD45mHRNXglv1XYH5EpEAAMm6YtByeBzx6B4KCSEGHcT
FCa0ztbEoylgIVwNM6eJrGXQty8i2fRaYt9EVYf6vGojPeeX+5ber9EKGDoKJ36XDzJ6m6GyaApn
h8/RIqc3baapaHF+yVMGRSWEUo3DkB/054astEFttZGSoPK41Rb2ngW4y5exseSse0zqSnciuzfW
TFcmmeH10Jm4AS6QnQin+SsQ4y7DMGjSdxXuUb3FdHly2odngUDOsOxdvl6qNSohnRkB8WTLkp+W
qB3TamcEhZPs2HYck9ANT7DrdpUGuFVpDPW4nKPE1ihfguvRTy20gWvw1nK/vTFugkItlsI6mYha
5gP/AVkxreIkNp9ylPvHIObB+wQF+hvFS5KCbLhxkPy/wXOT324g+Y/KGcy63H6FQNk8KEs9L3Iz
0QDzYH9gDRGoaIJYHrEf6BFtxhJVeQZxCl59s86h/qUH2FHlGxqVGabmvdjaYHol+RA/920UyzIG
qn9WagxAhUFpKaLom7dA/3UtFPAg/Y4NSkhXgQOHi+kNHe0k1ZOOlylO7k3fzljlF0TBQpukZxiw
IRLYfC9ncA0gHKf72ENK449rCK9GWEUT3Ux7praV/X6GkNubT7zb1uRbMsaTOPVTLk1c8lhTQ6rc
JfGqsXgJqFnAaUEf0bOgS2kF4V2wo2zMqe9KLVJNt7P1G1DMIg235BDH45p/ScfRYFGZlRi2AetY
0tKkQp0HnUJFfNo0ELTE0FhBjowyHqoqDzM2Jg1k7HECKWirpl/pTHy2VCA0IdSrF7V60YKx7BoB
tZBq+EVEjjE4gwZp+man86OLcoMWpou2VOvXKV+56ysQsTn6PliGuq2/6/tpsVO1rAgvCGqqIrvM
71bsLvAF3kV1vlynGCVZsasWK8OJw6DYsxKI9eWbxGlD2XBsm81l8y+WNHuYFB3PBX4HLXyWbtfE
LGiYr3u/8CEtN8ryzB3+DT33R4MIyD84uBm8siA5IdOD8OGP5NxI0XP0m2LfaA8XyU/WO0xFAvpJ
R7KB2nPN3ShLKmMdZkWmBxiRigE8ylKaaNyyT/0H0fWvr+uP7DIuC6lCKbyziLkDeQiu6I+X1SUe
1qSmy76L37zT8jfhhxRswEAkE+iy34jKn/kJP70Uv+UAfJsUjC1N+/Pg+b/++H9wgOclA2f5OBf9
b//8v3GQ+t9+epkk/vuXf4LIdz0t0w/z57+6XM1f3wkX8/PqLhkKf/jh7+Ic/klgw9Ovix3MP/nl
H9Ic/hBn8ZfwkkveQUApXA5/ZeL/Ls7h//7lkO2/BTn89pKfSQ755YzpHP6bFCqAAFMII+i3JAeS
42AWqC6QhJeHwK1Ap/81ygE5XwhTSTJksF6OPICo5X/+DzC5lzSHiP6vEMZ+BhIkBSaAZfc/SXP4
M9WNd7nIPwJ42C4E9J8HUh+oMF6imJwYIXFfdL3fT5bFy8vv7snPwfPPjTjJxVqcZyhUGD6NwnT+
p/G6B2B6gKWTE/QiwQuMC6ggLM3v5QoT7L+h1C9T8nd8+uWzYAaFxx4OWHD3ycWk8jv1EJ4FRLIu
4icfTOyeptrdYmKDe9np9qBS2f07ZQKOC/+7j8wuOQsJhc0KyYaXeJzff+QmlmSGTpCfOq85UO55
Mjfggxqg7UC4E+z1K3ulELOEB2pRxaFDgwv9mALCGY9z0tgycS5eC7uN2A/7Tp/YtJEOHJ2m7yN0
D0COF3ZEqcmO6667o0x9WEI0O16hxpCPg4BXdSDafApMOl7BIaoOcNF3d9yb7i5u4IeuomZsj35G
BdA1C3w4ZpGPIWSYv4Jf3V9bEevXTDW31PquXrNhLC2w+9MeRuI2xuH2edn2kX0MFyt/7NE+3e/R
2n8KadcXI+XDIZnbEbWZdKWdxvVEJw5j6z6Hx9xRCFDghKuDFmDSYKLlOgvMdIcOAspU7MZf6dCQ
05Be0EFN1tPssQ0V8cZ4it0gnL4tOaI70l1uYJr21hZ0XlHC6jw+0CXUnztB2CqqrdXZgh7ErxDr
fsa5CIlfbtpR9YdszNAqrRzjvKQtjPyop+X4bnWmPvcwOfzSMxE+MWw4bbnShX3vc7h2Cqh7M7CG
oZ8EhAfddtAuR6EGPVX7LtohT0oQXcM9HYAklSDnp5sMzqBrD8DgNfc7PJm808AbL7xfv4Opi4F4
3UNn+9RuHS351vunFiLWegmo/gyHmjtMGzWH3KUkKTbYm75rKdtjO7bfvO5V1UAheN2wHHR4sCet
rBfcnHbkw+08yP0XePzJYwRn+w3doUYtli0QAEsdJZXoek4LMkF2mXbJmcO3ho1rXOrId+KG9o39
3iypeReB74d6b/Z0rInp2BVuwQJTTfptNkO5AmG7GwcKNCQbvtNoW1H4xtecmK0QovnEFpRzM1fD
kagcBQQgWtSx6wjte0xLuHzSIlPmuic6BohjGqiyaN5/hQCM44+zLxG3UQWEyIPoSucnvg7hTdou
D8m2rkGR4xgSDG3Mng1lKuIpYigbAvfrJjNySDQxt/A07u8GETElnmzyrkCL3qOuh+prN+ZphgOn
hMzgCQrfrrbJ/kasju7CvQ3r0O/LHcn2vV5Zuj6PI7NlEzB38DJ+HFf5SxbxKTx1gIZdXBjA9f7b
mHbQIHBnUeWkFpqRofC5CvtiR19fiUYKKMZD60Xphzndb/J18Nt5YBSxH2UL1oQWnKCueRXLClcA
9EV2WRvciGmurHdL/xJDu9+YoYAuOXfrS+ZNW7NgyRrwwYBCSsKh7iqSmaYFM/k4HlcHKc7bRmK4
pCAZDAGc5utCq24gPj8s/dLNMTwZBpJ5se7NkxPJxU+lOtfcpTP4pGKC8mR9aAC85lGh0nlprxkn
Dlwt1PLJ51CBjoOsbOSkrWFWZOFrD012cgDwmGTfsw2YI1QAMPxcCY+oCv0sJKRD6APYIj6TRIln
5mR31HTEMjzJLDk5aobXjHtyESmH3BerTaMraKAmWqy7W22RkJYdExMBVA35fBNsW3IKJaEZenWP
pk/uLHgJ26npi2W+/HPGU/7svV2/peEIQHIMRnUABROdpwEClsLGQO+EHeKzWuh4hdqc1UbafSzl
zAH0AEOeruc4BlmUuSw4BOkyVYPuABsqZspxoflWQFiBNoxz9gXEnSxnQ8Zn2C854PCRWPTCbpWP
WxSrX2MUcje4kK45COjBAS8zuVewfAxtreEQPoN0Z/dD0qVfB4nOG8YpB7/xkslHsooMhD3sJGMJ
GzV+lxAjf4AMHV4jaraHQfQpfI+7nJ4b2ULecInHD7B4iNRi3g7Vxz7+H1WB/5UC7/f13T8tJ/8b
VoHItUPJ8s+rwH9w0PelePztZT8rQcRzZRcRY4qCHTt9fglt+lkJZhGOSU4gc8C5rnGAKgmK6J+h
XpfzFBM0IJczrHERH3FbPytBJCUy2NiQzJd8qHf/w0rwI3Dp94UTJMtI/6UIM0AeDYWF+Y9VTBJ6
ZIBMnTtNyHSoQiT+1O0+sjIx5s2n4j2nroeYYzf1CDi+xMhbim3z4ioPhCqpyV9yl4srAtvf7WaH
G5dfqE+S3oWzjgoQGWOR9Q70/QVTBFK9H+JI0mpuYFyGJI0dFCNdyVLLyoyFj4o7WgE1ACcU56IO
ZuC9DabiRX3iyh5zuoR2kla9WN7cwF5s0k3og6cQUHf/nhJFqwFee9AROwhAl+mzcvotyFtV7omL
QNUnpIat5BXwyxOc7e9O4+PTRL0NU/djagz2KAgzS4S+PwYt9tNwxPeBtxtaAz2/pUEPw+ilQlgJ
vh7S0aAnAxdTOZKdtc7PEFWbmi+4NY7xujES9uxe/AgF2Yo0xa2ccr1UdMabIvYgKmLsoPgKuA00
P0uc2VFxjb9yFNfgVEzqFgxjYdtwOvUxCrwJbrEqnVP8VsSPa25NfXllH2PF6xiYiz1Mx6LxuAUK
urU6McH+2EzDI8NZOvWw4CMH4DbXSTzj8tcorO2MC4pUKiq6N58gPAedmNm8YtP4w4/zdJojDZKa
e1GtwodNwYbmGx9IgPvAXpCLb+poHFS5UICjF/TjEJs8hzHNhaXu2fIChlmglE0hgCHDfgCsvp/W
HHcvWvCha5Kd84C8fAySbvZ55eN5qVSGcRD46FG6HEAIZRCkBa4MBf4HWuvRdbiophfxOSKaHYIe
cPQENclVxkxYO3UZRQZ/C8j9rlsCAUf1EtaZa/sy5emFQ8DAsoNUpUySO4znHxsDNogmJi+GtXtH
+4Rnv+OnnidbgUSVsVpNDpDdTXiNxF1aApVXYab2W2joWKkX/fbxvGUDZNUNGFZwn+yHpsWQQRQJ
Hv0M1Nam+XBFg+YHJjlGdYq/zVuMzjzDUJkuc6GZjf80ILioSHOwOwEuBDMvL5wS3R30BmccMPXi
dzz5dcY8QagIv1qxWdy2GWYHy5a3DAqHMoVlAhMOgynHbPy4GaPCpFgJ/lQJ+Q5rVFhzSDCuhhA+
t5hj0A5i4Vd+ZMETUFdVItoBcg50cWVklIK5KgxrLSZaSR3jllKHa2ja5TpfyHZs0jC4iWaOEBOz
h7WAdgopFxFEQ/0IqmHCKMN2WKI0FLd5iIkKOBkSMNcOtfDNUFPME5TV3aNrk7uP6RX1+36i8NUB
2hzgPJ+wA0OKOxVU4nHHLRNXTUvH40YjUYNHxjQU+VR+PFsi8fUJH29S+DGxhGAIjGA8S6jJFNB3
PD+Yi/bDpDQ7Lk0sarhy2QGy4aECtaPKjwFwGeGY4o9dvEPk5bGMMYD5dbyz/fTxmA3cEZgHGEYb
6OLa9QH/qrqEnJIWX3Un+CyQLOQE5y9WL7AWMCHgEQTiR4OELygtMXsowWyW8M2X4RjwK6rteJN1
IP2SLTnma/9Oms4XBF6xGy5CUcNk1JV2p+TUJJin054ENz5r2SFLMchGBF7dEJCL5T5i+QJ5gpNn
sTgE+wgiMj6ydoDOlWx4s2B1JXCAtMwMjSDnSJYCcVv6vKYLdFYjKIWtkxRdXRLBatVgUWwCLG4r
Hh3JBDtyGz62OKTpuAejPyqDxUTFzpXoCpH/4HAJqw0wizI1nWSOFUxmAKE/1qaQbWH9MWmhknAI
MSIveO/2ARGOtNJJ/Bj6S6vMSV4kBtyx6FcMpnlT8F9BNiUm4M3tTMebLY23O5uJH8i9w63xmAEf
9xrnQ4tKSLwlBGHsEI+pqOPNLBVBknoxxAl6RqQ3PYTBLivwosMx5/OPOcM/S9vXmPSqgAB1u4rJ
0B0Crb/lULvWiD2D8H7OXuUUT7Ug7QNZ7V02mb6I0J5e+W5DQUqGZQjQHnjof8WKknbcCCozxLAg
WvBioEWKWJzWOJJ0ga1z1/172E9bFaieob2k4UvSQDmy5Kvqbz0o36sOYRp5AcEH1AUQb8S2vsC6
RTt15gGxbSnghzQYmuygQXf3pRdQHm/AEZZ6j1sVwAczkyvF7Vfwu9N3ACXf4o5OtmiiTfzI54js
KVYJgP8lJsZ6Am8zHSAO2JiCigtpgaqH3kz2sSNVg62oQvwMv2XrtJPDEI3rcicQr5KdR2BI8gQ7
uiFvHnrgsgXuMdzwlkWm0HoI0nL2oJnuEpeGHrZsdBRPI8ynV22W/hvw6QIu/amuiVP4VICjXVxV
f7ZwDQxuTDh27SnrvIfLov3RCWwu0Zi/WD1FGFaYdXGHkf67EvAfgF5/BqJQT6G0R/wO0BF6Oejv
j/UU83HomVH2FKwfix3mYNSJ7+NKRLEp8eNff9qfMaiPT7sYA3FcPSQFfzZN7SsSMLp9tKfBY4Bc
KgEmOKkRFkL/fxPwG3j7D0+f+R2ui4Xjd8/k76FgpLpNfzvt4QM9/njJzwYgoEj8j2GZQuZphDSs
CzL5swEIAsDEwIh/s+ExmqI3+NkA4JhoGKwogqrQHFx+g2v4CxSMwF9UIShcIlgUYZj7T5BgBOz8
cZ5gzCS4rkuPQXE9f2cElDNIwU2kKzIxFOwuWAdWIwcUJUk60etJuRwhc/2cmd0eBUIfJP0Fpg2Q
O2JUcnkJZWx2DfF4hHCRQcM7sfaokRBZlz93KUjvFAmG/dgFtlTrBhVbjKBECeUI86eerCuBFgGW
UunOkJLIxYFwBslr1O04+H5EP91hArFcjTcJKJkrIKuOnvsu9bc+5vylj2YFl0r6RpbJHVcU/Jes
HuTpJL266SW4K9lvaI2TRIQvbYqpUnYtsIuCyRUMI6K4WL1CK7Wi09+B3KZDuj3tUAJ9pSoEKICw
ZHeL2EsopMLWAJbQznY79u2GDsdxc8Nxc8hwqxI2dedUNnN2x5jBErx4ClSMELC/qfLmaLRwFhsD
AoNaGYuT4no99LvOdjRLI94Y2gK+ldJxdx8mfPxsVh88rQjkdUfsLsi4WRbARQ3Uo4DXGr8Xi5C6
6pPZvRkd+1e+T1la6mZW23lDoXRRriT4olAd2fAN+acz0nWC4biEqYYOVrg6bdQcoIrVNysigi4u
FpiSkHDVqqITa3JOAUa8st5vN6FZ2XLseiR4HNpFw1XkMNQr5KV5+jhjZw2Bg8hjZAZeplOyQRzd
mwwG9b4nALnhZSjQ6eqpohb0I6SZ8gSndltB2GnzQ7iua72afirBrLnm4ENDcaMbpZIyWIb1R8Y7
+hVVDpCUBLPxcEFYa9jO/VeJ+OvwgCSZ5GinTT0Ho26vkV00vE1wqRWcumBF19EYBG61Da1Cnd0j
K0FXNmx5Dek1AmLAQ2JPp8EWuLpphvngHRSebabZ/ZbM8AlwbUsLOvWqZXzLiimSArFQEQqEpLVA
RHsynWEWDs9GwqSCdG/+BbMBFghEArF3Ll0ATH8xThwbM4cvfOjsedUyO0D7mCGeeeTLM+QS3+ia
kMr5fK+QEAsxBGZAd54yyJfgnthQezZpHtzIdIivRJvkny/MwtEtbcqLZNmDoEocurMFIFlULXx+
gTFI38053d8HI3mFIBT/ajslT3wHOlcSQhk6ewLhgFNkuffTNt7NCTKECjP1fVeEruNlAmFsFbR8
+pSiL0HXy0Zs813ziwH6jIbe8OFJxP+PvTNbjtw4u+0TwYHEjNtCzUUWqzizbxBsdjemxJCYgac/
C5T6qCX/ln+f2+MIS7asJmtCITP3t/falRE0M5kKbMC7tiS5WLuhhYZnZfrVjlUXTCQV/W1ZWAaw
SzsU4enTcNbZbXVX56HPtk6X3wuRTQeGHmUwLjnWni3Mqgjbj1RPrDXMliGwsRvvF0wRflTjfRym
F0AZdlBkkT+u/d5wa44lJklICXuRbWjnXIYGHzoPCyejm+r/hwHp/4/SmCAb8/erYsax4r3501D1
82d+Tkj9fzClg0buw3UxliXu/y6LPmVtAtGJPY0LJtpeytp+LosOlROgVRjQM7pEG/tlWTQp1hH8
afZ6v0tmP0fAv+/a/o53DxP7z+siWEj+Q5TbFQIAwz8RZiHUGVzWnXWwpUfEySbUXRdtv5tBQh5l
pOw9mj0g5HIYpm9kB90bO7Ow4XpCDPdl2YEpaCrtXboSAyyz0vMMGuPR4YvFXr1yQNQ3lnuOZd/c
T2mfPOaNTUiv65NDHjniS1mF4G9SNz0yRt6AQFZfGQ6k+1Hz6oSJ7TDiJOyq+QOSlxYkIYdvZkuZ
8UDqOzvi9ilOoWvKXWey/8SIdVvaBjKbDDGIpHl8FH1DGiXJgfrkmmOuDS1yj9B7SLWFcrwrK0/u
Kun5N1MTISHgvDCuo9b5BCcz/VZMCWkZACX9qi9NtTVcVhZRGtGr8BP/LLTsIkYMmKEhHnEGlmvh
YFsrFMZr5niV+cOcJhxv+cSsT/QFQlFet4SPhcXYgyw5JOixIYOadDtb6tU34nlqa9bw31RSs/B2
ZfakrNQBOiqtdFflY7ontwpFyBqw9buTCFphdC+ll4T4p+Lh2pbJ/OFPw/SKZ9W8RiQm9yRQ6rNj
puPVdnhzIMYkWwIF3UkH+vU1N7txjXXa3Va97HeuyHgZ0Tgi2RUS3NdAhi6zum+ab66S2p4C069O
wNwPFtCwTQe+EB5WWawbO7zNsyo/aJ52wOqWrXEaMbfra7VTqrd/RDgOcYW2CWkca9gB/QoPBmDt
C4zlmdVNSzkfYXfRNuacdieibulzNCX+m6scIKpQvTD9M7+q+kE9+qGV3M66o98yAsLBzLAreYEp
2dyknS4frNKqdpiwDH81wBjc26N001UmTfM6T25yG0XWvJ1clxAH0zz3HvS4YCFrlbdOGrNf4q76
xa+5VpBKUfTS2ZIfHRiCc0hjw558p3ly2kru8srB3uy5yauCD3cuosq+YhWb92M8YWfWevNkDPbC
nCmjO+hSzWM6mz5aaiMPudYdqiJcohiF7SEkV8YbkpRzq9BpDoDuqn2aSuyqOdGE7WDF9p2shpMR
DxaXo6r3GqpKF0fte9zhoyK0lImNUYXuO9G477Ya80M0VQS2ptw+lCq0tq6HlDe5hfFsWtkHolUV
oUlYxpvrFY9lb87PTVNNmFwL/VrGDgrrGMNGgnxJOGOBq5/jXtgCbc1R7yTz0ouLvoOfCe39A/9S
vCv6RZadE/nkJXoe9KiWG73P8lMa8SEOpsn2sSNU4wHYenDNpsXWzUR/1WbisS2LAyuYcyzx1hVw
OAIGfjlyjkyzqymEvLdDuXemoT064VwcsLVhwaq6DNucb76hnyQHF5bSFpO/WrsNg9uwGNN75mDW
9xnTfGBmaRzMMblcvMzZK8H48QkxUbtWRl4GfKAuoKY4IwGJcfei1eN2kI46KWbjaeD7W7tN813Y
EKHDMCeJhF37MOxfNYowQEma4prqUM0KTs1NIAe9Pxd6X3+Y7cQzsfQ1eRt3R85g3PRSdGjeHH1e
W1o7Ko60s0xwuE0loKMpupubMttpYwsBYJpsN6j70VnsY5CIIloEmC80HCHKbhGw/f4pmicMLjLz
8aGyN+Y21yRYybp8PpX4YG+nIoQLJ7TX1MhqbxVF7IYS6TNkdBTD67pwAoTcFybA+kHqGETZV6qV
kWblVwlk6xSWsX+1sVkfmsYe8xVRyPaatFpGZr8IbM4/7w6R8F3KUe+iEwBvg4oIzbn3Sj3wwnyW
K+hozoZQqf/ss2qcEWziF1wOyU0+9198ELJ7VsQ5wOLanxEqEy6lIb1pUgfe16T5N3ln1Zc2DdVt
qg8Kp2siSTPl1aYUTbQVPjGJ2Yirjd0o8yUbcmPvtLzKOvTKbTymxncKMLrbgTKAd8tUy+JCjPU1
zmXyBKa0lysm3v7WTP1oR3QDK/4UDYEmwvgiBKNJEjD2qo/U+KB3vPVFbM/raWqrTTMa3slb7H3r
UZbxnemmAxcaG3JfW+S3Su/m3RSZ3a4gK3TI/Ll6kh25fWQwBOFwvmS9aW2qnqYMoMX6jJ1cKywy
b+PWUWV/Fn1kHH0RZV/wgzJIQJBBp2e5TfiKn8DwV3vsV1BgM1X7b5njJOu8GPRXGeLZ4c4UH8LW
WE+GY1/mLtU+KjgrxwoM95akWXMnkkIebEsDWGZFzVVOg/cUDV64FcyfHuI+Ia7QuwTDJhKJW5MD
w7me1NcC//eHPnfc/ru6nRnzjFa0ox5ArGfkqpXRaCe70A3c/wUhKThU5QAidiWKjuB3niX6dTk9
sPanacR4i43IKu0IWQaF6bdXFSm5L2O+0qhJbpbhO6gJLLihp36Ar8wOvYyNFTR47SYh8EhgNL/0
fZHtW7t7I7WCxaZczOMeppWvWeu8kf1818PuhyvnNzD09wWCaAAOEeHaVPmhxo++gdf7aDCxO1ax
6z4yhzCeEWSLD+xR40sd8oN94Whc6snEOfdYRbyK7lipRvXtjhM1AeJbtloYlZm7ZLq9SYyytYij
JPHNyIgUB/fYeRfVqsl5bZzwR4dM7nFmG/jgGLkbGJswkgVhqe8gOlbzLsfBeptUSivfKm6g7L38
HjZfmG0Vs4T86GlZjQs1NQiImtlJRFNx7OrEfbMnW33R3TBKL+EYy5Mb26J+JJMQhzs5ZxKBgMQi
iRQ45nb6zYvHRnuyVTjaOJmANuPtIpt7UG5irgtNR1lkTrbtneYFh8awqkfGc5DDcepH1gslNsMe
vRpKbN52Z/7kuPWR7wNSqMektm4638DTpGulvcpIRD+TS9L27EWeipmpSOwY7pEVBCyklkRADaQI
okJMZ86y6lzzaR7nltNanAzvCwzwWPuOtmosrduJYpyYuSzbLaD4HeBWsz4lySELtzCloOKWYbsH
bGEFmfKSXYPnMJhC65rPcbNOlRYdZitqD7AJwmOdG8mx1YnvC0njE4yHG7xBpGwjV33pTEcGJCum
XaL6hPRB428Y1XK4TmS5GUKrYmQTZyxkYUUsmY953yGtYAEz8h01O/oPqwvZRldZRbgVpccU35iJ
Od5Lo3eF23x0lqsy+ylU5L3aIFEyAe/5eTT5r7/h30ibiIt/e4hbf5fvw/sffeqLtvnbz/w0N2BY
pdQIcydmUvyqi4Php7nBxvcAF9xbGht+0y9/nuH8f6AP8q2G94X7AQDkH9Im3lgQ4hzxHNuADYgJ
9z84w1HA8uczHIdEezHggs/DjcsR8y9afJYy7hXQRfcT4NhXVLSiwr1voraNeGeC0a3zdlup6SJL
Y14YAMyLddfHY6lXWw5lBeN0cxavYdKRESqKzKHzQx++j62zePiZJXshZxIZtZfC0xbmp/xiaXCV
TXQWiK6IZpOpA14afaLSvInJPmTc/JBSUXYzsok5y9TmG+x1jMRd1YQEBAg7HR2hZ0w7mVtCS4RI
EhMc5V5bn0CIpEDNgcloo53uBp6csTJrpzq4cxIeSsyg94UfWUdOgV9SV2mvicwZranCWVmkFXfc
cKINdQfYvHA73hFB8tb52Fx7L/pmaxkvknTYCt74lTFGtvX9LF5PtgljDWPDTo+yHxUHigEuNkHB
QscVQrAQ979qq62aefS4N66OOUKbdNtbmgbMVWcwPxXeI565W+I9xSoei4dBzeJmZL7F3qzo2QMN
y9/ym3LKbyyveg1z8iuzaEccZdEXvAOHZclfLeeUbMq+KHs5k5blw5hq81sGV3ddmXG8zryq23aU
NwVJwvbL9R9HM9yELlogWZ3lKYCjsvnVsBPMnTu7+p2ZadoWcQ4rVePLZ5rmrGcxmox7F1MDcV6T
sBpzZ3wdahXrRErn6gKVaSa6oB1bGKjvpcUSgkesJ+hDcDUwK7kBn0NydbD3oTd7SF6tuiN2Ub9a
mffoNEkJpAVHr2gmbqshQbvZ9cXeV44HAcJ7knOlAc40hydSo9HRAuLvMn1dzLt+2H1oOmjZAFKM
eW0xmp7zRMUQHYx4xHcRq3kj4+LB1ARsjRpFdG2U5n0jW1Q2L8QTbMYOICZHrNKkT9ax1Hri5qPy
d7Uy2UFElYCLkkzEZsBCrVqcqeXZEGN3itjdQtivNfvJBS57snJH/2LxwtcNluMgT1ICbzbvZbkV
Xg2dyBwn/TRMmDAPJVtgZPi0nX7AGJq1nVdDQfgx+e5wK42aeE1UMIWXLKyME2TEPjkVD/+90X92
XP6bGz0hFYN74792sl2+F0WDAei9SN5/lex+/8Gft3uEOTYkwl1s/YspjdXj99u9R+EoCCyx0CsZ
rX/e1P/wsvF/MQxFseMWbdosEj9HWf4/XGHDSiUkwf3L8qz/5H5vfN7P/zzzZYBFsgI3G7IdIL8/
z16J3zVzXunT3naLjFzgEujEdT/g96UNwt/QPAK+Js+TOt8OraN8duN1fbC8UujbWYGsCWIca36g
mlbakLjsZT+VRd269j9IrIV3g+PQzzUJ0m4JMCIAjx4QoVxrGlzJ1F7OcEfgqJgAYTfuPFXkmuNQ
YJqBRL3ThFE+181UH6dUxedl4dq4TN2fQkMzk5UFBGFT+zrHH4p+1QNBrLHY68pHfBGj7r5T8Mih
LwOMhJeIblhuw5WfgeYcUffjYp+wCHzXhIg+Bmjot+TS3FcYUmm39jXfuuFIh08VOxHTFZINhIU6
OzI2AF7tCz1U8tSbfnqXlHF72yOa70SYzkSNQ/hiZduPG/JeEJrcKMXhwZsSjCMLqVbjYpKffigY
PDq+J9t88mreZoFHhIcwYv1YOFG3Ib1l7Q2OERsDAB62eEscByBAFyoSHFKac37lrF+SxPfquzj0
LAMXXFYcbdeogtSbwyAbYoYmmBnB2Xn5beGKCIK+6wxUimQV58PC1l+E67Y3XWm9NtASH0TTFB63
mhBikaERQFvl2A12iwb4PMrM2Kad6SFWRSnJzjkMb8nqJWsW7SzI4c/c2jb6rOuUXrpxnNA+mtgG
STtilLdyce/2F1BISHyDpXZWpF+srlvgF6VhooE23Rth5Oipzs3xDvEW4GHubKjxoAonzzRAL0xL
CIvJI3nQ8Mav0uJq6611i8f9JRmW4pOSfcDE2GJbsBA9TJwGN6QE8v2AhKSXog2yLE3vw07pd53W
uOtwtAbyxeUuowt0k1tMTOJOL9cMB3M21+z69ykcp23n5DhmhuGDBVnbltD4CKm2UtxzkTNCGkd1
YKKEnCF9c4PoPqwz04BnVNjXkqsNyJB/ImZPXaCnnLUWN68zED4I5ZjyY2JPK5v6pj2hYPi8HZ4V
0UFbYgSnvcL6jA6VjNW9LauKIa7tH12vUWsQKhw0BcgSSVj5bPaK64bLdkCKgZhTAbJbdQUZ1aUV
KwtgLtgb5uPjPbLXIkAknA92jpVPkXjykLCTbeMLhDyQ2LOF+SYd4ij2mKiO0qkChBOvezCMzIYZ
yOzJRldQWSyeQfNF6Ua30+RE9tK9tl4cxi+jNectSO9UmtvC5wi4Anky8fg9ZHRvMl58s8LmI1PI
Z0EN2nAZsZaa/Tr6tM0ehhIBhgDjzGxtTPXZgjbAXq1/6JPEGh4IVXaL3SjSUvOcmRhu34By1HOx
hl5SMCGO7QU0WSEDrfsGKv+ayyyK3ii+jWSQxiLh89HKnMtzKPEcjeSJI3ZxycjLBy1BdECmhedt
QJm2WbQHFWm9LYGd9gMbl8gQAdgld2yvlqQxUAwTx2MRZq3Jf7E7OcALtPHxxjr9WI9F1kHW1ZVp
OIHR1kbIF4udxn9X6v/VSm0ZyynmX6/Ufy1VX85kxm8/9PsqzfjMQvR17Z/LLavgT8OJzpCMwxUZ
QxzfxNZ+mawthhPivxzZ/mQ2MZnF2UtZKw+y/Nx/5DaBGf7nExlmGIZzcG8Fz0CYn+HHXzNzNf7M
YnSEOlqQM9amJbdt3LdbCB0eg+IiLkmqR1xqbRPP9iarnU57ihchRmLIRpQZQZQtiY3cT8Id7S8m
2s2k5MmL/CS9EIOrv/SfMg9ZpmMsWNTaRQTyFzkIsGKSH41FJHIWuQibRnGTfmpIxSIn9b8pS5PY
RURQgoiIULXNPzWo/lOPgv5FAO1TpOo/Batp0a5o+4tv0k9By3SIYAd+VHnJe99q8WtHMDjfl3WZ
RVsi85lz08IzoWJNw0cDekXPknhc5QOgseEsY2q43a2n2P2fSyIdDUelpmbjX0z4u/dt45j1uMnh
Ymv5sWBoCThHGXD3bXItbg6AwJhh2THA4/0EOzPl3QAVkyLYYd31ZFoCBvlC/xgGicS1yeKEFuBV
VjQ2Dp6CDjMWva6e6eJ2ugIeZuEB5g1GGB5QUGNvVha7KdrM5iBzqJaCAwSlIyb47IHvmNNvc0gk
3s7gA1Ijse6jMqEHwiDltIPJFdZnN2+1gz4U9UWH9LECQWCuSFbVqxR6xCHWtH4HzdJ4yDBLJrjD
dXwkohiudH3ZW8evpne3SrPNIDuJxREIbYKUue29PLvBxG/uKGnKD2XZYlQqeswKIJYdXPayO3jw
B9wuzrZ5XpRr04mjO9sgHYj3eFwj72ZryKaEAyjBIazqh1e6ifKXsNDaioOj9Mhn9dWdTJ0nUqzR
1YxUcxni3r1KqEFvMdCXdQQr9lgDB7pyPZSYSMrkWTZjeJFGOb1gyKbQeug6REw4XmtYXItTKAuf
4VKYDMUc7U4bw7FdNVQNbcktmDfkmcjUpVoyr4mZZtNzpTwbpVc6T4xhigdoqhl7z5C0POUuyhyp
663dMSineT4UteEsAbEm38Ayag/QXesdFITomZXKPPmzy4okKnt4pCW7QZyo6jCl26uWPwRbD/qP
3JlVgBr5YpMZJeRYKgouuG+IOQz2I4awdZN2FgEGc3Rvln1OxHFyxjiGXaa/66LIOJHZKveW5QP+
SCc+60429TWWTsEmGC2iD93qK4fWF8Ecie4SzzvySaNZV8iSU1N5tzNQgGvoNPGxoLkBh7A5v3bm
nOdbH4LxR1rW+kkDlQ0CS5nukfpFnL5p9b33VbhHZlKbeMxmPkE3ffAzr3vVnVS+TNmcvJhDm1Cy
obzsRWmFT7SBb5ijtbDwyE1vOJW226RyTnSaOkHuJXKX1uZ0VzCRPA5js/BSJkg1K35WuxMp+LPZ
num2w/KQXIrFqga8ZKQAKCJV0AtMwVh2oBgwG8K5rqlpUw5dRTyVzSvvS4uNX8Zgf/SgspvhCA2O
g/pkG8+WC4i71eqnZK4f0kpzv412SQRR99kdr+wBj0RgsPl9dOvUOuVwNG7YQ1YrJ23CNXjYA55c
93YaasVXo2seZunJtV3r5YdDFntVoXVfTKq4v1K7h8wkNDku5rjqBK7Bghho2biHpWExrVfTep79
6NYyRPfWYlailo9ilCzXIRUJMVOuB5AuqaL3xoyT73IA+Nz06sbowmFjO8MIJbIzXzkRJXtTcw1v
RcRzujFGhq8WFsRm1baGxjfOivWzUKO2rUsBHsvXvfKapQ3JvKoV/kZy8jr3TVKEK4k1DNklB7i9
x6A3ggKyGkhy0WA+cF7zvjLw0jiFJHDyqHUh8gfvdLpnquPdlH1hv3d2XZ7Ql2qHGdNCe+50c7xE
ogghlXkx7vXB0m8RZ8Qj3Mrm7EZ+B8qiM4e1MPEerRrmSGVOO8GqmoR3s5zxzk3SoJ0x3g5affxQ
rHn3YnCmQ6SFTcAvjUiuhPQZZZW/a5U13mjtYs5gCP2BZdn+UWrWN4Ybxo1wAUTje194NX66Qf3D
60Hx3u0wxt6tb2bZTayXDgjf+SPWQY0pXZZMf8anUq8fmLswZBQ1FssQhhVNWvE2QX7d6cnsX5Wo
y43mGDGdZM3Q7CMtPssM/x0MrnCNbiReEmVbuzSy9S3f94+UQMG9MhrOFEpCcGUQgFJYV8chzQCX
1qEtb+0SL53dFP1tWejRHlLWwhfKnXaH7lteuXJzZEN/uCAv1d8UwxVKqCoh2fZY3nPkhNaRZzit
jYHS7NKu2BbLzM6h2xM3lYSyD6JAvmMSO66nRk9g8EKFBIdS7tpu7NZWN7ZvRo3mJb2SFI6bfWkb
8TWFlBLMLI835DOjbuU0Q3yxPIXJjnnyesxj9tfm2PwQIFk2sEK7h1R37A3x/HpTRl62RSNA1gVp
+pD0ojk7utvuBp9x+tQk9V0fESXbpFSIMV8zci/Q6lg7EAuvEytmDDx8rXVLflGcmLfMELNvtLKJ
zYQ1ZsVt70vsye91ljRLlsllwpJhYrP5XyEK5oo+DmffJ61+0DE9rPtEwIcCaXuDRph++CmJdLqv
tF1rF7g9oaJcQUCZR6NJgXC3qTp0bEhIeUl/bzL727ojOy/m5TZ23rg/JXlJZ6ccK7VuhaYxvJrb
YAQLD5e3KT5ae8AZY8nHpItE0E2xsx96k1o9+3a2hgokFmxiZAhjWwr7Q+nVldE7Wwe0c4Dk845b
tLaaQP+IBERzjAV3m2QQshypQ5XSy7Nb1VcXurzfqN085OT882wgAVjcewAdj2k5R1swUt5KYQlj
Fl0w3YzjYzPLiJ5IeWvmmnbvEzhn0NjBcZ9S5t0mIdqsuAA8ibdtzjRuLqESOnK6+n0nCMYDRG/a
qly3c1WsCfETM4k7wWjdnLkJu+Yd6XYAsr7mPrYW3LE5DcsAf9t3FTraxoYDtEryLl8ZSWWzkGUx
6wGghMEQ+D3go6HrcPmVDdO8sS+ujtZ7LMZzvOrtThBKq7rDmNf+Pi0ApkXJ7B3zdrqCwP9CgefT
f89S/5uzlG37SI3/+igVvEsSnfVfJM/ffur3s5TAoS9Mj44VxzA+vYh/nKUMzlk6iVnoLp9DLo46
fyieuqCfw6MiBf/x5ynnp+Jp/MM2+YWup/9m7f+POC7iL8eppf9FGAid1BTpoE+WpMKvxyl8HGWl
um48k+T0N/0A5Qx/crqkx92h57Kzp2PKBZhtdD1rcQJZ/VNmNbgOGr9QL7+8e/9D8kX8tcGHZ2Pp
mDPhFOlYyJzl2f7CYCFfX2V+3PU4tgpxjjIcj6vOLYG1jj0mpFU/WN2bi9k4WdW516qAwipM+JRf
uha0FLf45retfsfviIEWSimeCOt6Yjc5dvhd0L05bv/+GRuLIPyLYPzZn0N7MaVLvu2CqPnLgNBK
wM5SDteezRHP8NqhI/eptxhCb3EfMZTvp1Gk6wR3BWlBh6VsynRzl/f1JMD9lu03DmiNCBKtstdg
xplQtXnMhsSt7YzayTKNL1kHNRx4ZbMmCe4/N7E60adrj5sEGfE2qeM+3/39q/rnj8FlJMsxmyOx
wAP+FxXcnbQIFLpszkUb+s+sXswILe71mKmIcF9wjvoPVSjk698/7HKt/fpeuiirVB4RJuda5G/L
0/rl0wdkHFlVExXnwpvFmbbQ7kw5C/2rYfz894/0l2gXG3Ai9iTVKc5x6JtexhC/PlKF8x+xPi7P
VHFY78u+Ve7CFhlulVXxRlcUWQamPpEEpWRhyP/dRbNcFH9+oVwohm1YBL0c7g5/eXjXNRMqxOHs
LMaE9zzt7PdMLs+BCttmA9yxXE06Hz3HLfVpEi3d79BhaR8mHEZg0ax1Uqgp5PbUBfBs1pUBAMWb
pu8Vp8y1roGUDwiUWPXeNp25+83tAGQh+l7+T1/Tf/6gGMxz26BSiTkJVuo/v306ymlh26F2K7ow
f0/qtonY9mct3ipsuUV0HOIk+xp5Pj0as6LYsbTgIGMFc3+0wFLKYIojN7DKtP+e1Kb7rbexBR3/
/iNGq/jru4y9m4sIfzgGAr6dy2z/l8vJqfFJ1nFr3pI6qULfW7c+I5TxM0fQgl+hjFDp1z6f7I5t
RYwTUBSEW+pqJ5c4QiZVfl9Jm4yCK4foZUjz8kAKo11Vtqqe6EDw1iFthYCLlqwDJFy02TBtivOw
hCHUEouIgMEQ5vxMSxh9nO9h5ct7I40u2InQRmXnqnNL0qL9zFw4S/xCJJPBvcHq5nmlD156Izn3
vZHBsY7xEt+YP5Mcgx5DKOSiS3AFL1mPYYl9iCUAMqfjR9Wo9qHTNdIhQ966UEFUh63YMB6Z8w60
eLsamRLMeOFX/zNpkhRK+9It8ZOqasA/UpZxEMqX35K+cvjeL5GV5DO90i9BFkazRDJ4H3YCafEO
Fvy4YaertuIzBSNtJit0l1AEHfRLUCZvTCIzlc9YBm/Pmp18u2epMYaAQlsSY60rX8dcj09G7VcP
NrRhjAapZpDqyOd3zynrDRt2yADIf2hfDKbewaYPP6i3IuNDGRUTqeIz+zMuMSBzCQRNUU82qF5i
QtCj8n3BH6UAcEkRkR8iUZR+povccAD98pk5spb4kfmZRKrJJEXWkk4aTIJKyWdmKeVKQmr8zDKN
pjveOMBhZUjBnWrzfAVpfyrqb8j9hjG/NYM2LmBYn1h0Vn4YU562DKa7tusq/dxmLelYwMNq3lGN
1YZ0DCVwWFJDlg86J/ZDOpnmEhvCcQ9sX1/i5shENG6HIeshAKyBUU42RHpQS86dd4SZHVpjsskd
cFyM0m9vnIZEdbQaQoycA4FvW9s6WpyGd9giTScKFOdFLjgza/JtIZPaXwFUBKe7GclUA6nxCXGs
ppCgVFA2IUb/2O+GEOeuK4FIhewKtljy8jnwZps7ZmHgZg/yuOa83ONLaC5NotF7WUaJ90PreiLp
a700WoqVvM4726RqwmNhuq1rM3kbGzVP+waJuaaIIIpdqkubflaEs5oi2U7Syae93jQk5UGOSLLk
eMbkrqa4XAv4WI0XrcpngTnB4YjIX7qG3qZrsA/aonhJUXzzg1n7LbCAuHXuwR+YFKeASRaneIgb
iBxujAKwA59RoY21cK6hVhrZtqt4BpuyBXvBwGaccQunUzXc5h4jpQ3b9KqmdUt0xxriilxj+GDe
69JyRwzOZc65Kpi7zt9BlvnYs3kCOcJMHquDIJW0B8eIK4hiKmUiR3Jwnrswg3g61JVPx/uQWoFJ
MecMZDadtRPQNGsrqpB2GBL7brURE0XkhzgRQ7TJfItzxPLnVkuMAhibijhqjUMC0BsWvfalhsU6
0SbM98g4k+hPsEF7vaWZj9OitpydyidsUcAsvbW7giUpgkvJD/gA0s1tmMSieJuFLOKjAncwbpvB
npOTaKP20QJ1+W6Pi1Dgwd0wKR8eSWI0zkzeEfh0StebqTL0iyHcJBTOv8lhYGeRMg9+aFB3vlZ1
bO57d4jCjZfZHNYK3FHm1pZlOnKE68WZXgHTujatLR5FCz1+NeAa9YhqTC7WbyNPk31NPQPBFLwu
xl2iuf5zoaOHB0WaqmbnygYw2DgBGGEAtQQ446HgiZX06YgTK5j/jBefqzvnLlmvPeGPRPMaPzQu
aU1j0r3hEVE/jFY6dLftyCxshRo0XmwU5xFBLuehy3KeQZ0ZeTtT+uMuL3556gP3J54X0OCzZRe8
ik7hqF/FWZnNgZ/1fHUqie/1WtQuX/m6Y1cQ8e+4pxptEd8pYU1wbM0KveYQD/XY3ebQIZoVTllF
BYSOU24z9QrJjH9G6eIVcQMBgL/sk9sif8ZZ5B/RmRLsRKDCuS6myHkfCvjuq7GGKme2o96cIra5
6ams6GZ88Fgtdk2hi7PyI/VmkVnHw2TFiXEsmZh0pxB+Vr+ealdRXEH55q4yeFtRINT0kSG8XMau
AdmtcFRlLwP51maPEpP/oLJ7uYfgxsRchD0K0zxNY80W0KL/oulhvkVBjNQKl5DaTPUQ3yc02p1A
CqT22jZqgy5haVvuigYU/xlVq4820ij4msxaaPoHqyiF+p5zQ57gDHFJbWgx4hpJbeD5W3D6qBMo
E+ok6o4xJNP9tmelNXudrbdKv9Q+FXHaxDb9OPttLb5RWTY1q5yxWU8jksGvGnOxFF0NND4eKj4W
PO3AeLdz2fft7Ti58iHtG7Xy3GZv5QBr9/OwFNhlIF5nklF4nG4LZ7SQ7oCxb2JV5P0pmoYqDjy7
yeNHdiLNN1RcbiPcOpt+lcWobCt/6D3FKjCpB0JkInkVJbbwfjWzA5ueqpaeHH4ZERJCEDCQj1pY
DV+JruLRki68nAMGRHFFNwvnXd0B590k85JITow2NS8jBmb7nDvVUsICA8e5tURMu9zE7qbZQD7h
Uxu8gghaPbs4ArymkRvcbmO97iV8sd3sKa7+zBojdz2FAOYDbLuOehnsSTymMVFNvg6J/8y1njcX
1HDBDdaofBrF8xhDyti9RVNtayg1csml0NIyrAecGBY1WtLr71XY+LRNRFzRmyox+TQ5OBAxTphM
g1JkgGJeaByS/4e989iNHFnT9q0MZs8DBj0Xs0nLTNkspaSq2hBSlZree179/1DdZyBROZmo+bcD
dAtoUwoyIhjxmdcYuwmxw3v1veTdRKWUd6ukwroB6krS1DcxTDbSSDzaN5VvgVLselneDYXGdz/Q
AQVO4/rmzXtU+n9A4Qv4MeQBNLKg/7mUcvMSpG8fgWP//Il/yiiG8S9bNXT0OACUIVw2MTr/jRMW
/5LRySDC59sjfSRZ+XcVxfwXWQFdgCnX+xsM/G/cmEYbG/txnUMR1QtCVPNPcGOzfEizyCZVmd9D
Xk89xZjlywM4ZZhI0uhk7nqwKe7dWOHdh9k4kXN9HQIVYOpHlIN4ZF3MhnC7JpY8BdGgdvLTARAq
DSgsGEzpf8/5/2KU6Sk+pEyAnBBJ9BnFTH9W0s+sf6v15f/fELB2Pw5hBhlHc8sQzUjV9jAEyL2+
nh8CAsb0Wz5k2PjhTqhtE38EdoYQ8wpGFUs5pq0Q+UCdlL/QNZC7dYAz69rsGFp3o/gb2lFIJcEX
2tMnbjZ9pfZrI+wpFvVttw1yBMoVf1SpzSDMuSpr84A/WAumr+27a7ukDJ25aNpwZ7YbAVntIZAV
lDAn8Z/jEIH3NeHeYiHZmksry38m2L6FllWt40zgJYr1AM4XPuKq0BLB3pg+nkb5ANOoQe8hoKVk
lE2485FWv5Kt0fghYZSKRiYKnoiFScYVKm7DEgmnau1LentVe4D4FlFfx8SPUQMvJBkfg5p/9HNa
EyC5EbVMzL0bJOrakgoAt+aYbDWluqayUz/26YAYnEsFW2rMeJ2pZbjTEvqDcSO0DbkuV3GfixtL
plMTqijx9UrffiN455dEVn1tYu+wzuiQYLg5VOIG3ye+BzhfSy9r/IMbtt0vu06GQzsi6Y6EGi5n
JmpXW7rTbx0goe9w7Utswu14fDQ6Q1cRhhdvZdkjeKFXWv2XRJ+LQmAY10+2Elj+pjdq7QC5i180
TbCuiZuMhme9SGqSBGPQjVWSu/U1BjKoBwWaR0ahpybYLeTcqMXXJjSaULqlTflWVxINyqFufodj
/6iNypud2voPuEXeUmuk4HuNUutOJhGL4DEWFPo7mI91Rs7kA0XHJk3GkTPOWQTdHfHekfl9Sc9z
hD3Wc3iOVk8BcvlLFFLMq8Rq/Jscr921qpdi29BMOqBaGyL+p+InUOblpsOVe5uRSNKiNcjVbHcg
KgYNHS5pwHp7HZkgZxQg0UJlRBWpCGknJRY+ATrhdJSNzUOdu/zPJa2NRWQF+iH2QGTLsYvyIgXm
BU5FzbqFXX9n2UznolCFiyxbrkx2L+YtWW4Y7kLFSDY4scAh64tAUO0oXfENxo13GLxAfghTJGzp
AQf6nRKLEOF9T6YmULqvrqmrNrtEcm+VzsbDOIL61Sw0aGoo4rnaHVq0kOcQ81pidqXth7wsrgvJ
FN8EvMUdaA3j3pVUaVtNN7opEu+60/QnNynGQ20SCi17vZUxgykMZVeU6N1Sxo6xvwp8FzVfnFvs
vMvqhQrIZ4slovWXFkbkoZ5bLyup6q5KE3ENn2Bo7SHOgQULkjmAK2t74Wb2NB8uNlArMfa/sTBg
Jqu2h1Hl5TKWOWJwEmrC1zF056MMRGDtDmD5GEwXW8tMy63ead13C+edn6mr+wc5KWR6cAoEXTqM
wTIwg1ZdJMhA/RJRVe8LekG3jdrDpsGJ6iZtPPuuF6N6JI+HVFtVloRXl9CvsEYc7ukxIguYl9Y9
ot/py+Dr3aEcyEN6/KJvCf4N5G7N4aYqbP0Kn7N0KyA8LJGRMR5yiHF0rYbRKTrJAokrw9NYFJDd
/UWsuPWhHGVy4cm6yAS8Z+grsEXZpnXBrWqBUeO5CRnzAcRF+FsfDQyEWg6hSEpwIneFvupBd2/y
Ia/Q8ei8ZFXlWNBwq2hrrMmLq7gzxkl3rPCPo5IgO4a+F79TdzFFCW3TXSpmOu55Wu+oENnugekU
V3qoDMtYd4NiGRpUjBZ6Eto7SEL6huKbgfCMZ+/0ysZRx+gz9Cw9aQvbOKA7a6jsCQsdwA1RAlJ5
A3BtCQEaXqOwho1LQWqNI84kz4Oc7rJ1Ifsj4Dn26HZa/X0al8Ur5Z2aY6yNDjGWtVs/lIdlzSnw
MwjscY1kkOnUCsVME1OmjeKhtq2gHYyYUADwx8Lf/KWKMvFam0DoacMH2J3YTfw00HO8s2Hq7N//
dyU19IfE18rd0Hv464662d11VPPuKmtAGdCKsmHNHkYAE/zlShNeUi7ehwzGPNJoSaOX1gyKjV5D
XMuvIECrZ3NSrGsR/S4XWqlK62ASPkpBqC6VylO+aWnv/gg1P3tqUXLY1naTbnV9JD8fhbwIJVDC
HbWnpdw30d7Imhfo4PWO6rCFC2tDKoYyp+yEHTTSbijbW5tCHBQgX5dA4trBjRH17Y2Qao8uNMZQ
TibZFNmtXKi7UlGRI5KtNtmHlUBtiD5PTf99UmyEZsUDI6IwOnYQGQ+ir+TvCCmN6ChWLB0GrsFS
z610a1IAoJCZNwyL5pC7x4O6WpDUod0Ke+mIaVnXwXVi6S0VxlBmquWuiVX/N9hedx+ByHpISkO/
clH9R4AS+VQA5u309UvWlmi03Km5FD11lFNgzhfGAxQb+rcappZWXadbL0KlEMDu6IAWRo4TrvZ9
Z5hILQgEdzK7QqQWudB7FZu4F5EU8TrN2eDgFKL9yI5emrJWA7SW07eQO3ynVHJ1rCJjfGIjefeG
L6FuEDb2A2WKFrl49PyDMk9BpKvG95qAFFQxBl/XMfWFYVlhMbtVkI+4r+toPIyS3L61aOQ9Jmbu
LpEzD3G8Qczz73WK6h7+DNVG1DHVbiNrubjVEf0+em7EIaNG9P5ipVlLeh/8wAvVQki/7TeS3OjP
ajNoz20pac+hng+33FTGxi98Cev0QFpJueY7putmN/DZy2+Zj3eeUpKxSZHa377Peq0nmEXhj3MH
oXcjA8Dg4qvCK+A0YlFAUJ7ckHGNZCNuACzJVyZWAevUDutdMtTqOi8SsexBRfAR4+e0bygK3rmW
8HYiQYdg+b6XRwvxWtjicNTIUK5GK+hvASVQkMYrYCm0ui2gFGFSiBhisjOG3sCdyG23tStDSrcC
LkPA1iz/WIw3eCKNN6JAqdUDuAF+Hr8bjkCBML8UvIKv6285FIYdQhHpnYkTEvU8vcF2vcqHJ3ly
VqUS2IXrsRkAUeBhfY3rCk6BkRlCIvOlTaMq0V5rEv0qxH/snrKFtHbLvL8rzIqr2/Rh0JlFBhAO
9iEyIIooXVJw4dO57eN2B3hkpAehVflNV8epWKZmmh3RtUo3GB/ichzAh72iYl/fFR4A1bJBOdPz
4xF0l8j3IBO6jaoI4JtFlErHSsYceWklLRGzhgpMDEhlKcMhg4urQ7wbqwBqvtVC0aNUkG5rkcZP
csN2wuybsNoOxKvsacONlqDHC5VAfh1sCy5xHyCfKIE02fsVH2YAw2c/9t14KCPT3BudBjC+Hsod
DTnMU1FNzTEhs422xwYw46RLK3U8yEbPNy+p2B3DMTH6I5g47Lnxg2+vm1oK4XpH2j2omjRaZCNw
vkqEGBDCZt6BHTW2XRFspze6M/0epqCtw6cZAxwPmyB5UPoI2I4VpmtchiZkTFbDRdMH5ScFpcnn
MC0e1FYdsIcLpCvPbe+bfEDZSyuwggilN6ug6SK09LvaxAJUP5g6XiPCljPj5NS9qtxYVtmtgb8p
W9cNUEghLsEoWqevEmNjvCZC9Pf5qCdL/BvvlRxWSEQz5JeZSr+qUb/rlUrdKH2XTHFbsbN8U1nA
3jl2GUWp0pI8h9Nqy0S0SyFriAW5SbkBwvhdSvEUptRDkzGoCndldQAv8RmuV7IFujbVcw0OXc77
pjkCYPBvDI0TO8XUD0ve1PeWQLzStQE7OwAq0GLvCGzxp9dQ4Yp6EQP0bPp23Vtj9pCj3DTCbkXe
eLKOu/JDI7+HBZt/x+YZgW6aIj8qKW+gRpnGgylKrQd2BYOwaYdxrwR2tNViv3EkH/+0VeYVGpgr
3L2QPCkfci9AszdpzAEiUUnJfzQMHCBKd+mWvr+N7THctEVESi7Hwd4LwWQtqIW+2uWYXAmgww5s
fd0uV13mqV2+sRqMH66q9JXwXvzojdS6EXRm6K8oenZogRpIeEw23b07giKrB9wFoJxUm9pq+BST
BJGJyJYmgHfJKq56V3/VfK3owAiPw50m6vCQIkW7QZqg/AE1BHHAHp7s7UBLAAYqHdBIC9JnrMTw
tShS+EXydEMaIsF4xLd8p0/T5gp3Ou0G/9P6Oa1V3enrotvHutdeddIQ/cK9Gk4NPmaTYXvt3rdm
nvxOKlNetobQXqoqzBQ+kdzci0jRrsvaxxVMIsHG0ivVyHUrlGEHqdYe1ZQGDHbIIqJZ0PrYkg9v
UWta35XMTNeyPVpLNNLGjV7F4TKki7ogxhu5Cv0Eq5VG6ruVQR3vCp2d0AkRQFrk6KyyvNy2eyQz
qLn76rjoMMX2qnxcVUFyRCj3e49U0AJBo5oOhky3yx5IikX+XKqhihIMytoLGUJ/AyvPrreZbWAr
hVrNdT3Gyg4IIaHU2ksG1wOUGOVWIzkqnbjEIV0ypLehjpt8gf/iTiCj/VRLGBmSd1pbsphuoUiB
+xirUn3NpRgD/irDl16o2WNYRMX3vMkRmclBxAgcxYog2raZjqtahKY5yVSdHmBV4FpSZUH/E+IB
ZucNhMB9qzRvQPaw6aG8c40ONxarRLa/0lw2kEyYHNSk6JayMcDLSpXibR0hKtixVNdRm4PutYu8
vtXQebgFJWwsQi0Oq7Vl6cVNCd5xWZWh8o3v/3edoiXUcKfZgGaUaKG69YhDfdXcU3Mm7/Bi/6kv
K5WLC+ygwN37UOFD96pK+U8trLqf2tA/jI1SIWdkYEeNqqTYhgXC1XUuqTB8m/gBkE1XL32/KL/p
MtSEJeDqjQFFbDO27aTX52uOZGXaFqCeea1ExsDhUjbmzk9sctNQ8V4R0EDlhZNwAS3c21hebx5J
dbhPPDv56SYmVGzPftZgol3JuVDA/hvoBvV0tKH8/TZj2H0gZ4ZXb3RbGsKdhcsISlw3tj1227ak
521nlrUtoOTh+mwzKaprPqPcrh2DNith7AV8sKVNb5yaO2AEA/0hSd/Wqk+bxzafOJCjuz4fjX1R
QE6sYXqu8zh1XzKbXk1cdpaDpnF4a/SIJWGtQRajlES3fYU5pYdBzjdEhDwiXOmAPFq9A1mSHNxA
Mu7NQgYkFBr03vxW/Ut4sD2ysMNjGT7W3k395i7Ve/861iP9QUPNOfWWw+hKzY8QbKbrR9U24bhd
tzQcViPtmgMepYYTd3mzzKh/b4dWjR/oVKId06f5GgUjeVvGzdFrRpo8CB3vVS8btnVX/vTt1HRC
z+fGIhDcc5BKTqLa7TWhHFB4LfFQCyoi4l90/JsaNQP66PmrWoT5j8qqm4IUoPCjVwSNQvlK5I17
RWcPCoAEmwzBG+XYKBKegRL0Evs2QD1JwQ+jKHr0BrIc75e0H0nN/NK+TYcyPqYJ1P5EH+ytH1Te
KqeEdTSU6g2ZAzCdI6FKWajlXh67XxhjJ3sdARAQvjpJUtEO9D+iEP8DGxRtJRxJUcI937/+3UyM
p8QjNoai6DlEhfGKcsevSgmaVQbYfSmH3K9IQzpNb7yYpCDgDK7Btx+IoQwqZ5SJpMYSvzDd7K60
ScrcKFQKKVFa3mFy6LQ4j/7lG6p+r8uScqh6+6+i16Qnj0/vUVFMoMR6lRWwJ0tothXdKDD/eral
pd+slaBIVwbOQAsrpQJwvhD6tQqq2LKJrxmOf5jFmbNaK0RFJW2BhzgdSOVFK1GMC/KMPVlsyccv
oca+lKitaTRbIOYBBczQZiVq2vE9cZJZOkNGc1qu+BEk9MliL//HT+Z/RCCdGmpywEN6GFAlR9/n
IrJcGTnlR8GL+ZZ37IFl4A3ZihsZGYYLYKcZFo5KsmILBe8VaCYT9Ww2h5iLy0OsMlRaps11hEmJ
g0g+ISebd1F4fbLNWjbX+YU79X50Z3GjAzkK2W02qB7A+JayoHKGiFlUNH4YKHph/MSP80NNWK3P
lXL4zghbvWMuDfhhn6cy4vAf81wqnWTw1YkOIYUcbla4ixQqmjHlj3toCVQQ49G/aeK+vzD+tCu+
jK+q9G8M8KyKPNs1iLzT0I5oC1sJoocEXRQyiu7x/EvOoGDviwgWTLZ0eeoVmcrnl+yBGw21rZQO
EhyCmoFPFOHhzXUbK+imjIPSL9rGpoFfEiSfH/rU/oHIqivoZKNvMHXBPvY7bF3rhaeo5VQkGda5
qkOPDqdCsCnJMaIsHhHY4OM7fH7YaYfMp1Wd2vFTc4oG+gz8plZY8kxCGIjChPFeJO0jKNXR8Qx2
rW2yf88Pd2rDqpwxsgYl1BJzrXyvLGQhWQPDgc04FkqxJfnv14VrytvzI4kZePLvtcSGD4QwpFIW
dDah4/jPWgJs7H5V73tzcJvfAPtQu8E24YaSsrw1rFF+8d2pmNRRij//EKc2LbYUAH+BGIIhnX80
plojnC+Xjmp62kFvMqr5YN0ujHJqUlnCqX0F6kl5b3J96MZpPQrIiARwoE6nQBu6tCJsBA8FDLUL
63fqhUChUwNRqcrbUxP14y6N+iZth7jjQO0KdA667KdhZT//fNI+jjE71AJUcwwu6tIBz3IzGuVW
s5LD+SFObg72H1ogbEUA2fPNAZmlK+GUOzmx643XyMpeyVIaZW0XfIcfypbE2PDOK2mz5Eiw47MM
DPP8Q3z99FQZMUYVg1QZmvK896jpeaNKGZpRnihjlLBrY9mJqLiOJag0ELbS1fnxvq4d46HxD1FA
V4Q5//YK0ipryNXCSdKeAMUYDqYvzAuhxNe9qNJD14VOaVcBsTw7QW28VcYSSKwT1NiOVnkWLFH2
vzZDehnnX+fESLwEngJY3+oTnfzzVrSrIBgHoNcORxv8K6m6UgfzmJfh0/lxTiyTMDU8C1grTi5t
hjY38gQ8XglicgxkJJNeMP5ehhHq/oV7AYo8d0jgyFI/DTU7LqhRGW4ygTObFhiylmoejG0TJHEP
mWhdtOn4OOjEYzr9D1jmgNNWclm4P1DKkdY16NZ1SPd3q1SU0RJ86dGt1cZor1thvkdiQdp5nT/e
oNBPQb9Iocl6dIvIq2ogUWiW7c027m+7rKGCPTSo7VFmw5QJL4MLL6pNwPXPtw43OH09mQ8A8uL8
sovjUVJttJWdsfLrZxtbMzQ2rW/AaYKXZGzMfRPH9E9j90fZg7sBWUjNpDd2Bgq2gU5nVkw0O6V5
xP0RcVJwrmkGCLuDyOtSWEqyqFhXEYZJRaCa8IRDVVl4HaSJEuH2PUxn8G5apjn0trtVXVvIQuNf
vqKEZ15HELRZYNtd9pzXKxsNUnRL+5XGG9rMljLxRMdKfgUQnF64tE7sNcUGhwCCBZ1w+C2f9zQK
/gXRx8C8hFJ13SJytGPVe8cLS5Sbe1ftnPOb+2vAo6ponGvIgqOBZ88DngKaTtvlSebYVg1cMciS
deGVIILVHICr5dXXPqXXoxbY3tX5kU98vkRzSETAWjK/5hylN7SS3xipQ5lr+N4anfgJzFgcdWGE
b+eHOvGSADw4jah18Pc8dKQvSr6Jba4DnYauSCto4tEJwqEpTMsdAP3AWlY02PEGVSjanx/8xHsS
VyFDiLILkzwn/phoOlF2SlOncjN8Orr06AF5m5DB/zgE/EGyg/wg35MJwsi04Wp+3jzUgCovQzjG
wdPlGXpFt1KsHnsLpOz+eJsSbgCYAhhF9vFF7TCv4HcDmo/BFTQdSlQUXtXwrut0A8ql8ftPJ1CT
VV4MFRFBF3l+bXlBDA0nRosWWI3qSPmQZvQQ6elUMYD0P76TGYzQhtBAp6E9v75gIQvfaBLeTNKO
vio9F6P1O+zVo9cZF2KQ6Vv+fAYyFGmpMYmIsTtmN2UCcX1IJYAYk4ifSq3UzvQYCkkLNDVt95Qp
L0Wjp0dERRMY2/TRza8XLTetbBqxEO0eoeqXDKilWkYoA/voMPiNcv3nS0fgDUWMqIMRZztSr8g7
ateMHKlp9ojCIdGAY7IhXxjma2Az0SNJDVVIYUzm9N8/xL+tJfeoG2F100qKdJTMVNvlPTfi+Zf5
eoowipAJNiBlGV8MsFDY7cGGi8gpAacvqPQs4xAx49Q4hEVNQ92CCjZkF05J5etNyagcHCbSOOiK
zoVF0e2ubdK+yLH1gSp4DGNxmebReIPek7R+N96rBjtWMN/WIn9pjnZO20s2t3VfeDv8fpGtJywa
4eB8swGmryDCEBxMYUGRKfoVsDjj0VY6w/HqSr/w9CcXBndJdpywbG2+MEASfKRm+HSpTqfrcLDD
vdRT5zy/MF9PWKYIXCUlJZiIX0LORCu4RjAedVLYQYssax05EkfLrC9FLSc+WIinxLacQ0DNZzmD
jqUgvo44MiAjoQJkcf1db8iXmKJfQwCSOEIARA9Jypm7z5t5DGWl9xopAjxUYUxjck31Og6c4Kdf
21D78yia4YCJcmVoFhTj2Zlg1YHRAriKyB3d39PclYFxSEr3+fwanfp4JqM6E0guicF8G/dVhNp3
xscD8dy6jwZBi83Vf9NsyTalp1u/ujgPd1QLqwtX1akzD0SsRlwNP/pL0kPpVPZVrY0cZGLu6lRC
2hCBpPAJ7ssDx/WF0U5teNIeXGY0MssvRbKYdzSNvMJ0y8ujbWLoJkT9UFqdn0xxao8wiabCdaQC
c56dq3aj9AgqFpGDtrr8FED02EggjmEVqm1Mb87sHkMBKbVBTfGuGNLoVo9NdetbYDpH1N1oLIf5
ShRus447CzxG04SXsts5R5tkhiTeJMPmy1SR+pp9LqVbyVBiE26bXqNNUBcvorahdKpWtQtM67np
qU6YuU8TI1WDp6hrq51rZz99EB2jkdf7vEu0HVUke2EMaLXYPu9xfiJPzCM9bUJQmLTwiOcXYmzy
DEFPuN2l4+8cEeCNnAOmRNjCzoaX82Od2IjiHWOsT4Vaou7P37UiBmz4rJrQ3hW/ZQoOq0SXX6oh
Th3TThF9hPJ5IcI48dEJzIUMIhpurC9lfezihr70Ml4v1L/7gSctFVA79DHKcaEqQ/FYlN2kxZG2
zp+/q0CidapIESDOT0pNsoEbWlXmkKvdFkZXUpWOD1TjoVGhCzVYmAOcH/HUShKyUQZQcCrkKJvN
rkG3sdKwkJZkD0aTwM8kTdX60BV24iTobl0Y78SdwwsSQ6EsR732/Qv9EHIkbgm3KWNq+8nCDR1J
hESKrFipIGL/N0PZyNlhXCdT559dCLmpBXWSkqIJVP3v9bgYF6VZG1dBI8SF4+vUHlX5oCYewlTp
n+3RFkhcOlIZcKqkOTZ+9qbrxREFt3IReMUBS/X6j5MjDjBIF4ou8Iv8ItInenptSjWmzqiMYPzM
7lvZlKucOsCFgU4czJTUZRQxqDxD45jW88N65SNaBHhPpE7s6c9YK22tsTie34KTveY8oP80xvxU
xj0p1DTGANAvUJ0N8n2lV/o3pcE3z42hZAWe3C30rsxXlRF6j1lXmoCF6NUiRBtR/GtAQ6Jng+Nc
DwIO6UUoVEPswFgq96Om+QfFRoEtHVr3h5vjRp1UgLPIbgesDz13B/+bJoXcQzMU5eSwQ/v+G7q3
gK1SgU5UllSIjrWFiyUT0NG7MJaJDrMgWKQR0kJ+b/pbgWrwLtaBaLaqn9y0aIc6VmQfgwxCJjOM
sB21onLhAxR0ACcmi6wb87Xb+Dpg4ai7zjQVN+YgbDbnp/fU3uQWRxKNziF9itneNLD4qAeDvQlM
+KXo6xfLz+80VULRMVu7kyvP+fFOfeHE3AR7lO9pCM3G030c6VXY905d+FPN6bZTol1XpxeC169t
NY1aqaJS+KNGgE7C542p9ZGP1KKdOoDID3kelGAGLYS8HmlC3wBIWTa68tMr0wspk3p6XKq0zCjJ
9Twgs/OkSPJOpyaCiN93v5dhCZWadIDoIsdrMDPkOBPvdF1HbbGKU0CCEjxfem5Ku9NB+ethJ+1U
uZE2otbSpQswlA2Xb+l30sG2w1ddtCTqmFSjEDN6K7sWBrUXc1x5wn2AAQ6/d9SLRVSHWrSox9xb
hzzPqo7zNzgf4j7Ew2ub9x3Ebl3w75NRX/pVHa5NBN2eClW/tBSnVtxQ2WM2bTgWZJqyD2dEIFd6
kkYtQtj1y0C7dzF08jYSiO2f31mnzqIP48wDozZvkzizu9Sx9FheptQb4ML76/ODnLoQDUQt6CvQ
b/siUC4XSp4VWpk6NJ0sFBjSBcn4cxYh6O1XwwXS2cnBqFeSs9iw2+ZJhFFyGOEhmoK/MxIyUaQK
tHwDAhQsdR1cmL5TB4FB2Z/bAsrel+A3HgbVCEFROVgAH5TKNJbCHZ6zuHxDFucAN/TCTIpT+8Ik
SyKBBUKAjOjnfTFWecz8EqeFPcKJwaiIvTWW3U6hFr/KVMl3tLyYlMxs9VuAVLUzeJAa0CRNb6xJ
0A19leHRhBIEPcPF9e7CfJx8PA5EykjUb7/Yj3e9W2GnQZjTFfmbantPvtI+QKC/NO8nx8EtHqIL
oI0vwUHVYo+Ug8dzyERzqjn1SzpI3SprygsX6amwleIUoA3yB5u/Ps+32tkwOMBeOjWcEfQWkINP
D2Wm70NL3MVZcUxi+0Kh4tQG/jDkPGCdvAXB6MnJJCO49ZrszUaHznONfZm1F3KOd3WiWd0PEwKD
JhnhI7nwLC+qO0vLkS9POGaU4Wft5391gW0s21hYS8q32AEiW7VMOJHXQTFxDSQxITNLQH92Wz1r
FFWe3cKqnEaBsQCrDZ6RX5cP3mhnKyvFOClxK2vTm531ZOmcmogWVgCmpKpfjdFU2syUv+ROgc6C
0GCfyz/DrLkFipOva0K+wGo7/ArVYN0kg/KQA7rmslf0C7v21FdsT0xdShzs23kDNo5z9PLhJzhj
Pu7GehQL2O3Peq5fUTN9roOhuzDgqSWemFkAZUyKrfNpz0OcuQqCIScobAlcXFPmm5Hsd6V6LjIK
1YRJP38Ev2MnZisNYkbhBflcSDNnK+1JA1rSVpw4aNPYS79rjAfNFy12Z4N+5Wdx/ITpobUKNZCT
73QBC2X8p6TB66YG0reVug7k+vmHOjHvBBsTBRp/DdKJWaKEO5CF4Y0aOxHmPWu/HIybFMFlZwiz
6jksxeiAi3w9P+ZcPG4qBYBKoOozndrml9zX6/Uxd1u+6Gp0gbKqnrYBkKpuEB9AjtE01AU7BeSk
Hq9tDxHRgZ4MzAtEoM8/iHriDJt44cAxkCSn0aZ8PlpkoBEYIwYJvOVQpTUy8RoCNR4PYKtT/YqZ
MXd1CBoZihW+bDFFZCHhRI/tqt/ed2onbwZ0br77GoG3Uo/yd8LidOt3bCkYU9EGUJ++BZL/NgDG
5shu15oR+muwwtqqlNLa8Y3CXPd+Y64s70rJIvUhwpjhjs8WEhqCmOOzb6HjFsvmD7kZoguJ+an3
pwMGB92cOvTzwhHlthAFYDSOzDjqH3xgaU5v9MFzICR/c36uTw0F8BqsAWx0ro3ZrUnTqSiS6Vqy
M9Vf5YU1sfn6HMdgP/aez4/1vm7zL22q/qpkr1yD8/Q/lYy46ZKA5KDVUdCraRhD9ho1sXXRF12l
+NldCWwk7ute6W4VLIgPGMnbS02N822eyuXu/YH+T77honwD+gkf1m71Ur/8x9u7hObtS/L2X/95
nTVBFbykFM/+/teTqwALN/2pfyQcLOtf0/UIn5hihzmZBPy3hAOGA2D2LY4R5Piosk774N9ebwg1
EH/KVJepdKGyyMH3jxKmwi9kS7DnqTHQjbL/SAlTnTbuh71G2Qf9S9IE3aRsTgN0trEhZXQNbj/l
Tk9dk9M7lMQ3GSusGxRz8k1WhFa90HNTfq0k0z2ivQRPM0ndvVQG7r4qlXZpxiYEQ9lIt9H7OdIK
ThjLiqSjlSeoN/q5HqwzubZR0YfVKVKpeQtLBU6A78VPmlLU63dio+cn7k0ma36/ShWzXU2w5yVO
NWW3rZNJZaJIjIcGJcYLIczsKmUGNPg4UzA8IQao7X4+RcPBQpGyzfNdX4r+3kBnZesNjc2BWE/v
xXN/2CL3f8/tf4Bavickrqv/+s/ZUfI+HlVkkLX0J0hXZ3cWph8oPkZRvuukEkqbF4Po7zi4Xcid
50ea3Y7TSLQIUFQV2LsDHJ692dgYAkSKEe86FwiNEobDwh50HMRUN3holVjbDsiifTs/6InXozmB
Wgfgz6kHM/33D3knDZ+qS1LcqFHNpmojoW4wJWumvmr6CZTw56PRNiBjActkfGkCe7bVBWkSxjsh
d3p0k5bJiEBCKbq7JraP58eaw+ym+aRzOUXWXDnTnfv51cDuxH4SycGu8PsYuzrfreIV9wKBKqHG
wh/8/q4pG3HdVVHrjLGJm29QQaU4/xxfZ3jC8xKD0SPk57wPHYvKHJJGDXcFWAx/1VcDXBrPdY+2
MZnpnB/s6x7SZUrRZMOATag1zqK+EiE+tS6NcJeLcTxkVlmtaokvOPfzyEcYcuJCmikMuwvjnnpJ
8n2q7oZBzDRHuURe2AWeQRctheaAFBSr2akNKUIaNOGfjYWGDr+flr7MoUpPfH65a4HUidbH7DsQ
hQflZsCaI5fLYdKlUh/Pz+fsvH0fi/IwU2lBcab3+nkPhUltSKXEHkKKAGvjzDWTfRyo7aXgcF4R
m95Jp+xtGxwybFfl8zjg3arSyPpg58p4Pq76DnHjhTagAu62qv7gY+kCEK+sYTOOZR66aznx/L9l
n/5HCM9s70zvip4RBx0ep4TL873TDiJCCb/mGdqJ2SLaAtzaiCyVixDgHoFdxH8Ndbhwnr9P4Ycr
bRoWEBgvDhaVO3Qy6/l4ArWe0WajawY7H5jrcxkayZ4C1nCLT5i/LdU8hdskwQ5+LxsjFt81Q7vr
jLT/LYy4KGFl2sk+clPXQT4sQTvG5QcQtgv9rFPPqbMw4I6JDk64rOqq242mJDmAQYzXAQPNctki
N88SxUjBOCkSCuZiCCXTRG6xi27kFrL3QkUKc9dEmXZl17YLys1Sb23JqMyN0fpZCMHQNtvtn+7a
KbuCSSDIN4ALzE4B5NjqDOHRYJfY0L+xibD6aJlWVb0+P87sq2fpwLOxZNRjpnLJ/G4MJIVJwWp+
l3UZDPYAOz6q+Zl+FVea/nB+rPlx/j6YCViP21HH5nZeJhks+hkaLdNdkZUgSSy3XclI2QCEMaON
q+RYafbdcCWa3kSHKMWMPNPrCxMLom36Ej9vV4s+DjA3AKQqjzO7VeIShxu+DNcxm64cdmascJjW
dq/mOw/L7gMuf/KrjvcH3qwNJPQh9ymrBEFU/j/2zmw3bubc2reyb4AB5wH48R+Q7G51a5Yl2fIJ
IdkW57GqOF39fqgv+WDLjo3keB8kiBG72WRXFaved61n+aFb6865SMfkFCi13OCBxGcusKoNUV9J
BX24rNfLKts853lv3q2VlbyOUGIe6cSsl2s14P8M+gEXcj8D5CCV8XwcdBZcUU/mnUPy0gc3g/0i
KQJdZACkVax3+SZLwre+wPxUIVTM8boeKDNXgO9eVo1tnEDYtobB3CSvta853amhQL+GzdgliGQN
W5CHmFENsLyts6NhWdfDpjft5yxIjC9srqyHybLwv8/JWGsRcUD2azVKG5YdIONsJ/wiu0wtZrbt
sLQYw5i/gMRJISukzmuKLMyMGnhI2hZJ7Kd0cIJU7fXMtQ+TjS2bM9QsvvqeMndN0XtPfj8N/h31
KsYbsz8t92UbcPmuG7Rbn7IsWQ1CeU8rVvV4pthwCdTH3AkHCwSZTZa96/NJTKG3YSQ4Ii6XvGeq
x75fQJ1sjxfGgNyZTabfIlnPylO7elV2TIzUJXFCr7PLEhcooug1K7qd97ZaKWM5H+S6qSuNWfvc
tCUjstVnQ49AvEMSyzue3eL4uYgGXc/uoU3bHxWQFzrjqd7cWCVQGeoxfA5k6uzSlV0aCxLYXwaS
RLbAoWFJDwFIyjW0HV4KRWpZD34zDuivKI2easvMXwAWmnsiT+znwulB3DJpqiEEqLXeOpM2y0iW
w3xDH26+zhd7zKDSGPnnCqXccQaZ+ohSwEYRuI3DemqTk6+KCXdnhlYnXmeDDYxRt+u+GSvGEklX
62U6LZSwEo5eS/hGP6kdTScqp2afozKoElHBDWCtBxeBD5gBttNF1j1neFPO2tln9DqQGG+GJCNH
SWWcGFyn1e7drOSBvaEZUq3CJ+lToFk1Ykww4F+3WtXvJb3OM1LM2h3sI4e0w3a4TcmJP+r+0JxP
6WQTI1PlMQZN/dKwIJoQIenih3GS+1R6u9ZW5XPvNuXlwtWiJHG863r1DiWsmghq9kyETGE9+T7T
rkP6rreLDLVSWdDL5xUIkGlGhtuALJjbOqLhUZURT9V8DPLxOk+hehZGsMeHbO0pprUnlBldmGmY
u8t6CsK+5raq0h+irCyreBmxkOJrTkLp2E+DJ6zLtM6vh1n64Thaczwuvh3xwgE22+cPboIeHWqH
eU7pKtJV6USdbKZDGRBUVK4GDvtVd+OAILMwD7I7kS0vQWc+dwoSUqHVFgBJuwnNdTSPmu5/wkSc
YGVAEBotMw2oRHXm59qyT4A7jXA08ytSTUhgtN37cUzOW+C1n2RnrrsMR/Ypq2oWYHvbI9XmcuXm
lnUpV9HfGnklTtrolIQquReYxhe/C+268ERQbotIKr6BK+vOIO8U4LGTMenDJbWKk9HaMFYgcXsX
yqn4Qm1FHgDcNnN9cFbb2s9ThYZIjmZwLg2jhxeNsTueaNbGpadXD0O3pA/K1KcPC+DsLaZkA0l3
47pc0hS0dpvbYW+XEo0tUblHAjPnY4Zkg4uyi8a2rt/5zjTdedOy7KxVqd32/nHgLnUjrRjQLjcC
UnzkMdOqo62hAQvNEobYsLAX2eB6Tdm4UOR0L2cpaqaQlGveCGQreWddwdFHMf6QQy7NPlh1+6BI
iSNtjrrsNcSRR69ae2Dp+XhlIwQuorSC9RFLt7SLPayp+lxD7LVvCvi1upoxuHsq/SiLdDq31BzL
PJlOAIB1snn9KfhsFbNIQqcxRR6NrJPHJhiyk9Wzbw/NiYr+inUetDd7B44IlXZbLYO3q5fhU9P6
zl6v5fik7MZ/lbSNCbZpDPPerB3vI0iUAIawA+B6UdMMl0yxH2vm/qwjRutq1nr3lnzAJQLm0UWa
7L0zTtDBWTAbUPA6Qw3fOlptu24qllMvrUsPztBlkAxThZPMuLAdENFl2ngHmH/BbZX0wCMSK7E4
/BeZTZliMO61XKP6QPzAiR81+IBocY15CUOTabTR/jKvurj1pEbVoG9E7Le9GfsuQ8Atmg54eOoc
Jk+r9q4vR2QPuf1QLqK9QZUK/iwximNS9OYlTzCPLcz4/ZgYh9FxGNhBc+lSPoiSOjBv0r5yzpze
sy6CNBUhGY7Oh8Tpjbj2p/ZQ6Wu3r1bhPyvJLbHQwJ0XU05iF4i+nPw2B2zX2JhViC+MCjANO7jQ
s3VFgll7rZPbC9LCIuyvE5gHdgthqHaYF2N1IF3ee3JKlyJO26fns+b4pOGSG3QkAXb5JjmOX0hr
UrfS1mYfPDPNHEDADe90O5gGDCyjc8WJvTuUtedxADDaU2XA85KjBNNT1NVNR6D8tU9m7pnViyyI
8sA/q+d1OALa1UJsDf5528/JZaFIIrbTsX4pm94j/KgL+o94g/u96xak8Tp1nkSd17VHWvrUkopq
ePQEZEQ+ejfgCamAHq5mFYlkHZ/1Dog1i4DAPtRRkublSiwyjCVnY3Cpc7qv5Da1xY5fPN+Vtfll
0oIuzlUHuATdrtg1uOovvUC1Lx5aMwg+KCJ9TO43PWSPw+IsSWz7pbyhXC5eCGphze4ph1csAqS2
yGiE41E6DyDDwBJ9geCO9xdUzZy9ZtrSRzIXFZnutmw4JknttXczIDROZ17lk6MeAPmNL/aQ+0+p
CgBjN2QtVfGsr77Da28B8FRHVERoXrv2cgIHEKS72h0/EtKWX0Gx7GPod8B5ih4LTj6VRsQuKr1a
zMVDrNBT1TD75Oi01WzxreR8ZjeFfklofRXD3ued0ZrLUkeVUqiaWJygnhhFP58ZySRPxlB3Kib4
qWU5W9b0AwQ6EHazYyrySWdeIwbVoS0ZMmD1Eat2n1eBDp+n5XfjpXCw9E0pueagcTgbccLIqrjR
ap4CsRafoZwwlKko6ZeZ15mQ681hPkMwmDwCwLSeNbPTXk1XTReJv6T3DgD6yGj52NmegwejgTdk
klv3OensnO0kgDc40A9sjNGFJK6Omq+/c63HNAVvsawsr7TSGFT1o+40Osw27c4bIbaRPrJGmAT2
9qq54dBIIAulXsNw3sJqvIwE4YY8M58zNuFWNvlXc/5SVmbWRGg9XOwJsuVVmaK8JupBudM38ogC
rLuBHfWDGexL2k5RWbsnU9ROZGDxARChQIZAMkDOr8VewnDWobaeL059UKvxvNLLBi8I0gUlZBnW
NRkBtsznD71rZljL/PSyaMZXrYN50691E7rjaJ5yCrs7QTXrlA8oswKd8gB804X5PKhDl204PWkE
IWd83jpshMB0tfZOkN8AqFwKEhPn4qI05kPpphtvJJsjtFhuLKeZyHcdcqs9u2fOAB9Kr4nyEn0X
V8QD8oJok5vZEHooqwIIkRTf5KDBMNzkFoabt2HdB5+HRav3AxLfc9lRO1hxrsLjvsVo+py7NiTa
jEBlBUijFqda65+mer1WZXKSrftALuclSy4FoyqXYGXX16JPHwEN33lmc+jYTQPHr54DPZ8Oa0mR
0pPBC9mXAnYoQQaBZjgPLekQO7IbXsDJs7ECRRz7mXmsXLBRONBAqnTnc+bBuEndL/WIWcGsqWqH
jsaJICW19ONqrV+IlTi6hTL3vVflU7QES/pRx92E8nHwIZ8N3Rgu8H6IQbAOxrobe3hA40xLXGYX
Tv8ALFDd934P4FzkHzy882fwfMto6Ef1STMHfzdPozwbOcNcKDVoZAEU2zRf9JNj5d4nCInNIa97
149FNg3HHA3rtZqK7TjhBdl8aCeDLXQ+wBhbDXe9kKOjDfusnuGQu8FX3SUa6UQyEgUdWE8CQqs5
mpN1Lv16U/X3sIFJax22zzP7snheKDpPFC6MRB5TupDB3pvKDrIhtZpChsTxGXtDpFkLoNWZzjwL
BsuVVNLLY6G1RQ+9hqKpKyaOnG+cQWUmT35aApCEKcjoRrOxsTN9DiIYuzaWvt9yLEoZ9tBNWF6o
M209jaVVydObLTTRes4Ym0WEsNX5qucd9+j3yXKp2Q6n5Bx6m1x6V78qNCcfd7hU1lvQMCxLEIms
qDG20wnB4OO3YjWn68JdjAvdAEpppEN5ykAwPqW1RpE7tT1QrsKRSKBJ1KDeNeovbQvZ95LE5u3I
G0jQbZnTiY+Ystk6VBq+fdCQw5G9PR+tuY22y1oO6LGzpAA8DdiK+uTKz25Vm3E+sP0jyq+7cQYC
hY2xIV0BWdpG5T2aJY6/XFhg6DKHooDgkO8rjxrB1ql5u97Y2dpuad3hmLgQUjknjES32vWnt78S
+LV5p7sc+1uPnj0+nvXMtEpQnrXkDDYPoPpofwGfWdn2/EUU9dfGJSaWh0lfGQRKJvv9W6G4I1c2
Mmd0GeTjChhYeaeHeQ5BTAv4inU2QddcoUm6tSM+trnkBvKCn5Z1ZL0VFF5uUHgbn2oFa5a9L43N
BOXrcXCa+aac2e+uWqbDM1MYiLplQbWkc192TS28czj29SP51BGpg/2BrRpne6UqD2R/mUzwvVaq
IhQvWQwUeRyJPgQxBlIHt3qiE5Wb1fqqXQRt2uGy0HJCLQBT+/56HgyDMEMDEBclmT6RkD/TFQZr
OU32RdVL/cohkei8LaABwqyjeJXgT3obd1oOKhXfC5zMFXFENdCsz6RwOSbN2vb9si551SCwUhTh
mHVLsDzPpALr6Rn8kd9qvmq9kcdGkTKyjW69fIOoknqNp0Y166W3JNP1mxKkbfN179qMAGnrfHYw
bh+4kT9TkwZ/kI1+3FUt9XyPHNm58fRPJD6u+7KxhyM5Lvy/reRpGbBll8iwAOuOfBDpm0PgxFB0
EQ4Yjl3EpSzxoQrGfQbWm+xV6qzxW+HJ0MzkdTVsikoFo8la+dBi1tpnSomNFfM6Hx8kRJuLNyrp
mCXtc5Lp880CzZCI4IwpbFuK3uQkk1PSGe1zCWnjGPQzMMhFjJWOB7qCzMzhgDtskK+oMEmJDo78
zc5MioR5wbll+CiD7fHWelWeVMtjGkVr3gGAKthp8cVNAdOyXuvuufdzLk18x3iq5JIcUTUxIJWv
ied1geqtU5GTPf8uGPLynMX3RTlijDIj5+ghuy8NIoII1q1/EOMAaR0/wkHKhMk+MwMTtQR/0Url
MEqC7sDSWpTAoWKjgh5IiyDWyV0NOOemcd1YbgLvyeKbS04+TtywHB6wYVL8oC3qx842CqaO0pzT
OZQU0CeNEVhyzoQT9riT6636S6pD4qUVqbURvVjmNEm5SdxyOt0rnfUxsHlSpHlo9ysHglcvIeyC
zM1tDA7kl0Se0yWnPIVazD4AmIrmKT/2fI9jnw8v7Zvvck6OOGDMn94YcPPo04USbMgHSqkIYTO2
FbwZu6K/MMTYXGWTVPdg6f2v3Wgnr3k7BydYvRXxwBNvJjtHJLs4Hgg1YjKG4xZK/VSQEoDoc7AG
wplbCtxxBRty+av8/H9Chz8IHf7SzvwdmfCTzoFEtXZ4/tp+L3P469/8K+9TN9EyWOhl6Tm9aRn+
VjkYekDohGtvtrxNP+NR3/5XUgUZFrSl8dDR5qMbbtIO+FfeJ8kXtKw32IzjWHTJg/8kqeKNwPBd
jZ1WwqbApNOCnQ04wPvOLQXWTk80cqR8YueKYM820F/Up2EM7GY4FXrtoQEvEdxlxYEVxs2dC4uk
ngmmYoACDwlEu9hdeiIlzC+ty0aDuuQuoSazbXaFbERybA9lAVn4sEHn8/zCSaexz0JiCYpEnSXE
wwT2A704sPnQvxW5BdmFMQJ+A3U/+Z4WZr5Gls7o+k192tzBZOZYU5VDpQXNqz+ZzQDCHVg0VagP
4AkRdux8O528Wz/j5BFc57ncTTIgLiasOSTUEUlWVkOSwbCCtmULl5RR6rRgCf5qn/7frPnDrNmY
b9+1nH6aNcTjySH/Iv+nff0fZpCqX/IfhEJ//ft/ziCPAY/cB5slZaJNC8Rc+FfUi/cPBI4gJnG+
uW8T5e8ZZPlME1rX8McRkCMFoJ38rxmETojiDe1FcFEeyk33P5lBP2nSkBo5zPAN7MMUp2H1Y1N1
gSdsEPmlA7ttozp9rVLteub9SLhH3KD+r3P9JPRkFyTqk1FqYWGJ+LuH9wvdzBv+7btJTIt062iz
vIBqwvRkvGuUtfhpO9/favzDol8p/0MOa50JJni59PoUF6DFQrsC18t++IDyvdlN5pM9gjnO4qaj
78yGjlOWv5dUijuPdK8ML5PtjKHRFTFZWlmod19wK/GXQIo2cJbLz4Uwd9v/XGyyI/LlQawthykR
CnZCDrnZLY6aMC3di14fG3iMumxVqA3CoqZfkhZpNTgEeZUyGlAn+mFtbVHn1nmqCGDMi/XWltyA
DzI/97VLxymopknKTKK8sDV1W2WN2s0NJVUtkLdu8GRglBep97wKvkFdEODgwnx1vYgDM3vvbKfa
Kh7nGsx1eTdryX3BuXBH1uGOyttnxbH1kFfqJhXeeWE0LytcI1mUEWfC6uCSsRFOxKfQZG6+1LON
Y6Twl3DRpy/ge+LUVeKiIfwurPQu6lzBxVYgGdZ1WtOTfPu9/29Z+cOygsl1s4P9+7fxnpdx/vWH
peSf/+ZfmkP9H3yETosRk+X2xjX+Xkt87x8sLy4J3wTZsjx8lxtl8TYmFspmKYFxYdJk/HstMe1/
UD9jcfI566N8xnD4///fDzIQ8e7P3wvgtnn6wzx2eQdvkkOH2ChYKO+kKSmJY6vfterMNBX10Ir+
Er0uMwsubGWxtfUcDGKlq/ImfjukfPesfrGMvJMYgEEhYntj9bEpQCjyvt3eg4APxnWWh0mZ4w4l
lbszCCiJFw8h9X9xKWCdcMqQ+/xEI4DdPBpGjWbANgao66YxhRaNyh2Vzv4Pi+Ov7opHiQcBTTqE
ineyopUkiY4VSh5AVeaHmXw4spskcQCzp/5SA//wc37/871TFr09QIt7euO9WKjCfnwTEEmuAIjz
ADnlkE2+mEQ3Kvd1Ht04bQiM8TARbXuWMiJluv2DpHHT7nw3dv558Y2Pxigmh/Xdfco5I2Gpk/JA
p8Kl8jxnu8aw+z/4CX9+moArwZ/ySnUx0r9X2InUtwTGUnUYAtsdGJuNYAtIhNG4Kzrcy3+4qXc6
KW4K8BBzy7QQhoHL2G76O8mk04+mlRlSoTt1JVXo4Ruyzlc/bWuqDPU5Xal/btn+7W/482NE0QcB
1YEaaBs/+SUhKhcT8TbqUOgOZzfak/xYQbv7/fjffowffyyuwpsa1xN6SRQEP94XcUnsGvpSHax8
qylr2kVKRPRi0OSe9fo/9OC8PcXvr/ZuaGA3T/vUqdQByw8dV4Rt9Iw4lBdlF7ZBIMOhLF9+f4Pv
eTZv19x8TyCWMLsSDv7jHS5Z6fpUfeQBzpJ9bdNrekw5Ux9dIsHOVJuWseppGiw+chxbfHWl7p86
xzpT6dAeYK+OO4WEPxwmr/syz5Z2pIMehMQR9R9WtLKVR+4AEMX1DwuT8YvfH+v4m0gX2+FPI84X
qWu2kmmUTwq/qq1NpB4RgjfuNI2WeC6MPur8dootnt7OrGb7s75ShlSG3115tCuiFFj5NQGm/3zr
/9uR6fzyq7E+bzPc4T/vJkMRVMRLO5U8zDLbmQlGbKqKc9T7LhWuPhUPc26RxzG5QRW31dqc4BgN
F+Q0kzNRz9hbR8y/+HGpSy90bSxCg+Ok8dEXESHFrsscrkx31Y64u9u4H6WMJyocRMUOwaMiMfhR
jn4SBRahS4OteXv8P2iCLKrsJIqcELuIcNIqNk2JQ85XhfXJLh8U/e6r0l6oSllruR8slceTJq+p
VBA4lXukQ9gVYm8aShd6tugfNYr3h6IptShxltdyse6kL8sw8NLyDACgvOaTm/3vR+vPy4wPBcwC
T7DZ1Dzv3WCdkUYpKmn86CK7QnRCj87XjxS176GkdzulECr8F1d0WKwdTA7bevPj9KApOvrBWkoi
spKjIUjYMNIvQUMCg0W4NrGxn35/vZ/XbZy0rDaUE6BH/yRWFmkwNvw28lAsFYeC0Z6OaTtxToZC
GP/+Uj8PUwTR1BMx0gbbuezdME0VqtoJHv8h8EdqvVpvoFlUf6Jl/PIqOJDZphA0zTP88QHWFC1q
SZnyoLmDPoS9F2hnqk/9m9/fzHtLG+vYJu/eME142gDxvLsOaS40frpAHGag0TG56cXenWuY/QI8
nZ0Ijy0FAx80Tnoa/I/kEB8AdOV/WpYsbufHFwZGBQpIJEI48CDegzR7mvUrpnpxsOfK20E7qfYk
gcu9PUmghpa92kejmYPdoLffqnby7ijgTofU0cdL8gGsE4nzyR+GsPnL7wRRB4EoXpufOISprWmw
sSxxaFLVHPXB2QW6IvWZwI6rRCAXzTzVPZFcoJFgoy3XqsuXyM0h4hB50aKNr75VxjxeId9BsDR9
VoVmRn0uuw9Lo3JqxjkKjzSbTs1SXWm6/NPm4tc3ALwGPqVlM/85DHy/u0iMIagXf+KhZstdOnjd
Xk12+pCxikVd7xVxIuid1Z4reWMN9Ylg9Wc/9+7RjwdHZA+QQ3HIUMVtg1tki+29b6/fyPBqTpaf
BXvyqpd4KhFBWIWs9kPe/4nS/F6o+zY6ObD8fQfvRieBBHzhdhGHRSuIi1iD5iTRX20HflRJA4u8
ohhHHMPRailYC5R1fxgF1i9HARJhKpkIhnFc/vgQ/YW1ZHGU2LJvZBeqynde2FbdeDZmZDQMX1ta
Mx/B+WRfBDlDakwjMmeyuLQyejup2Ju6aOMBJ3o45QbxRZ6puijjgofZKYrILlLj29LAwBkSjx5v
uXP0oiUiJfjY+QXw6NHRL0hZ3PzO7bM36h/chQultkF++hSIP+XV/rx1811Og5t0HyMBp6Uf79eh
rVomBQsCHPWPTXIgs7SKtZVQkXYlCuL3y88vlm3cAdRlN+ARe8V3JwpRlUgeWXQOXdq8klKR8NYe
i9Ce1+APV9o+6d0Cw5UoQwd4vjz9/ca+T1BUe4nDSBrS+9Kw0o9FBWMXhzinCWcpif/WXc0/JS5q
x9/f5C/evrhMNmYchjsgiO9uUqbor5NCp0zsLU+J9G9mr7/T6X9gE3rhyOvGv7/e+4rdNmuwgFBC
NwC2OrixfvwJAxjSgCQZshzDmztlse9ZEjSayLUja1y/kTZ/T1TjHKdLx+bGxn6GTWOIdXYrv/8q
vxxMtAB4s1C4/skHkisEBRnxuIfJb8nb6jyX/jWaOy1vEbRkxevvL/eLl6a7keM3vjVR1+/PiG5Q
lFssMD/yMsA/6IhvXdGc/OGM+Mvnu9GeGUk8XgIAfny+hTDg09qwMTgjkxc3zlk8NkVAxq+vHSeB
eTEdbRWj6ap2U5LWxEUZ1W4etXN0q39aI38+lOMh5VTIoRxL6U9Y2WlRzpoJ2EvWKHXiWj3i3QcC
7satZ1kbWtSRkXjIPInqtVT6H6bVe6jI21jbOIhAsGEAEN7x47MgyCUxLYzHh8Wws5fOGzQnnIZU
XguAC3U4uS1qsVZtygVtCehnji7KxpjeSWmi9PHQShPkNV2OGfyC0JRSGZGTOuLr70fGLxaazRCF
I0oHFOS9OXK+O2hnmp/DjnH7AxFGA2LZFUM7YbGov7Co/seXAi1ik65K88r330Nk8sIQXT94CA/W
pH61gbnfrs2WR4ra47+4LfagcMdpgsIfe7+qdU23ys63ibcx8+EWvpC7bxcvOS8GSRXx70LjzV8r
5fe1n18sYlxpAyA4UAYZ+j/+zuaapOA1uFJukeiUEFj6oU57c8fbbQ31uaZE3mb/ocdzG1xY7wHW
kDGPVuB9LEyKl0EGmdMfFhPcRL01uvMCJcyA1fQPKxXtSu7g3RuCnYa+mbI2HN77Hbdf2sCgV4Mh
Yg86ElNUJUOUZ/aE/Bc8exW5iD9ilz15FfXWOGl7To5q3sFAsepb/DNMrtyixnhMoCE+mkTAZfHQ
lL5CbFG5dPKTPntuJ0e7LIkDEHuCKFMcso2RoyPhlqzIc8nxioPRmYz9hGdoOXc0NDNYtT1id+0B
6FFaZsa9q8zViCsbeeW+MOrZ3VkBqeefgsnI629uQbEEdTonmAyR2mAlMYqFIXsQRLEDRWuorhE5
ZdT2TtM741Sv80zqtCpHcQU5SvmXtlRLcusKo2r2/Fmb0PwNgtxrZQdlEwOXstNLUp8dL1aO1RZ7
hWz9A3lLqBaGRgPxN5RNgvZ+MAd4l/ljLfDhoa2w2+LopVPaRb5q23K/lPmCShUW9nBRII9188gN
OvoRQqBzi+fRWdCdjqAqzuG+JDp1h5qI0q52ts1VDtzq2QO+QZMzkXO0+nY7fMB0rnmHVgpirqbE
Gz80uT1IQv76wLvT29pPd9j+UnVkEzvve38O8r3d4DgN6fOua4SwjdyAgVfUrkq28h8hV3SNeuH4
D0XWV9Fc1a0VCTtDnVl0nUMytrqlzrtXo9N9TDqz+lRpvn4nG7RwSV3MZ9pSYITpA6zJy77pxR7p
YHNHims42lm6K9cmP5h2iSMiKOt9qsaTNS5TZHbiuShJo3SQwcWgTa19bVlfgcVNOzpOgu8weAfU
cvousHP3YAdrG7JjXsOigXMv7G5+8chLjG1F7Grjjc9r7zpn+D9WVEdLiMTqEZTuztXc/sYJ6mFn
6E1+Q/N5jZSeG+d+XWWX1sTvwWmB0Lk8eZxXyzk4mnGLmgsDyjInwE7tkpj6UrGpEAS+85aIBYkE
iJbmYy9tYljBNvNf5XVJdWme7OFUzrMZrzrxBrMkNKTIEuQrXlmfT0A2cn7Zm8S372otm3fG5Gf7
dUXyRk6jihNzMQ8rW9e7JK26z40v9IsmA2CwyN5FDi2HV5eUQ9wBYxeTVFkhe2md40A8Zujhw4H1
lptHsXj+jiLFyTTmfe50xr50FlRQqv/U5BjyHPtDrpZPzpzQSsQzFQ4q+VS7WjowA2v/OCqv2Y8a
caKro92jH0DwlVjYg9LW3+nIvPgdAFzaRbDGGeeGu3zQxhsiCfw7oWgzTpa4QGTkhdWGmVu05pvo
p+5sw4yd5aKuz5raH19tgY1nyaeVClc55nJdQOH2zUoaGzvNIU12bR7I+7L1sxW/SFB+rElHmGMP
30DJy5RFoqDb+NTx7K9A9ueURzDm+KVx1FW64C0lnhNUAHp72ba7mQmxS0C9L+LCX/A8iScy6z2B
i8ZM7AnbjTCHJ82w9npBVjNWMb7zwdPM9svsrRhvLLTOCofC4KFrbelsX2iai2Kq9Hxk0dWCuvRE
eVYXFGn7/GwYeFKhLJsqXkndvc+o6t+YpHrcJwDs8uNUuMPOQXJ8ZUymv2/zcVrDuacYR2Ce/uLq
CftJ6rv45la9Ou94yX6Rwk/dXbWkbVRMTm5dzLMAV4Tw7zWguK8idgE1h2+EFfG6+PMDYrj6degG
lHhLLYzPzYzyjSOacx0gXnrKA/IHRCaIEGTHcu8vdvE0Cj5n0Srys6TZn1YMZFE+Q2s3bUt8pApH
G6QQ2bqXo2IkZFbQf8qIS/rSdzb+Qmwsn7zezM8KdB3V0Zpluc8XXXxEorFwPmwnokQTp5axWgWT
ozI1Jyp1G6eq6xLpwYbrqHpcUB4l5B2n0mDYl5ybAMSivCKBJ0/Hxz6Z0nXnO7nhh0R/4CEFsNEH
UU1r8EiqLUqviXXkRPJo9gGVDMBxb0CpLHic2mMD1ERFXlcG2XlqrnxVtxwfR3DN0yW8gfQ693uf
NEFUiK30/QtSMPlUq8sPtp67H0ZpOmvITqRHrphl10i3u8+U7swdhTOHNCKm6o6kE2ScZNCC7pxx
xBHYll7D0xq9qHMy55pJ1DOp+HUpwvenEj0O0cVZ9zKM6XBrr1h1RM7zzotyOazEFB9QaOdn2mAv
5xpD87Zzhu4FJ0uDKcVduzEu+yI/8GTzM2eu+VgNmakx2P2pM4rgYh1F9yKXbvg0ZjzX1fP6Ly0i
3x6hQcZj7ckPPaVbmKQKpPgaTMK5ttdeg13WBun1jPaHpFUXJfLXtYDvM/MGniwCha0Ja8kFcSBm
F0/BBkbL/J4AvyYrGlYolQjiv3XjvjMW5zp32uShc7MU56IilSp1y1iqbEU4r0FcDgkJEF8dZZm7
VPr9aYEGG6eaGs+HmpuHYjE/+LjHPxOvnJ9ZHf+600lUV6S4w6nwHXbgCBXpWFgYzYYyQdsnA4o4
8VuYfFZL/kJCak+YplMl42LtEDWszHPKWI0gjoOite+N4itBYA42xwUAx4AVKMxQsCp6LqbzIa+z
8RF5hPKiqeVLVo5e3vly6J6tInM/aMHak47bTNn14taNEaJSHz7BA55vfFeoR72by7t8+7nNIfEv
HNTkd709cqFSW/aAMXQTK1abXduCp4YfeLnRYZS96ivBJNpsIxekaJ/cmXVhH3s9a0iBmfjEdi3v
2LLPD6AfxVfIK7Z2WpFvZTuNAPVXr6PMh04TLWpIvUVAXnY14m1djQBgVvIVTzGRpsmdnXHkCsld
Ifq8HkcXd6RiJK1aP7D0ujYjjTUru67KojWiGpb6DbEiFHFJHOO31oWfjUfXav0mCoR8bX2NM9Oo
10XU11P/ig7eeLTTborHSRjf3LFQKmLq9besFutra24eb9dscDANhaO+mb6CjZeMHmO/63gsLm9y
cdBx+IA5Zct7jwVKuwukzmrmueO3ufP7W5mQlqp6s7uS49I9zUWCv1L66XXikhNOaqiPyMm3jqxj
wbDDLWodGy2VH/s8b/TbQfMFazxBxM6xXVoenm95l5yJk/3/sncezXFb67r+K7fuHC7kMLgToHM3
m2RTYpqgJFFCDgsL+defZ9H23fY+dcKebw/skkU2m430fW9sh7jjJkZQA7hpj3ZexJb/jlWtv8ZV
m+zHUvVnuBWHhsfmxersghpdL8keXFu2OzpSJHbLMQ67Nf3VJw3/S7Ztu4nH1vruBImzs9tyxR+6
NBvTmuvIGS13b/B5hTCaNprkjuuQbLDlZlR4sxhCcIJQE/1slgmeV615Qip3N3rcEmddz9hlOiqx
hyC/CvAffUjHU161HT+2cO/1qTKuqVdx37BW6HU90+6o5Gjv68WJn9zYbI54fOi8J4xtxf0D2Siw
kpAs25/GBSF/xrV5pycYNOrEq09JilKIUZ8RkLKKEAj1G0XsCM+9er4VzWh9jKV9EplucEvDv7Ra
Umxr12ijubfPM82fL8zbOrqcufkeTIpnavpdCrJ8FHHjwZYRunQY82Z5wWmc3PQ6nXbeTMRxU4pN
MGlYNEljPPjT+g38r3rDpLd6PHP4kEzNTrjRs+FE3rLYKeVRhTwWGsahMdb0+6IiDFUOA/lyMa5Q
uzQp+SUiAVA+1r4MAksUmZfJbZD8kMGJvYeB+IgQYBodkRfb3wLyIZ9d2ZMEnXnPM+LLPXBpyhzI
KBdW2UKJdzald5kPcNMY5jG2VuN7qsfTbvQ1fd+bxrrxMzzT02c2ADalcCqACpNlcc8MF/ZLbjt7
CoUbTKY0AbRNznaauCLYB2UQ/BqLwXyZW9u4BlWwolqo7C9tOufRzAyrjLDqV5M41x3Pe6RZWO6c
Uc5i5zEXhl3fJVsit9ufK1STGbVJn2En4TTI6jLJQo3+YW5r7YIRssolOap5F0EgULLVm9HguQz0
dpJ/y5e5OCUI5/pClHno2NqlWfL5cdVVXiS2Jy7FXWatOYOa4zCQecO1sh2KuouGMcMedwW3wDxs
8dHffL1bN0Vl+We5ELgd6+k2dagcK6zOua9ap2nIawwMSItyPS5LM965DoZPZjSt4IJz61ObzPl9
mVt4ckS+Yr/vupq1lPI+LiM4tBH/bJ+/Vqbt7h0DAB5oreGJtbZAGkOmzQ9BbInLApjNVueNWRES
/EQ83pTpN8ezT13uzYd4xP7oy+IOWWtD5zwKOGk3JeTohK92kj2KWEKqXJkfiDwIXnFNh+w537qm
VqnCzhqJloxDDHipcrD3xuu8YFZoTO+7sbo/464R70ys5TsV3Q03Lal99UqHUO1xSLa9N1SPi8vE
ghHZgPQO+jVK5jhtGYfmw2hWY3bSrGayN6OnS+/gFQa+kNp2m3ttSookrBevuQe+Qd5u+nnSQAPQ
/cY56uTvVZXXj6ag29HNwJHDbOEGmiN1/yilqX+vZZ5+iBjDbmRqvKBABXByqEF7wt3vT68dEw/H
LWPJIfMXX9OoudaxbH2eKMHcvvG0BDtbS8McAP35qybOzC/Mx2ymhEDZp6Qg0KLCSPkhBwmIIJeh
+lXYNaiCXPv4XZe58b1IO570BPjODxJr7btZdCzhNh3dQdSusfwgqkOrlIM/8LZr4dRPpZi5Mch0
npqdl/Rjs7ODCUQD9TKnR4qxcA6bumyeUpe8AGbMJn4nhZzvCdq57DaYiAqctbXOaURQaF9sRsm7
3OYOcqlNjUoLLxM+yCrMM7uW52x1evZGvR4NCrpbvOQ7hldeedX8uTnaE/DjJrWDRdvTJssI0MOQ
xiHLVHDJU2y0G7erGFrL2OUoaSuPuqich/h97EaMmcmQBRjKE6f6ZQ4DP3UQ1mJsJvpP3n//MJ1R
S4aQTi0ji1aJDwjnzTo3IftEs7cCJ4ksQZ4nqbQKFLAMu35y0I/V+xLn0rNSFmQsmMVMaYoBCnRv
Cmc2dr2zOueFtKUnZ0JRwSGEb42IZeP3KzwHPITQ6SI/S1QM4x7zppfeBWM//hpdsNFwMJ2W/A7N
SL8Uy2ju66GuXyoj8B4LD3dE1La+/mVKW7kgMbWN+N6mshh93ajzHpnKedcZQQhsectca/B/dHNF
HBOuXbD/dNmAy/ApjlrP1684+j8ytpeMcH8mYnw28meWy7zcB0MnIDCCKsuxQ2XmHJUkRDPvcjjX
Qw3+d5oyqekh5yETHW3bBHhhyQJEoUWzxHEsMqfjUrdZuHkI8/yKMHfhrK6pY6gic53X8j4dsb8L
NUKWXo2jv0Qb+NUgWG4rykY/wUl3h4kAtMeKGKILWqbseV3T6etk4n75xDv/rUH9nzSohNyC4f9/
aPg/aduP9cd/yr38/Xv+1KDav9Hax7wH30P/htKZ/iFnJxETDxT6DAhpgN1P18c/DCEefSfoJT3c
Ir9zKn/K2b3feJ6By7pUEf1uI/knyel/J0G1P3tO/4LzqrZmuk4Q3MOVfOor/o5kD6ZMszWlRJTp
Yt6wBpXfnJydloeZjlspJcQE9EIuIIGDNk7kRZBY6XL/pMM3tufIQNq25YY9fniDUd2v8Vy/B3rO
8JIEBXMA31Vt5ibud1W91u+VE1tcCYZ532UTIr987Kw74nGoWSvyKqnwVJcUCrj+k8eVcuvmYbzX
x29V01FOIdPiuR/17q0pslGL1rGs133BgvRNln01I9fSSFvSrAR8kPIFqn2tHiHRtnVF8T3VChTn
Vldxv15YpbYY+LNjMYsZ/KUMBvKLaOLEChav9sbpSCPYEgviWVFnBajLcz+39iJQqyfay/Ri5d7o
b6EzMqicukR7XmhF80NN529Nr6/XQS56NFilPCeBnH6A6NRvONG54Yw+AiwiB8Tj0ubJNzM1TYB8
U1m9h904VG0Eoo3HNPOn68r09uBYS0O5hz8L7lNUxyJuzYqrb1XzI2qqddcu/QaL99HzJmZvhIbR
WA9sO/ayn7D0PqgUahMnQvVjpiA7tObKf8Cm1B4ZZfona5kk242UW6h96xCvrUFOBhkWJ6dPvE2+
kAbB9JzFxxU53GlcS+7EesLyEWZEclx8vTLrqNNA+S1iD54Q0nVhPhigU4DoxmsGg/6K7XQ+tpPD
+E5Qw2VazTzs68yFRl/siLT79bImxvBS0gkrIoW+Xqa4E2eMpuOvoAuIGU6WnowiWdrp/WjX5bYV
FCzhuQhEHeIbGe9Kbe6UDUBFDymIOWFYdfZJVqEfNQFd3vOcOUU9bQQ5QdSAPNTkQxsHLpfsRoyj
9WISC/QYrA4/jaSy7sloTdB8kdpnw8xHghGGJj1oVk8EydK0G7MfxWFajPFGZiuMCEP2m1Yn3cnS
q+DnhJqx27nkCdqhYZF9sp2ECG5B7q5TJNnltFeCptyH1M7qAiQj1uowkGvxg0paWr+G1Cy2ib5W
m8DpDZZho/7CcSy+kmCSPnhzLu+ksaQnrzPHYGs0k7ikcW1vNHdJqg2nKwIVS6iyayLrNprg740m
se/ESHYBvuqqvea1B0YdThVX+etcG7nNpJtgOuHjmVHotqdgzHT+09RG8ntf8ZK7N9kEs15eal2f
azJwpNavh2pCC0QYuB7flmm0llMKn30Qk/tg+Dmoi02cj2WxCTGnkiJDtNy4leSvvcVxsKDujccS
AM8OZFS0ZkNmmXSe2K3IzVkyg2wtm0SQtM70q91W86V33HRvs22Ekji+qCigTYJ4LCimALTouF5u
sZwZqbJxLL/O8WRVF3fo9fzBy+RaBrT+roP+ZK9EtIJleW7tXE1DaIdp6J7tMp0etcJXjEtnTUer
G09jUrt3Tdt2+6ovzE05qxKToVoeReObxyEvRUiWT3L0F1k+Trgzb+WUz8Rh5NkuxkG39VoOJM4C
Qm9kFhoivVY510eFaVrvs8uY04sGED9YmkAYEYttkJlvLqpPGlm0U56bTGgMcqTPSV4Gg9wspP0M
zmjDr3VNZPCx7JAEyvtMt9+CgYSziTCNLRuLdpevBrlJ6m69DPpLbSDciZOYg7x8dHI8kyZVRnGv
EwlgkuFhBIW+I0jsKwFzaHry5tn3Fu9Y+e0PhyO2nTOc8QsmcQCY58Tq7t0pzx96Ub8SCjeH5nL2
wG93ld48jZlFWfXs9dGkg+UCwoyYncuRSQ7Y5UBReUEqfF2GwygFY33q3onMkKfOkueeVPfdgqpw
b1qjvTHkUghGZE/feEGRnrqEBi1+vXZ9S2cp7wKIlJ07GaHJaXR2OdoXHcINumqobzow+V5zam1v
E8Ye9UuzXpcuzikIaIwxxKjYPoplCW4WLefpJsn68rHQ5gnwqPvwmlQ/FVlinNcqEFtNTn4FJjuj
OBprwezsc/p98SAgNkz8aGnhIbcrtAUAdbJcoTTg/kaj+7pSGhxpji2vZpA9Op0muCRo9+xGqMaq
K7AqEUr/NJZx/OhAMYS2ygx2Gn3ZIMM/BzHergKF/Ldyjr/R3ywezdabHsw5mM8ZRqubCzz/xFBb
Rb3lnqRX1ZRdc+qgD3txZEq7j8a/CJ9G1+vyTs3C+zHNo7z5WuChDZmXHcbmgLnYK3+p0LLrOuGm
X4fL1JOpDusj7Sv3GO2S95lnEnhRiZtTkk0jGPXPFo6HyCEwch/MMv1hl9j6wwBLfuQVw42TsLwG
jV4+ABKo9grX22buKjew0Eo+Zm96M++O1WpZDyUSxI02LO093O+7M3buVhha8VQFyCSc3gMaaGyx
k5Q3GZwZKXsmcwGVMTY81JKZnRbioNsbbZedcZIGJ0dOy6H2s/no9jwi52J1j1oJzb7595z8mfP+
P83JJj6Y/25O3v9suuTvtk/j9+/5c07Wf6NZEtsVyyoGaTzU/xiUnd9cfBOswJ776evhr/7Mh2ec
/nMw1n9DGGwzyFJMgHLW/JesWfiq/6Z/gBpgJubFmEVtVB6uktD8RSITmE3tx41fHiw/eZuKdA57
yb6OmO6VXoKnbtQOteJH/cp4XSYUCoO37CQUaq+4VNBv82hN1XKUimmtjck5EkRQ7nFsthtPMbJk
lHa/lhi3UJPC1zaKudUUh4v0Ur9pn7yuYnitEv659TMeJFo9b4fEu+WKEZ7WbKMiDs71RJgO3Jqi
VoTYSs00N4tilSF/CVSr7hdJz0urmOccCrpTXLRDquOm8SYvMpZp+GJmxOio+fdIPibMP4Q2Tw9n
z5Ty4tpVFpqK9fYU/90rJjxXnLiu2HHDlZCSijFnBdraWfnMXSQcFKdOjAxiAGj2ZjCovEUjsukU
B58pNr5QvLylGPq2FEBpirXvFH8/KSZ/smETS8j9XrH8tuL7aSC3Q8C/b+aIFgA6+wSiUu2qDEI/
V4oB8lMYAhARTEpNUCEr6JEXwEbex2oYHDTCuVoL7nr2GuNGXmP52iuFAvr1XRVMj/SEVrcCdfgl
K/1uYOD3CpIrh/Kua61k2pr+yDZei+J1gFl5RNBqHy1mH+7hNXBxm4zdk7A0StBswznbxQL2o1VO
RwOzK9jO2+zaNeX0GgfAChi6gue5sgrCExvK1t0GdjglcXUrpwIuAF3tozcRzlLThg5XbI7Oobf8
9s3LcpAcpqfymQxE58zdlyQMszSudv2JjBklQhLSOboLpCrRJZll8OERh0sG1QDPJs22PnUyjvNw
bfT6JLQVNFf4tSfCjGQzLTSaioQ0GPDzgjBoZ05e/u6Z4HCbOU7qLdqq+Dk3gbqIz6+2c5U1T0bR
GFeLfJSzrZASYOH8vW1jkJPA8IB2MlIzd1WuzdseQv5hccbsOvREDxIYZc9bmUmOH6PYweonVKgk
Dy2bTvj2N6Fb5fPCOPG9GzzrqFnWoALTej7VruFrVOISH6AWIeDICNpFyvsFThUzTM9Loi1WOb11
sjyYFM4/O0NM94ojR355sSTLzStVIExFmOwNnyVILN7qIrIWjkPrl7yggdFObEk1IBRwrJbN3Fft
W8r1x4qKAA2rEMxQPBNuH3qq5aclXO26CAi1jKCDvTFY7U9nhneJh6a9/3xnOS42nzXP4OVL0/Qe
kzWFSnM6x40IDvMf7VlRyFpf/SoVoFk79fBF5vYUEZKCejBTv/gnoYPWsf/qzRVfWMa5eXRGbiIb
7GwLaYYSW81k5++fZ1pO+Dj989hCCG9awPWzeQpITQia+6mlezwExEQLABH5DKxpvky10vv0le09
dk5iH4mSmm8G2Oem60DvzWTwbEpZOKgDyZUnrVLaYTOeSGGcqv6j99LsWuuNe08lyHIWsWHeYj33
bxPj0jbljCxCYlzi98CET56cKoWGBTggzdTnJ3pUG+/KJNWemhV30OqCDosE1qIp+2D7ebSqqWqe
smSRfiRJKO8j+vzo2cKEf1k827mw8ZL2SktTOiJC4eWHCQGoV86c9QQVYjH333yo8cgUTRbJfL3K
Or2OYnkgw/XLKMC0R6d5rzOY38pdosC/M/sB/it5SEe9CMs+PVR598uZgjPBkYwfIMe0ddxmaYGy
p/veXZ+TTrobR5/9i4sQBpGFg/1cIwBmaSLfrJtbz3OMYFoL/6GRGe4NlPCrNHLj6o7cw0m/Szau
11qR4eESyqrlms3BZprzjYybk1V78YPRazSJzGypfpOgaqL2Od27TZGHPjFH26UtIB/RXx7Yg9qo
9wuRElZlfNQUjpK1/ZMkrOYs0qw9k/lIpKNZGUfsaD86o2dcch55TLJejYMFfpvEbwS/vUrN/7EM
rNQEX1W7ciQJtFpqDHOVtWwgmKBbTFbSqHXd5mkgVyoa03z9qEYHWJOFQulzd20/P9X5wILpFXv8
EmlEwBYHOHON3SyGOMynpcD7bHx1F8BtwF2QmqUifti0DhM34Y3uDy15AEUc6sEAbUMCqNY0b0If
UNbVjX5ZCt07dZz4qHxcfeOQK6QblYi0SoSDsfyylvbWZr73MzPhiu1J6O8e5PbGKIovPcafb8ui
WVuudQpeLeFHxFQCFCEIUeEntgjHdeV+YI3lIclXC5CXRPdoZagO4idRyY906UkVrf3liuhwwuyc
IFmK6t7Ul7Beu2ELslZfGsO9UsVbPHJaEbHnxsaDBSKyncyhJl9i0PJDURftxpbaSJuZ2f6UDrjA
WpnUzzQFAYXtt6FszA3VccEmN8ZX8KuR4E6e9gGYO4ap4QcW5jdCOfeUFcbABy0eVKsYGZHhNhsb
BWZnO19jXIKRy2UIA1Enr37Oc7iW1qZH1nuZfIgjhgT/g+6c8ebBRRDkKtQM4QVK/ecudIHHE8y9
Gfsziu/8a+4NkEvSrn7K2Mt/wiuXp6CrPFLCJLlLowZ159rTrpB8b0KHOauZfvXivHkESEWOnwom
K0spqNvOv7ZjO73X+lK+T6ZhXd0eT7XDhBV2brZuSq4i7uR9hsqCDFMRxejSqBif8+QyIikyTtKM
jRkMcXVZvwDa/ESQwwnH/9y7s3bvGp1P0AzCAg5iQ+xsl9AnV+TDBU+CzRlTg4k2wmnN0F4nHoPz
0FzJ1PROtupTjWlV3cZSxM8BniYStdYs35LSXNcISmpS/Sh5ODIpFHtDb8Q2m8s4KieHEMm0m3/V
lWneG1XSf52ARQ9t6okXV/TIF7kXbqBP4IA8UDrNbgll9dZjUTGFobbQTjrxZlFrmOLQ4OeI2q7P
0UQtMfoww+dtlciF7fK7J0m0kB2ZaGTZ6nddTLZ2aTXdXpjYIIapiCNmhrsZ9SpGr31iJvBF/vqW
dx1AF5GZCD0n0UWrURhhlspyR5YwMTxkJe7Xhti5LF32HdKv0BxAUZ1Sjg8rPUhhMTaSJ9fo3y8T
qliRywldX6G9WX1wNepW/pxU5pBwl34XtG6yG0qQCc0SCdRrlm1I7eESx3yqtD43nqDNPZn1SGuC
YaFPZ3KerXbezzTSbqS1Pi20p15BKCge9P18j5No70LFRKXRbZuxSX7SarK3eh55o2jK7Uij8Xam
W/lEuKiMhlzGx0nEF4qxb6AZDgmjfn5cVnc+xzkuLyRAWloYW+QPt6Dg7mqcvUFzSUrM27Q0VMrv
lCePVJmKDZewnBKkb5M9EuGlaQmPhETosEKBnpAd6000uZOOjRbp4jCqFFGeVIVD9Hg+bmYf7BGp
azHnLNHjMDSbys1Yf2k5SJcfaeGj2Aldi6ZtwLfqBc7pUdODEZg9UNToMD3F3rpujWWV1yR3ml0+
OvYdBNyrWKmBXFv3lgWNFuVr399S1H2bMnDye+G1znepku5ys16/G9Lo76bK03aZMf7skgXRmmOO
tGKNlgo/s0/2zPYDxSUfIETNC8SkuKk8t60ZI01YNO+dSIg4FNWQf5v6ZEE11NkWz3uCDzUA4CQn
T7EQso7GMZujGB6OR2Vb4nu2sz0MypdA62eVZH9eLQZt6LMPz5zG0BZVd3VBkMrG/pGWpgSQyoIT
UZFuvc2NTwQYqvG7Dqn+4RVOfpmmWjLHS/tgkWx17PLgScd8roeCWUZDU9oXR7LffKlK5paLjUr1
kRC49aWkTOBOptUPFlA4isYUAJNTr7jMOm42WZ3+EFXFU18T1Yc3uuqeFff9biBqd9cZMBaML+7W
RKFz6+NgjZiBblaWO/dWvgImG2ZpnXQ7EBtvWbnShnp6dodpOIvWqi9rOfoYs5e+vFfJzyTj+Vb6
HeG0noRxns27ykh5FOhBhzKL1bBhDigD/4OIIG4cY+IYNzQ5/kuP5/FttSrCblLEishYLFvjlu+R
mT3oU/2FcpNm6ygBbKyksOR/zVvfWI+Zksm2SjBLlGJxzRJEtIaS07qfylqnTjPEVzll3eSPcgol
DCX5pwq3VoJcyG0lzu3/0OoyPSvp7vy7kNdSol7Y1PFXqoS+npL8dgjsDjMq4ELJgaUSBqM+uRTd
ULFnIRqm7mN8SJSQ2FKS4kKJi1clM3aU4LhT0uNciZB5Y19Z/IjKC9Jmp+VIlSl/RLX8b9Tnf4P6
wOorj+p/zY4+NUTz/p8IXUqZ/b0c8I9v/QP88fzfKC/DsOPisSSM5i8kqQWqg20e4h33/F85Usv5
zdQBVJn4cJ2rdJ9/QEEqhE/1CeJSJqiLGfNfwYKcT3v+XzlS2rBU6Jensmssws7+KfNryMyi7vKs
OcyjZ0wkhuIJiGrO7X1ai3bn1qY9RMiEfJp6yPYMzYwtcGId3mB6wcJCDILxJY8z68WlK+KhQa74
NEqX/cemaa9dLU53emScQ9tZyA/wU7GhaSOm6aJuSJKeC7eibQzKB/U089aFrNz0WhiNxiZC3shp
YHMTWxFkCVnKyzIZUUHrHD7rMa9/yYqGFEboxd4VmrTvP3XlRRrbEeVPI4HHQrNOHeOf0ik6UGqa
lZrpkeBlbhENTbKm1sUsDybMLYU01mni/qN0flQZ8/Aa3/SKN7URVdz/5KeAp3d2HRhAJ4yPod8K
pDeeWy5bOvesIxYCkmQKt2+KLX1jziHjFu8RA6tXvzIO+AFwmPbB2pmSrbFm8cfqOsAWhTHJl3bV
PF6Xd/Zit458qSeUtLAVrNfMH/fTENdfWkmify+7cTlD7SZobuBSqTUAY5NhWZVo6XRDUSlr2vqP
c8H7Em7LB4muNoaisDImYNqYsanRVfJuJD7mCzz2TUgkv25s4sBDXBOUSgdE7DPrjHec26pVZo7g
AZQ9Sy+5HTgHyee3GxsRXHA7if2aptMlJXYMt8uImiZzanATQ/iPGuKka16kVRQsPoiZgUWyitFz
x9QBce/l6GhlZh/nAdVVQV6G9rTa1QIUmRsnW04TmSrFYG8yrAqUTRCUwO+MK8GqM/F9Wivx1g2N
+dLqi21FiI3BGT4thYZWca/s094N/WkJHueW3DeUjsGT2WXJI9lJM4Da3LHZIip9N2NoFvLZNMfc
9Kk2ffPXgolZGsGlbS18lsOiEww553V2iD3Rr8dhIE1/n8WDdjFjpR2YTK/aWizExMhJWPX+mDqF
Q3vH1A5okQOnuKTWHDy0Pq6K0Ohc92ttLPZdipSGrhyrtJHU+HmO9TpiXl+tfTIvehCHGg8fthqN
D6I7LA7Rdm+CLktyKYMJ3rBlTOL4aGpoCKxBTFufyKNdQlmhSSRl02n9qXfbQT+WQizZC04j1jyH
f1A9c/q8enGiPS1TJ0n6j++8qhrP2djLl1RU1ziwkguhh1nwI0dMOJos9FWDmDqpdGqHPLPUv9J4
le2w/UD20QW8xaJV7HSXP/aWXh4Jwpyes97MNhqPqTsUcqC4bX+DQ8f9U7Ym4FJu4lwoOIeeXZe2
4wOXt/alTqx4jzJiRXrowL1H9JZR0ZCbYuMWc7LTelMmH07NezgsesbUPA44UpZ+ns9YsvJjM+jO
ZsEVTUzPpVfDL95cCdqBqWRSo7E3Z+XWVuMyPpP9pNnaBygR+qMYaDle97NvMGSrcXtpe+8ql/kJ
NjHZ4Grb+33uPBsddjQk26jmAQ3uJ2Z44g0Y5tVYr8kAss1m1IfzIvtPjf/IycBjnPqsq90gX7yr
vpJ6LrpiOrCBlE+12iVytVUsar+w1aZhqJ1DqO1jUnuI7a7XTPjLvlQ7Sqq2lUXtLSQuS2KEGLSz
z7WmYMGheJB+o9K7X1l/iBhBRKY2ouJzN1JbUv65L6nNyVU7VCZRGqutqlb7Vfa5aamdq1bbFypd
oYIJsqhUuxntNzQTYPQJBy95bzJG1MRgVirUVmfSnAGO1HQvUy6mAzKB/ms+dD0nxsQCxlY4dG6p
mkmXbd9N4JqGGb9bhQPjiFjTJkofYW1Iw5dOxSi1eAcLXey5FtTVBgGGPUYlHADtUNgntAVMlZrm
PQ6tclAi5NvkFQhp79gVZ4W7etflc1kdPxdXX+2wwe/bLHutpTZcaJj0uga++E4DF+PmigbltfXK
amcMoyrCwpNUyR4QZx3bt3aK9ZdA7dAwE3XUTPV6rX0TTFlM3aGyKv8RMWp9J9XujUnp2ftcxw21
mVOI4V67z3V9+FzdHbXFg/az0Cdqty8/13yoUFZ+obZ/W+EAjkIERoUNWDE647VKZ1zGLVOr1xBD
7bVeQVtvUm46rA2h0AYijlp8RpxxtaDYZGrPOsQ9KWPN46ygCDKfcKT0fNJDyWkAVKHPJkpmI7UP
JgqicJS2diSnIv9pKZhjqLpq46ZWtUbjJxbSKVik/kRIcgWWuAo2oSlkZN8CSpkVqEKJi38Rsfmu
BcMv3ATJK7mDM+5w0Bi6/r7WCp/hmioi4ucJdVLozapwnKSzCaPJ32MAHl8hPavCfFaF/ljZ8orj
PaDIBGTI87pvFGIhMbH0I0RWse0UjpRgBg2JKwGxop0E2a8CnEyFPSHsMh5KidusUMhUDUSFd6G+
VAq1osYAAMv8BLOmT2BLGtV6RZwTU18sP4Y8/YIXgVGK+SJTwNikMDLPyDEOx7op0Lhwcy0coYYZ
cLXeJlBn/sTa6jj7ZgK/UbrWbCCz9PdUYXONQuk6o7sNo/ErBr7zCVeJAs17q0tD36hmzf2s0L5g
QUbUKgTQs8RbozDBFXBwUihhkbYtNlGQQz8ZrUOu0ERrbI+OwhdzgMZMIY4l5zzNqqCQRieDvamQ
yVbP9x3w6akBtLQVemkoHLME0BwUstkrjBNrR/ME8kV/8ScEGis0tFS4qOM2fbgorBTEqArxivyI
gVFpWAWQFI51TxtzGWGYfhSArtjlflQKhc0UHtsqZLZVGC3elJ9eNQFLGR/yE8YdFKJrEEJ68Fv4
DOyt9hafDUybwoA/U4EMbUk2KUqUna5wYlMhxh3QMQUjRIZ1+yzVr+ki7chRKHOu8GaqezGUKwza
AowmTNG9xfTa71GnAFXTGNLcKJLDTQiQzaLLbweybSuMWxOg3RLYu8dWpoZNYdT3jdcnkQ1IbrbN
LydLDsKkACjFPhFPknj+LCzTnto+6eEdrt6xpdbhKucvkxweWqO/77X6jmkNiN5lZSz7GAnLMkDL
IWSPlpzL3PnE+On3cGKYPaD/WpEAbgXDmrodahTPkcTXVuuDifv8/O/F73+z+JmGo2JA/uvF7w69
YDN02V+D0v/4pj/5ftLQAwe6nxDWvy58gYO+lVwa1/9LJKut/+bSOk1kDc4pk+gmfjiv36f/7/9a
LmmtShvAF+jIQogf+Rf0sOQV/p33p/nYQ3+AN8qHsLacf87g6TAmCpLF0tMKcyNAmxJ3RDuOzXQJ
W9dm20kq76o5TnPLMOqjkAlI+fQr3YgA3vItfKf+lPfFumw7cy7uU8agInS1mqYEr9tjr7dOfQ0b
i8uiFRvHn30rbDDcsKMUk7dbEM6dR9YL5EuQp2Fjlpc27YoHxDX+Hr9quo+92NvbRWn3RJpo8Yas
Ane/Zml3LGzLvUN4ig97lbCK1kBqQ1hNvskYYrov2WA2GFkrE48PM21k8SwiycmkNKdu4lsjbJtM
CW2ajwONR8VKwlJR+ndrQSlc2M1+v+ULEmyr7ryDEnTvp3gmQMAgg1CPcAqSorfE9qHoTO3H1HQC
F2EWgHHVPj6NqvuZzGbMPF61xgM6g2HfWzxwoQjo06NYkNDAIgcXpSvrZ66DwecOGrm2pCmU52Hi
XgnASM6SLfBH7SJrJK26Ma/aKurjkonXMZjFLZ9Md1+k/vg1bfv/YO9MliNXzjT7Lr1uXMPggAOL
3gRiZjAYDDI5bWBMMhOTY57x9H0Qdct0pa5Sl/YybWQmZSYzkgTc//9852ufiEMTL1faXP8UAbWK
tZamnt/ZgnCNw86TJZYHhufmB6WnEs6B9h8uJV4qfdM0eG9O49ARVBpeeSubfNK5+kmNUrv35rjd
GiKOv2a9U6dYrx+0ObSPad2WXKbn+a4MVO/jhGgInLmoMlhTLOf/qTNr/lHD9I38F8ZsPqWO3w2f
w9ZsLHU3GZKewyJz+IuOHs91I+hORmxre7IF0W6sAvVc5CJ6Tdt4scXkJafpaWRwlzlkQ9daYDPa
izgssLfiG/BQ1aK7h6ycGW8XOkF4bujBNlryGSokZ+0PrD7Xijc1fU3eOPzm/tDVfjlyfwQ/aAAd
kyi/xA5sn6gmeQrrglc5x3n2fG52X7ZacjI1y5io6hqYwRGrkZzGijJ8YQLN5cVjyf+zgs+DOCxt
ZycVfFZR6tl+Lql1JWWEUpv8p3GeM9t7DIOJdQdlpiTYKRSZ2ODW9pmCtP4rJ8iPeq6p/CHRNDxD
TcdpP49GVEKtQ5mu1+Y/vCIJ3rSMIo9jUJlVsvFyaXxXg950q0gfums/U7q16afUeG89pBZ+mFco
K7q8omhLN32vHIzPFIiz9/upna4NOJy7F1Y60DzoesU+Nqdm5WXWCJHC3YjtcmBYL1avR3cEbMXP
zqlwbxqCb1pf1rPa4/NyPxJkPPepzY31MHqp94zGgPH7lEjGDiJikbouw6bYulGefSLC837UsfjJ
xbdcO8yF7o3OmX7ZZT3BcBhGkW8CN8ghiLvG8FWdtOzVVF6/t1LQhjfJpDzAL7XrTIMop/fU9k6R
Obbrsq0fjYaKNSIo/DzXOufpiVX4xlXl7GcmDoG575r1yKppLSKPPeXQkjfHX3CkFAxM0IpQs9c0
WO2KruOxVgPB+3QD6oRZRXyFFLGZE+vpyHW2DcRGyJrWhjTyNrPgidqbOs21Xr5kZ2RbqkM4WRXO
UEgbYEGrvdJwJxbUJ0te0zip6H0wWmvgiRZ0hyAcc9dHwVJ+9JJw+l4Qvd1XuoctydanhhB0rX0V
tiTRwya9v0wVlV1JOkfeqtASD/+KIDKouVH14QzT8KsC9n2fRG7cW/g8sk07NHjeLRs61F+SfA/R
5AWcGc1yOdoPAFKmNtBNq5dPYdqg1Ei94a4m2eNzwubanbMPXHD8Ps/Vo8fNc92HkPNJymMTS1a1
G/XsmUtMt2vqIWCzLJiXNXVcAwulExHolkNVpY/z92z1I656w6nWhdVl1K9FzBaU7iYPo26ovrsT
bI5AHwTb5fiVOnmV74EfqId6c6fUYVUU1ZbRtm/MYZrkIRgD2APo8wcjGYItNCZ3nUzpV3xa4YXH
4riTbjofeoYRtsjza4UG/doZTQBEGxMYHpBCvFla7VImK/PhGE1h+uLmDmsqhlDd1Y3L/KJ3Y3Yh
2QKcGdLZ18apOHthxtW4n03SbriwVgavPH/MJhggLsHbypVVAuGaZefE0/lynVTbGpQ/8sEoreRH
3TMh6IEpTpXBlz+PrUk/QB4w6yTR9yTc2jkkBPafw05z4Vv7IPpl0fXxQES7y5alTHGa9CmAPi3L
J1bn8hDyF/8qYXQOw1TbrJq4do50k3xQAUuvwwwVtQ8N+LFETOZqxEm9qVo6cdPW5nnUxcZ8h09E
LrgcW/ohuVTUi6zsyrQegoKOdh6yaXCllvlQIDq4JyOKgSOfheRnraP+dJbxbvk8n+tiaX1KZsyG
SHZ3SVVrD2nKco1l0WA/Ag9G3wGLsH08arBZdTWW/Dl6Ox2nWU6PBBcHDtued+iNrnnhcJ9desPu
9/w8oYLMEVmCCEgv45+IKxs3xwlVJL1UA9EUr3pEq5SxYUksz2cKa5CWjfU9NZ2C+kDqy2fpjYeG
FyPDBHM45577peNY+TIai7iK3djVW9yp6EMfgvTQFFq5yy3kYmD3PGr49ot4SZNQsX1m6nIb90l6
Cbxi+ChJqhBNN5x3k8vdg8nsedNGy0Nz8JS5sGCDPW/q2jSLp3zy3sgVskDqIzcq76qmQooGWEGf
Y58N3ntMoQvZQ8YVF5xUcbNnGl1pq9lxKG6mGKLST6YD/7QrPSPXsbfQY136vPj55AsuvE81femj
Z7nQzxHFxSXOYBiC3AnYxy5coFkkd2h5mmzftVr0ZpeWzT3V4Ufcn8xUtzf1QFWis0qdsZqde8MY
ccPvkF7HenfkW9akGU/26BOaT2Zm75x9x9c01fKvpB9ptEYM8cxtsDxWVfxc5XLaZFaVHWTVlL7s
evbExXh11PzOA/C3iKPPpHXeJdvBn1ZBZ+VKgGitGrt7R4qb7B3pqkuFYG8QmXbiH8fkulymhzxt
q9/WbPcACWWV0rVTWW68irtY7SHK2kfLHlKEOp0AES9ranafXaerN9lszo8RRcQYu7B1Zdq/d2e/
/idXKFB0A+faf3+FOnx/Rn9XNPXnr/jz/sR1aGma4j8G5dyOI/7WbUHY6Q+WYoaNcv7vr1HcuXQd
CJKkH/IHZ6ks+PMaJQwKdFDKEVLkKGBz2P5XrlE07vzDNWr5HZBlUZWxbPos9x9WZqkRVJ0tA+dM
9pWG4YBiuju+tcEHNBexi4TBN7PUAtSkDEg9zXFp0zpqyl8Rw/0nIVMeGkZhPVODww+L1OI7jIs8
U5TpEsovc8elm21uvIJt1Ty1VxQEIY/+cBiqH3pe8arL+1hZ2V3qxc0O+i1JzpJqDXDDSrlbNCf5
IQsmJHNJV/nZZITrPFPETFBpbrHBmbysvO4xLT0uUAnPt5MCtTo1ndnuJqevjqZXD9+8RD9ERs85
wSX9nUub3OllXH7UWar7cEEOYpPm06oTztbopAD0pFlHdywCxr1eFmLLP5R2zhMtQJUi+23EAJ+D
R+0xX6t9SR9j1m9two2cteMhedCiyHztp3EpCCnXGMtLv2GIc53QU1/brsrXWC9flR17P0YOmg9j
Plq70vRex9F1Nr0++YHVZ48i0ao94RLzXGdZfegAeWnRpasr64vhQLYqvqdM+dNrK2Y+WBU3Nuac
uyqjdE8VWv+TN0JwmALboiPRUL+ypR12TlzjFxd3t/JdAkl7z4x/ddx1NpgPxjfbcIecLtKEeCJd
8T7zSPfDNDv0vjIhUekWr1mcvVYafzQrVRyK0dBjh9XsDdBUscGxLX27JNGykgNtoWzyettYWbGX
Pcl5RFqL66E8LN+RPypWq1ucGawdOVOmeyjgKl5FUlIKUvSSHmVerzsdT8qEipD73cpJjfAqUiO9
TFMzM5qKuM3OgkCdZWpco/TR5k+xCvByKXaCYu1plWlW/DSwEjjZCPtOEeDRPeJ3fOFRMFyGuqq3
edOMX60rFHcB3Wr9LtXK3x5CvY6NlzB2mUyGE3uQeD/aeXNqAxccfnSG8DtCUeOrEncJdRh0Hk1d
Ke8MSF2qqlupn4Hk9ZVDKpJMTm7quV85PbNxF12QNU4k8Ujzm1iw0grOQqdO1gyjfttHJuYsWqST
VZGZ3h1rSFDYthQM6KGh6q03jKe44ouSrESPzTw1TJkle+E+NaPfBdz7xnWVt5fA+Kfa1r4dhiQr
K4oS9hBspVZWzeGYRSkbTAv/1VYmuvcKzM3suZbciAkMZC5qBxXa+s/eMdTWhHv9SnktHucx6yPf
6SOHkxEADQjq8OYVwrpoaSCx8brBtmsLL/TzdJjuCpZRre9yxzm6TsolKQu0aMPter5IWxSbmXSo
7zjYsdvRMg8NJ6WrYuyzc9XQvWDUKnD25Tg6k4CWLumFJIVK1Cx2RvUrhyH+Sk7BFHtlKkKJmRwQ
X7FUZifdJ5wXg2kTD+78o2fJvKLLzthGzJLWkTfxT9KK4D5y8/ricHinv71+jlPNubJ63Ne5NbOo
1qG5Ry5UHT/WpDLM8cDlg0nu4BQXlJ4amj+jGdmIudNT2qjyPmt689nkNvsR65TmaA4j7Y6EKYnD
OAoOOXOtJ9qOubyy4rLGUr+H2QI/LYbHUFT1aUrKxOfhqZ8bLm0+iHxEyDK2eChU3jq0Bv0wV8Y3
ORXnXAomKihGzUPWdM4qNprMx+Zi0sUahDsWM9E6iMtnTZYTyTbTap8AFKdfmV5yrNLktJ8SYDQ5
VRwtawMCm4Vf5DPDSHeS3N+aDTsaSXNu7+KoG3/kSmdYXOah77i9c0+olOkATcEHDxv8OkCL9G4V
erSfMGH62qjQ3ot20mCNbeedl+CM58vTftG+rq3GIbJIFIrudxJoxZlO4+LaVI6BIIlLcFHpn+Gc
hYTJlFqbRd/TkdJoDDtwkb6bc9ieSOCRby26Y+Q5uW/VdXmHKKm9zDkE3TC680U3GGk1TOSqVdsF
80aEDqlQwYwauotm6dTlgiAj8Stcpv+DHL84hLFQ5JmplhEfeT+kM6dIgyEuSnt4ZcwT3ypsr3So
sLOxCucdTTM/G5ZTIlR0UX3F6XifR53GAyvEk2TH4oMOXJQ4sorPRpDnu1kvjM+BrDEZhfkH6F3g
m8Nk7u3eKcEaGAs9xbEx4j+b3UPmqeusGwdOD/rK45bobFKdsyzdILa3lnH/OJRp+KqNNrbmDsqB
kGZ0SVQz5SzZuSDqoVMdPauSx5AzucsTNPD2PDc1gs36qZGadZ3n7tKRpFxVChshzrjUt/nee04m
M1u0hyt+JOIdoAhCsjmMDh618inJCzjTuqD7zWI+KfLQ5ebjsBN0W7VpuAez4w5OqEPSXeE0DASI
FYBTI64aSiRa/EBF2y5j7xm2XbIy4VPwOAbZKbRrHt9DMHxGsV7uNNKCd3PfyC9DKvWzbkrtbDf1
Y2Nl9hPi1B/AEhSZeEEFNGjJQ91q844Caa6Btux/NFnUHW0n+0zmBWJIoB+qNF6abMiXdLNiiDJq
YXOMYSAJRYXi2oR5cYG9YJTAm6tH0v+IpMt8R6k2nBg09BRiG0H/asSxtldzb5+yMk6OZmxvCyup
fN3EOOWIF26BYqVjIt1QHBysZNirZ88Ny13XutUDEiTDhztBSVkFv1wCNrTVR9EONhxekWnEvqEq
5hQxxb0r7TRkZkoaWTagRuWMEUs49vzbrtRzlHG5MdNEPqUBX0JrpOSc8PatnMS6Z/qbM5wzPgL2
n6RnCOQnZXFSgzZhAxtPU2CIH6pCIFBh/tsIre53dNd423hMg4+6m0Z6LeL6A8IP/NPrSCn3Zn+Q
Q9JtldN8DAyRgaAyYxtCbKQLcam66FPrbBI/E7U80k3mo0duXKahuhvbO1lAiKFczvqzULjU6RPA
9KRL9WNpEX/iUJWyGHd51dsGMGE8pExRiqI1dp4My7MKxTZzrHLnjnp9j6UQqe9oa7uIDftWj8zw
RJUzjx0z6YhRJzGUOzLOCzD4eIgEJe5scuv1lCQ2ybXho6FF0ccfaZc70Nj5oSRB5ad2bRyLuc63
tjuMn51La/uqqdBJBGnj2KtUhXgMHLJDa7uYx6+cheWHQ4uDzjH3Mwu9YM0X8jvrsmqbwPgW/pRr
NLs3usslN9X2IdFlx5dVChRgiDS/L0eTLFMqHOb1WRX5+MwYJdQmFqJ54JXmcDm3PZ3oU5o8cO5l
WKOrLfPzeasHJW/QITCOM88BMgKcNgHZ9H1gafpv4Bl71U4KrKElEkQVKyuAmIkbR496Q4vBo43/
1ILOnsCmg2aJzZn4b/in/qDdINybYxBsZN6VDVKHJiWO1jU+eZ9mXQ2K7W3FguOtivSagtpOLq5c
/VGWvJBWpHgS9Ket8TWCHjAKot9R701Fcio1YUdmdM5P7hh0CWVHvRsVX3GX9SQHs1x52bMcoxQc
IrBdOqvbkVnu8zD1fGroosAjJoqWOSmvkhoLLLIQZUhG+Eh91mhXU8lyNMzXWhsk7aonLfmrROf5
PUAPrjgj2G/8muJDwy66nUw2y6AhAAhGT9+J3rjxsevd6r4q+X8XjVO8M29cWelUb/kTcWB7wL9I
aM1dLO0SeUo55t91oBv3RTy6BwfXGz/BXObOsnOegcnKVUVi7FuosglWs5zLO3qYhg0pmvpaZ5XF
TjurSWaV2aM+RNEaw+JEgCEaur1QLe2WSFzXnPrMNUlqUvtDkyG5jNO9UyuxwRZmQuA0+Mr0miOA
rVMepCAKbWfKrJXU+PP0tCwooerFa4OYasSHXBLuaAyNYDj94oxohuQ64Pb2YxrE3wc7eACR5GPV
lTc+EUAL133CcNRvu1m/n8rQ9JO2aaAlFWNi/NLO0mFeug8ub2HW2uSCUJnhj1w1JdXAY5Ykz6Gr
2veWoyd3pqY/T/kcPmX23Gzd5cMOMmqMGUIvmw0zo+sp6AeWL/nYb5yu1A9T0lRPUH96u6boNNl1
hNIOaVPn1zZkVBxWRvXCDMt4M3BEvuUFC41M6idhsg1nc6Rre8ss0XzmHiuXrtfvGLSVT/hSm3wd
BGUu79GDicc8qj7lXENglCB11D1E+uy7eJRjP55DNm46lq4HSET1muhs3V3mszuX4ldW3J1h7rgK
tT+An4fvHi4OPkmwBcvCcs1XlG+TGvAaU0XOONRhPMmMEONkW1GzscYfMfycOfVx4tfYgzNtnC4V
Y156YD0VX+sQQ6NezaTw8GqamwbwbmNKpO2kUONDNM/JicaK+JABKZwxyHGBHR2+mXTtp3KL+UcU
kpJYOYbDX45AVbHR7XR6TXlUmHznD7o/J3J+0PAtrBUVOjgLe3VFzOOuMS04zG9BVhjQUWZjpsRY
OPn6MamEfZ4EBsJFmiW4fy4HWcOuT2g98MnlIGs8wUATQYkkICEO/OqtaAc3ezDSpLHQHTtcxiqD
twAAaxO5cBoOURHkgs78vZA1w8W4zcqwoPAb9tr02uZjOT7Pg0ZoEmyQC2976fTGkpTedtKU5cqz
6nG44yOpQQeLkMpc32qMgozT/85E30QCxOI8h+Mu0GT1rFQ2vvxl/PNfdA7cen3/giHrEM307tDs
xamM6Y691Iv8JZJeskJLlGUMZ9oDbZYrZrQykDORAD1oUMZB+GFm1q5PzCOU2FYT9daODFBHioC7
GX6r3fBX3aHSQf0b7/75F7fE4f+fr80xaXpwJE1g/9hWlxl9lesBM+KyrM+y5KwY7OP+/K//IaTx
KfYgC6HLf/wAbGrFufT2wxlQmOUmV2BNbXHYbG9/zL9lZ/8/iQPXWSaC/2QkqcD4MQL9leow/uMX
/SfVIf8gEmpS3GoDJzB95Pf7U3fmGX9A0TvuUiDmLbg+A8v/1J2Z/E/kpV1aliS/3zJN/HMuCd6x
VPRRHOI55s2S9q/MJem6/PvvU3RnpsROyBSUoCKLgGVu+ZefodiJGd9gDDmOFaTGaiiLxbCDL7Ws
JKOeaTTEWnQEg8q0Qsu8FKIwG+tdmzxiwwVyXxsZTWBuoZzjPEsRbFRfzMOq1fXxkbRrJnZGQsf8
Y+ol9WuFNNP2UfWGiT8FilKF3mx6TsoZeyoVcFtBAaTPbDvphGEN5EhebkM9H2ZjbsUqTwqWpkpa
NXvAZIx8i8X1sWmCEpDZ1aqfHnzs1w2Aal0PHeusU3QflQqkCpTctNcGgybz5JlttG68zLkfBKH1
rO+uDRr1rWxoflpxkNMtXuxG/FQmyfQ4Rnp7rkMzuy6J/RwGuNCw37rA9Kvc1kNue0l5VXZJvj0c
KiYixbQP6aE8motvhcfujgAeK/6oiIutncObI5lbFC03XctoI3QVrTRf1WJzia1aPRkmpR1eJD5C
7MsPdgG6iNbfunSLEYYMglhHhnmJFlsMwnq50SaCY2OpqYslNXW28uFq65xp7Ztyphxl9IWMuNyJ
xUjDBCu9M7IM+7ADIYJwDnVNF8XhPcdOcR6iHLUNZ5DupA+byiyKc1DW2e8Eb8y2p8ty29iU7jEI
a66m433ZAYkvIyBH4Cw2HRIdzJ3t+dXDmrGqF+dOqexjv1h45OLjSWrMPFDt4x2LuOESL96eMo1+
JovJxy4cNtvheMdoalrbi+/HWcw/NZGEx74Ysye1eIHyVCENWlxBiyPHD7z0sVZJe9ZGXG8xP7E/
SErR4N6Y43lazEPl4iAybL5SLEbhWu+D8Hl2JeiwcivUqUlecNPOk4TMcVkadxbLt+Okd9841IaH
sBPqkY0VflOcIN5VLn4k1xQ9I7BFmkTaej4LPGh+UvJGIYBR7OabZ8nkO1ou7iUzFWJhjlglWWLL
0b25L0gUvDMHpGJIa9voKJLIQAyW4s6yFsMTS6lhx8Edbr3q7tAfNkcdIRRypEUNtViikG0lvpuM
nLtuEqmG70E6LjBLdQEiDmduXzTeCGR8WUajoArknYAK4pqVkyTukkuErUpD02BM6Ks8Ja6cPdQm
x2zVsJI8ZLiuppv0ymw+MlmrLW5PjFhZbN7ZgukTsfk7NX1rizyrWDRaWMReRecRpgcT2JeLbGvA
trgJFgFXoot3HobNA/DAuNWYitPxHdqHCTnBi7hJvBLZMLisMbRC8TiYvuSi/IKlfsfIXW06OIad
krhkkuY44wlrF2EY2QqAUgwLi0oMIc6KQGVG52uSbQZQgG36p3qsubqBpR7LRUxGbR2bT25lB1yQ
42O2CMzyRWVW8sLezeno3As8Z9MiPKsnAfLAAHJ4HET7Qlhe22vVZJ8ZWkc5TqcCYksnv68JVGqV
wb34Mt0ca/hUEVm5P4uqsDeOM3vPCafCrTAR3EVuHFwmdo4PZEU/c3DVg10B886x8emUvb3si/X2
o6n5K9PAUIJpK/MOqIEruGnzLa2HqBMzoTjfReoy8dhdRUBKK1ri8TrLfPqYO49GrYDnM3nZ9hRP
4/ThTSPWuSzWq6eqRjqgO3QNuHn2UCDXoHHG41x6Ce0A70HJnYhtieCwp+xexxecFIcy7THgx3lL
y26Ze9c2kb/LgvltaOKzHSJXMVRwDSLMdHu4IIJ5VgS+iLNu5OLc2Qz7y9gBaJhpwHDNNoPwQznM
w51x5ti9RGpqDLGf+rw9ZrkedbxbtOor1ZJiWkUioUZpjLiUP6S1W2ClKUZ3n3YMQE6jqJ3HkRf2
k1UH/IikA996TKp6+60x4voYzRmYEh3F9s+W7/7YNxau0Te0QIrV4JTyWlHMwyWBfOqxMGlkrqZA
27Zekof7oGqB6qzwIVKdeqJDwZKruodQiNIA+5w3D9F76Ypm05si2xtxGH26nPrx27kkQXEJteIU
WrXBdEmUjMNmwlmHvuSmCw7e9ysEQWRrebT/zlPB0ZyuwOG+7ZvmMo1mheMNQ2+9mgmIk6Cm4AH2
bJy7Vx0k57Oq9fiddzL6GPS398S+s4egt73fOqQyBTMqsK4a/uBXLVXzmRTOQXJB+ZVllkMYxrPZ
ekOed2RmeiSRdAUd7KI/ZDxt/Ybzw7SeFGDbygv4FBnURe5L1082Ma5GfWuJnhBc7kyzWTllPDwG
lXBeeI94m5K9ByGoiTsMVoQyIGliROGhjsfxK+VWI3gYhfgB0rxfOg8J72ZTpF3ixCFoR2aofqeO
Jj1bqgwJxAB9wCB62Yw3qkq/RVulVyK4T6pR8EfxnAcHFlYZuoqIH9ayaKuHubJwIDc3gsm80UyT
6en35YI42QvsFCzYk7sAUPmNhdJCL6S7eUGkQL77C7QiUxxrQajEAlNNuM/poFwQq+5GW8kFvPJu
DNa04Fgg2pBZyY3S8hZgq7qxW+6CcSU3oksbgbucBfPiZw7iizQV9Ne0gGB85d7GWuCw4MaJYXeE
GTMWfKxbQLJgQcpYZEk/v3Fm+IDIGt3oM9sAi7BSU56mBU4zyLAByQl9PS3omlogNrngbBS2Cmgq
EDconHZDTRbcm9GUwH5Nu27YhJ/UjY+TCyo3LtBcc+PnsgWlS29UHWlnCDtqFIu3dEKetGmxboNI
JNX8i04w6x4tX7m2TOenWKA9ueB7xQLyWTemb7zxfdON9RsW7C9hMasf4gUG9ACCPnq7BhCMSlhB
M7Rn2D1rsn7KgT1xu2CF3o0wdG+0YVWz+swLs9hjfOa/pnOXunts9dPVTYOq90czMj57r8fHn9vl
B7fz9tH2MFD4yWjq792NfAwXCLK88ZBon4xv70ZJBjdikvx28EZoO/+BjQOi0lrgym7BLPsbcTnX
wJfZgmEmYXrR5y5+A1kh/tGjMQPXpJlgM7hUaudT6z2K1tPP3YJ3hl7GGtJGu/WA1V1buUYod2R3
7HJl1734ST84pKhYoNH8xo8mN5bUuHGlRhPrVBaE4blpzXkzmHBVZqJQAwm7Xc+lpdD26mCybABh
VrJf0Q1hjTtHUv/G6JmkDowrodP6RwiV8NMRRUA2c6Fh+deEjC0XSBY+Mj2EN3I2uFG0cR0mgoYr
kXyXqBXyFZdPgvBapHi0WMN9wdroVQWjemZAFu30hdKtF163vqG7Ruq4d2mdeX4IdhRlQ3h0b6Bv
vjC/7g3/pYw9fWtcaaA3Dga2AFFsL0kaQn8btqLzXaoZ5XEA/zjxN1Qnc0GOgwU+zhYMOSurfht6
Vn6oVGghdJxfyxuybCz0csiC5mJVFcuxhWv+9y35fwbuUKz+T2/JxUCb5H9AQIfv//O/DHH7BX/e
kD39D8OWkmuzsOTfcu6e8wcrCgZlJjlXaZKJ+Nvt2FpuxwYuDa7ODr8O0eKft2NyEZaz6MUpCYDB
WX7VvxB+QOb/97djyq5oz7QcEvOezj351v78l9vxlLVtn8uY3pcqIyKaNFQ0pWZ6HS07/c7yHlzy
9l5iPMw7Kr29rm4vrts7LJCNduHnmjcbj7P+Iqw2eElJb4q7ankJRi38x6G4vaWCvLM0n1IFXplG
wIGZovOXyW6Hxw7dHpPKKVPBEdJYfffLy7evOvclQk/DoeD2dm5vb2ri8YvsdDhEy2ucxZraJLd3
u3N7z+fLKx8HmfqVcwoIKakAMR17ikUqceUgw2mh68vgd7scIUKtv09ZNPEEzuME2o6jhgjC/nUk
muiDfEe/8c9xHqF1h0R6PcoLJRwedvPJapCahiO8ZG0MLFQFFUCZpj0WecIGS/ZZeO41Mzg4t7NQ
yCmD0UNhiZMZJWkCezMbvIcHllwzqPheOUGzQVgVvRuThanLcjN31yzzDKhzaKnJoEWsszvOLV0R
7uNBhTskQe7R5o6204uxtNZzljlPWRRS00PfqpIku3m+cWsxO87NcDsAT6LwvidDhyKCAJcwLwtV
jPK29c0grY5dkCYbJu5UZXErxgdUjd5dDbZ+m5jkCEdK9yxQk6Om7CVcvcyqfThFxZ6WnAbheuC2
vhdnqvAFTb9PlRraoyFdzkfmyIfjKdxhBDTVA5kHFtFuOCcPsTMRUeEp3b+pjqSh04nWZahQMOqN
5mkc2QlID8O2E7Q01gzJRtGD8MBynHrSMQYXZ2vOJnMYgWX0uCHZnWRWtHKiMby4bfmbJrqp2+vt
XJG3Rpb3m0oTJXBnzorsi5jbr7y2HG0fsKB7odAnOfRWXm1mb0oodSN9/FkaHv70oeaVx1t262lW
TXzNqqytURAGX40Umz/MbRMmL5VOTKZ/nCncxTZkzFx8d9Lo4+swyegChDMZ6pt/XXMQxGLqmM92
JM+gNSd9rqcCD6Mjs+AcNkAamVEwVBdtzyplcAA/DPNH6PJnBE21pr77STQE9oec0bHfGkaf74Pc
WKxo5Au46Tt+75nyyME83VI9kvHjTTXzVEA/hOmwkjmvIOFBzjR6mflVawTbJEoJ1cvWxFflYWkJ
rWytUgP02WMvpZNOGgtxZVa7V4Nun+ZSBP6k19xY9HzaM2zhc++oCAIgEmSScpdE1ErklU5+CrHE
umk6C8YiYDOczO3RJD+7iRlpUQLoDaeOiqn1AHW2A0PrWpilubpzoH+P7GGz62TkIl/FhWPvnCSH
APSaxzlaVBFF8htDxQ9Dg+xSbvrt1oVYJw7NZEWcNM9aZ6qzGkbpk/uNVvFoG0/UbvHUctkSEk/l
Wqg72LtZKUarZAhdUsXsKfouvbAafvFErfyQwrSVVhAkbcOrAx2Bl9BI/ADhl5/Eem+vRtLi+3p2
ABrQd/BpF8OzbtHnqTMrOMhCzBtTORAoZmJekQ9wblVzupnAeQ8QTBk9fx5btVA03T2BJH1TjQm7
dbZbr4gQxJvM7GQdpVzHR0oFj7Jr5bOUdndXDo4aeUhhZqDJimcH67tA+9IJfRMMSsP5QacFkCtt
mFzmnmdjypJtX8xC7DvNw5JkaN6IPD8ct4E5d36b6xkhIbpTWA9W56zDfinrbDnamJ+6wxoezKMH
n6fyy/aqdgOrhCLR4kN5pCKHdoiZcQ0gguLTNi0y7gQ4PO8rpuyWz9zquTvHYzsSINPyU8x04CFp
XJZduo2BLU9nnOumvtHdMl8nQnbbunGzN2ZB7iVqQ24TIf/8bwncpml3YBzpmD8YfRdzjQv1Z5g8
9buZRPsujVA8yWrMH6uKmtmJ2c9WAb/d93PrHhjWNNhUKHHY2K6peOhGcfcUCwu+LGqsT6vhW9qy
quHE/TS/R7TQoCiyjYemsel7XQIEzf9l78ya20ayLPxXJuYdFUhsCUzEPAx3UtRqWbb0gpBlGzuQ
2JdfP1/SVdO2q6fc9d4RXa6otmWSIJCZ995zvlOM87tIFJ6POlAkRMkFQMjh0p9bl3GIGbvpekjb
jImrz5KZR7eI1tNDAicVjVsvATwMvqR2tqONnXakQuAuWk5mruJdQToGY488fB8zvY9XhFm1L4AX
yJdajCE5W0PWHkDc4apexPSp6DDJLrZaHu3BphgIU9ngZUy6aIWu/D0SHuu8cOA8UxAAJ8s9M+V+
q+MH1+vFO9SnFuTcVMERrul/wWaLP6hatbAJvekubitYeCxM9YEdfXqNSe56tGNHtqseuS5NKJvp
r+UscGp7OBpNd99dLCgRSiP8KGbt6c7vDK0dr8p8Ma6ghmuSDw7YcxwtXeX17ESZ9rosF9tLqR0w
vUBON19sMUo7ZHztlQm1awZSHEtwjFYa+Iz21UTx3O9HrDbjNBHSrd033KThka8y3xAalN/b2qUD
GuPUR4ba1NrB8+/z8b90Pia8hdHO/z9Funot29cfZ0jffuSPE7Lzm4vZRKKXdB0nsASn1N9nSMKE
7ISsneMukxwHtNE/TslMer6bGTFMEgyZbY/THdL4v3EqZoL5p1NxYCMvRQXn2r4FourHmVEddn6e
RpN3VVjKF2vLAwK18QQdlXrdt4bqamTdtEPGVVbYVXhTlTNbcOOaBl3mBTyAeJcjPTQKRjceU+St
sUyNEx78kDsaH87AZF7W+UKoaIxoX+6Khj7neNMRLQV3fLYkpwMAoOhsdl2bF955cOr2LcOcgjMI
u6iwDLl2tHclRwrJwAJDi9LOFsNfFnFeLoaX+pv7RWuUlz3VoQ6KnkROgm5rUpDLi3Umr/2+vkOP
nuGKCYPnFl8ogkU2XcFDNqTqivzYmOwcTDkGWK6Kl5i9ZTtdbDv00LHw2NrNA5rDv83q0nuuJV4f
Q7t+kIqw47id3FX9jCoEaYUOANJWoepiG+q0gyhbivyYaleRp/1FmGKxGgntOqqwH+XTfOObwLjQ
JENX55fweug9m6RYnEuk2Yttp91M08XYNGiPU3+xO5kX59PFBMUhHEMUR2eWxItNatSOqdJYirte
u6imuKC/0MzjngnffB+01nxiY6wJ38FRa6xCFuxDnKfJZ+4H9z692LWGyjJukc0x/HK9Bp0d7iKK
pfIx1l6vRbu+2GLlekABwnnYx8PmuIP1wbjYxTztHKucqN8EiuNyIZlGDNplll8MZ0nv9FthlT35
xloFhV9gZ4/2csgvdrVZO9eMuVA7P8mNPdKP5ejE1vJGMg8eNfRo7xbtfwOFV52riynO0f64qV+8
QSBfG5zO8jh6/v5v5gLOEF9DekLdsk5MWjcQOoeAYNpTqtpoLE/EmIw5gLIurNNgx7SPDAk0/ggu
RnC2y9aMaSu//XtF/ddWVGbif7mi0mzo37L5h64DnQJ+6I+5PPYeGQjUu39Q9P4IIQt+c2lGsMwy
C/fB6f2j72AHvwkHlRGWIdtDYKYjEv6xwtLUCBikC0b2iG/+Vt9B0MD4XjzigCii8eG7tB8CtgLr
pwXW9uy48ZcwOg2CE88aa5O8H0kN5B4vu31SU+8N5qdUcwnUBVEAXDKABTt0Bwauw95GqLUnRgeQ
6HeX8Z9Iblzrp44Ib40Px06EZQpuv2lpXMR3HZGpdWc3s3zvKMkKqG4DDuK3/gKbk1CV0M1WAuxL
IhwD9gpAoC4iuMlQA+pKCqbws1+W4r6FYVg3WzXLQn5YlBHdMAEa8e3yYD4XMb3rBhGBIv178AxC
Od0UrS/5R35rIMjtDP8AlQrGkZmVjPFFPjq0ySssUs17zPHRoSI1MmUk4+Y1A782nzecxMjdIcEr
OPlNL3TSWbqdmuCR1T2G4ROMvn1H8GKPV56QVswqxbBiBc9JfQNG9amYCxP8LdG6FG5o79a4XCnF
fVR+YjeEVpyfUKnn5LQPc56D97IRudUtHM5o3JVN+ERQgLFvkqU51VEq9n1vt2+JGTe3QYGQwkvb
K5RdJ4WC+1GWCbHjwTTvZdt3yEUJHJ6MwdgkcmHFzRFF3NSOPRMYHO8M0s2pYXpRPRhO8GzaKWwX
iFzVZsny+KOF6E6uzN4drw3ite7pjjOalSButmMyTOdILu/MPspvm7lPsKkABkBu4Ylo52eGgwoc
6WygYnBEuOcWdmYz8R5MP1MPA2proHx+cecOi0TOz2gru6asae33aUSDeRJGcruARqPQtXZ1kI+P
s2lOqzKmNzt5yt2jCCt3SnZAG0Tj9euWFsZ2of9+mOxQbRHdGSt7MdGr4ww70ocY17hCvXuuen2F
xQUSGXEFp0jYwSkQnn+KhZlHm7A0848KYPljJSl861HAM8t6g3ZLmyxII6zpDJlAfo5k7O2YB9Tb
oubTN9bQrUGTNVsrqUAAct2d3VKPDGZUpuLXjNt+ZVvNtO6404DyROODKdFeof0artyx7bcMaYK9
U8f5FnV8iYQUO8lSdvZD3BUNHfnFWkVNEnNLQ/0OdyMlyoy12vE+uvwla6wc7KU+hAE3ALhgRWmM
knmev1igka5rxrMbf5qaA5Ni2IEdHYxnduIF+YOMxdEavLTZVKMNLGLpmP7u2YGxooP7af2VVRfS
IkaOoMyVaQegmKIcNiaZRsajO7WIYBwj74BYNuIqIBfYBSVv5scBmWa7KkQenyNq5Csmr1w9B5vH
2hl0L2zAuzRbbkpOZ+i8MaIYEcfmY4NyUJVnnarM5VvqDH96Gu7sKsCF4Sf66Yr9mlEC541hT81t
Yz+BTXgvCR919zKrvGPGcCKIx+WTHBZijsfWOQYkH6xoiNFjVAI7Cyvh+Az92W9WygeMvyqipRSb
LGmAmrArjzOj+Ua+lKEM+o3LvBvdJ8ru4QY4IABJQbW3wt8kUYgPXVycZ/hM1iqYh+FYketK4CyL
CJYPWl+ocCqP+N0ksm7J3BvvvQY0IKpXIjdokLb5rcODsR8tH+QURWRlUJcL9BiKnseNx3JwVcRo
TJFm5MUTB6EaCLHdVSBDLWZmNXF0BoTzdgOqy7xNdFyd5AiVb0SfOBuz4vc97lFU9zrkbljc5nq0
4vguscbsvdJheL6L2SEi3ndTqJGq/ZKa57ZZ9pZGcKPo5elcPZpz3l2bzLnxERkWyXtTTQifZes8
PnnJ5osU/IadoyP7QErWp7kQ4zO2FtQGoFIeSJaoD7RONovhGYiCdQSgeUkD7HQwYByQHyPHoXnn
2hW5gaHw4nugtNaHaiiSBzlPhTi0TRvdIWxUCMDI/s3Xlozbl2o28dY5zLhdcoHIqAl1dGFcBzU8
bTEN1x1eEaTgmLIAc9o+EqqMSvzWmHQQojugTwDh0g1fWd+Dh8Ag27yW+Cc8I+AlosBczugH7F06
2+TqZta0rUcCGFkbpmOqQxmZkQt+4aZjnechz4gFWM0mOcarXoeS4MEg2TF1a3kWl7xHOVs6+7EV
mH+mkXp6oO9x1fmed/naDnA1rgqqCdp+Nh9yEHLbxt5bapNcNvqOgvM92U8E+qljSrFwF9ix4FWL
N6vWCZUAQO3byVBnMr9Zctz8HM1++Mbo9RhIKCaeaxAtIApj40OHZEjmpDezi+nWoXDgB5bJui15
0JE36OxM5HUmGJ/e2hTxjOSr4ZfEN42XVGdvNti1rhy3dvJ1q2KyOV0AM4PO68R7LDcNeoC9Ppd8
ynWuJ3epa6+ZTBL36aQ6+nPWKaAtHrKY1A27ubL9miRR146JDBUt0sBtPxso18aiCezd3JCoskHC
YD55adeVQGfJJEUGRzwpAE70DZGjY0vhqs3LqrvEmfqxHKmlfZ01eAk8RWLePGNdzp4QVvJ14Ylx
0uHWMJ3sYTa9d9kUuvv0EqNqk6W0kN8Q29ftJWiVrDPrNsxK8gK7uHqZdSJr15PNSlgp3xc+KiJb
DVBNLzayHP5OEl0tne1Ko53gQBmT+OrXrTi3LGc8RToRNlrw7aw4dxEUm/vI8FdSWtkrA67n1hBk
n8zCJtwzDdQpBUEpabL7Bq12RGXxGs4/MQpGVRcP+G27m0prDx2tQpwugkQ9WycDQOsU+7Z9iIKR
zRp19DXWzZhEWR6xc8JEzd2QNkfG3OgkiIHcwkEZrmNfQq2NRAlVf/KDGsFksxjBiZw5DHhMwTAm
o/YK6AJqoWWjNZf+RX4ZaCVmdxFlqiRHzjYZi6TAT9MB/MjCvHq8yDmbi7ST40nzwboIPoeL+JM5
NOqqiyTU5B4It4FWig5pw07A6LasD5hdnWkzjWGM8wFxDHKq3PbfTVp5Wl1EqI7Wo/pNxkIbB9qV
VHl5et3EczaBGZVgUkp/emqsoIalOsqXOvRh8VyIWBlG0zdHhMbJr2Rd7uu2YUBmgKK1V7FY2DJq
Cc0v0QQuC9FOcfI1oSvqJc7k0nQAl5qReVR+CtCrJKNjheeO9JSJEFS7u/L82WIQ9O+y7l8p6ywY
5X85SL5+beb8tfz8fVn3+w/9XtZJFwYETRV6Ug5VWmBSvf1e2MkAJbbpUqK59K6o/P6vU0ZdJy0L
NVaA+BjrLaiH/6vr5G++LymvPFc6KFD+HgXip74ZL0+fzqR2Coirtjw9t/6+diIeL22KOFsOMhLu
QjqsUxINFs3vCza3dRS57i/KtZ/rSF5QkqVtuqSA2j6tsh9fsMuDmJOoNx/IH2vuTXz+a4/0j/1f
F4U/l4S8Cu1JZuSOS2vxT9Vq57bmULsQHGZMNhyApvo+q2CFJTzMW9MYcxRGzbghntZ4AB02vf/r
l0dI/1O5DP8dTgdkDapTLvIFV/9dTQrOyafwkh3BxUx6dniel10uY/MwOK7PeCJuToyKmnZPcEIh
CNOwQwbqKjHAaJq2+46kWhxRMHHna1ZD2PCRcPKVv4wZxrWMP5tXM4RyG2zewHApZVjkhi0du86f
568MBDJiF/xss2CHPsR0sTiRYweGP1d/DJnA7sOBZA9UwgJlrh73o5LGVHQw60k8elimbpoxE4/W
RHgb3NQQeUurXv0CkeaaDXUmCYJPhPx4eMp7DvZtOpXnUIAwbsKEBuxYEZwUh2b1EiezehaRyQ+O
UxKc23pC9gwh+yEYJBz0oVVmdeRSlQXnBlrG6xB5hb1nwMHHNGVrUXclFsDa2d+gc49v3XohlMkJ
GKvlkZWvlEya+yof2IoGSdGedoxpWi9ergkjAXRuFuPGDlFbZr1V37dFF56WXk57D4v5EaEub8fu
hqfULIanOl28d3w7pMO2pkXYFlngPVPSt7kaeR6YC6+TsZzfx11YPVM+8c1gizcP3hjwDI1NeLK7
Mjh7lJoHRljz17FX83uz4UeYurYfPEZi53Air62OOvHY50v7Ie3G8gwdMDgXhc8VoY1JyLNTjEjB
PXx3+E5zBW08JBe7HKxtVSP3UB64tF7gqkutqnlzQv4zygTesyjFJX8wABquSqevOZrxOPtGN+89
QFBHwpDVzSzVyIaRoh5v7bIpOUG0+VG1vo8YFQO0dIxpb5AB9xAxANp5iBJvsCW46zyIhi/40M1V
2XXZDkSXyaIhqpdkqocnwFHLdVAP/FXo3faKanwFScw/B6OhbkKasAjya/fWiMxh7SCB23pOGqy6
IC7WAwnRDKHjcvgismTe08d1biOHbyIcAp+RtJoB5bGBb3LVc12ZiL5K4nDWbNNpCkHCSEr0bWH4
4Jlh/YZrdrkux3h+b40FHvaKhyFv6mxHy6X7bKaeeKT4GDdxlC879LacMCO+R5raXGp9i+ZYEL/M
tBB2C5pCmCgL34TjVcAMBfc/W796ziMZnvI2ex6NFhxB0qBQ8b+afWAOIDoLptltSApY3LovpjXT
KA/D/imyuDdXlpEle8us/I3jAKgB9PwFNam6UanLTTkRzjbFfFGeNLod+lV1qwrbuQ260b3tMW8/
lkmrnnvAxS9G53C3ymzZgX2oXuzCnQn/NNx3kz/7xDSlPuCwcqxeI1+S4JPYs4H8heTsy4fzYx6C
tmqNh2lWJQJLxvzo4+f2g2oNjqwYsH2ctFwfgdzgNOVpsfZGMzl0FTKp9USqw97FKf6mGFDyNRUM
SdczlfRHgAjBOTVnaW9RM9U3nWdFvvUBGh+iu+ehKsfuLWl65zkRZZFFh8FeSudA7oxREkCA/vEa
82Dokjtm984DNlwog840vxf+TKiVp0VAgtzGTQ3Qa8d9COaEeSxw4gq6AuGN5U1fUbB03GEnx8ju
OrNF0GLmD4bb3ziFKsA4Svd+aVzWTjnZNzC63oVueFMYtb0hwSs6RKThHQsre9+6jthyGu63vTN/
SvwCZMDQf85iC19fGRG258RYMb2IGNlenTG5j1v06dO6DaPus0jaehslLTb4OtzRihCnacmCDRYH
uc6li/RSRcmNQ6DRNZDGYV5DnDl5qX8yMnQySV5jHFWADo6M3ehKGJOzRpvsIpknumtV5PnXSDEg
h4lYyj1CZ9iNTvkwIxPbWoURXKVxpMC4pyPkGx7YOiUTi8AgkmrhEhyXmS/SEoN5NOHuEAdLsJQi
yZTkboO5tFYnDATP7zHrq7VlFOYVcIvg0EfinV0gDPHoZZ5FGdj51uLav7VqHMmvqANjWaEH0aPe
vBsOlkrkjpHcCxjb5ty3OMLh4vTHaAwEFPSA4YYb6ulx2L7Z1djvI2Itcf3AwASLwzaHNqrbpqVX
PxBHI1aiy9pdNPSM32Kk+KvAn158kmKBmWfTVTlFhIbnWfYcGGEl197kzfsgGZJxLT3lbxDsxWs5
ODaGPLu+53Tm7xwSGuRRsb6iUmYRwcaRKUTkiufqmhADdQUtcKFVa1pHa1KkvMcxT1W7jSJII2XF
HTh3wj0pr5neL6OdkriE3tZvy8OYb+zBqE60FZdXhZPoaM3F8qiAMkSUosFhWtzgWBB+epdk9rIZ
wh6gJx2htWflBbc7XPkcFdS2hTZ2L1sn43AwCyhFzQg6hLTS2hiKrRHkC+gRuOaEaKQfpRclK9+c
R5qKOuEgGIwdvcAKNUhxnwuDvTwxx2OS2JO9coZhEyE3f8r9SOxJM9ERalV89IeJEmkMnesK1A9M
kNF4KDDm34h6AXHow11fUZjHqLg9dL1OVN/E4SLPAQxIb+2MY4N4QRvdCifOrlW7iCPUWFnTsfaa
qxwN33NPdQYQ3gXCQIuS8l5zK31o56n5RRXaFkZouIdHPzUHGDh1gA3ZaPY9o9FnaARE0C1gSM9O
F7VvhZ165rVonWGJVgINnfscDKZ5GOMMKw6NkxYQEqGUOxm7w6cqFdW6y0d9LlD1/TThIfFqSMtb
n9bQFf1PXNMhqFakC1YRHxt7aM5B3VbOuqGkpTFfuckB4GnYoimq3NvZghUFe159snBSgE1X5Ijw
3WBV0UekNLXZh3KxgApu6UZaocvirLrPOG9GRYPQIhrYzFo2HMUq/LXMcwKCZyN8UJnUz0DGMUGG
pgo3kUuuLSmuCMFi5d4uUEkeDOiZfNzEhrBCnelvIgb464JDXsycYlKfJmzGCoQkX5IgRQ1qFafC
b4evOrHEYyrm9rNKZepvLFQ+nJOLEJjbpKlwHEO9dxO1cQu7qq7LrUVHapMCwjra0ivPebPA+THb
cVNUTBm7Jo1SRDAW2V6x27K5B0VlPJQgJp4SC9sK8NFsg/VQ3RAHp99FUMMu9TiWhnWtF2XMMV+7
lDNJEpCNeAzqWtyxDJafbeVVw8YA+82uPbBUonoLVwUKsc3cqnkfoyt7AiLDdydqwy/XZtHM+4iU
2CuTAfkWpPa4iSL28orD1jPjUmwlsz7+BlAfZDflR4u065UdOeLRL6b5qz8rAgyWsNqWaRKsRDK2
82rWYQkAguz8mFHp3/91ESH+WQ2B2RaRL+Za7LoA1b+vzWgeZFUUGd0hMqz6BH4818dhCUmMOfd9
rk809EL9zcAX89LOjb8piV0NN33n/qqg+dnXTgnz7Z2ghxa8nUDXkd/XM5VdFdgpugNwyxYE2NK7
t9JDdRiRBn2aHQ6EccCV7SKSnmRUFTTiXfuwdNULYEFuzJKubWuT+FSOqgZ36zi3A5P69yMn7t0v
LhzF8Q+zSv1mfWFrZQm4RMxyP75Z2CeZHAy7PRgJJBp8Bd67mWRfQqVSOrM9dx1bETcYlkfxmHWt
vzHZp05ZOVWvqeLcLB0OQX/9pi4D0u/c91xBWpKW4+s3JZ0/Fb4RDiGL8K/2gMepJuQpsKHCo+RA
3mUM+6bp4w1L87KdEbBpKh4nqJRcrr2M9WPqDBncdKc+2bm3HPrQrT7T+pL3vhepLRDA5RAaTYUC
oHONzV+/c/ef3IjSBkBh2hTVaNl/5u2j2LNVTrTSAbUoJmmZqHRbF4hYqhlKhErKcRPEtvw6WPNw
SMCH7Axhvfqp+jASf7RNXI5LBmFhm14V1fXQWM7zoFR5TfRIdmWaBcFVDqEn1yoiR+OqiWP/GHqC
/GAnWQAS8UAXLCWHKEjcW1PEakvDjPNqXgRnDpDLDoLifOXEnOYxbYybSq8wltMbD0PUeO8MV85f
C4IW3ZVVOtCQ7JY11nM8zr1jlROBxQKmwfgU0j7JLA5mEtC0eNMxk0QFK/HlrD6VS31f5sRXrUSg
j+0ZB3pmpe3KYQT5DvS42gLNQSBkC/8MsZIzqKDlEA3x8BSBfo7pnVv5S2MTBXDq8kXSrAzHiIuU
4H40prabtm6UwTXslR3mGGjRYSL/da2OSLgNH6i0nqrQEau2tqHFSm/JoyNN52SDepP/I+RAH25M
lOveOiQfxSc+mBP3VYBs8rPMIc6xG3Omb8w41fCTmE8cQSlirgZPcpVPHOXlJDC6AodbU06bB6pv
llg8hB/MlFLTKhFNta6BILkIFImyDYWbHzvq05z22a5JSHlBrM/zlI3ckUtHQRGXXv/UJfmLxFa8
Xiahnv0xJ/2xmYFPXK5dkDHpwarPxWfTMR4afNdHwcZxn6E83YdZzKLHKCk/dq5fvRJEU706qLI5
75POvuKxzXZ25zd3VKL+ecYvzIycot/LSwLocFjC1hT20ZxYjTpd25VMvdBydzTJnSWfBvz1Y4/9
MyqOTZtStQCxX3F2kveF3fRPpoC7YpVW9Qp/LNmbDhWWElTPG4gu7AAdxCQ6zDSU4BGom44BBE+w
w2rShSUYFb+jMgodJglA/RaekZagaqKuBL/ZmUv9Bu6Gq1KAimypDleg45ZDGbMn1qqmK8fUFutB
oLfQuGC5dGdknHlh1R+RqPtnMdJmYT4SnCOhmlMyy/LsQZLeN2yg+xJn7hpy//DkoxfB4D8ne193
gJgxqpuCfC1YkZTJwD+Xrz5P6bJN/EU9I4i+GyapPnV9R7ltukhhS4fJ6whVBVGKuy4NfXDW73py
AppY6Oe5Mapcfwf2CBFPP6qTXt9NbOPQy9im3HqC4t0UqaeJrYBbhoTOiC5ek8mkgI8np743y4Zv
piLd+vNlL4Y7WIa61zMz9yE5Rx966evYHpdKNyUqIpivlsgDbTbQXbvchpae9nN71+Zh6oGeOREd
D7ud6/tLxwcFfs5HIdXHE3ROaubJR7hUCWotDlS57/nnPoQLcWkPGMhPP3VOTWVLw5FLrxt5SwKM
OlM0hEA3fUUbM18vPG7lepojDiPjRC/Mj+hemWrKHmrlTDpCIAuoUziS9ZWc7up+oDlXkvcLbJTR
9rTwiVBrWzRxFh7Bipn7oxV6Me2/zHTXqjcA5KXcglhuCbksC56YaCrcWyvz3HcceEyQ+t7QfuhS
wOWsYVn9cWHMlBO8NdZvEUI+rAPd/L40eMxDq8mPhm6u4DhiWaOiD0+XTg2CQaweHDUagOgJf1Nh
0eypF5Y4W/Dyl/7NZZOcMnq3ZUXUmWEaX0xTR8uH0uDrywsOS3Vr4mS43JoA3XaoBPJjWYnwATp+
eSYaJNvUruOf/a6FDyToocEeo6fW67PyiCfkdnCotDDndSzuhtV+rvKgepkiDjuNSW7jKFlnqxG4
A4CHunkzS5svJMtQ1LSUT1uwbbQqUp5pfT/XjV6G27Bqr/Do0pEMEsmZN2v4cTbR+Uqz/h9j3fXm
XKJ3AQq0F+FzSzhLT3BWHVavsQijW9kjBhKNvn+gMB0odWhGenwcHJ758XK89QM6pBHJ8A8Fsord
4rBNIku1Hi97g+hoAfd+FN9Klnz6TlodYbjOrYwMRsnBGBA5BnT+up4z63FsoMwFMIzWXsVJ2KEc
JjopFY8KeDGAcL7IgAbxcc5Nsojtvjy7cBWPhf4OCL9Qzy3IErVrlorD+ShYzZxoeJpHjskKEtTZ
rHLr0SjIYQtZxz5Wra+eYw93F/0Lb31pCQ4dTUvfUuEpAk2/SSeOny2ricIp0GbAHyfukGricNJR
7FwcCETH0AWtch6K2RyqF+aENKhHesYkeFIqdBycba8eNxbNZRiM+ua5LLOT1orQOZqvsIVEH6jq
Z4XGttD1RDvRhWrs6a6hafOeCfVyMNBMzOsB5cetNFne4oHnKAtsdi1vUNR4NveaYYYPE+zWF4wD
RXIsGSufRoJrXqVeKm2Ti9JA471dfBibxIECEIyMdmvXmNFWMS0TnsmG7nTZyfkaHZ94xLnZf5Fl
OO0h1+crcst4cPGQc7zMK/WpLQjuWNVEjR0hE1LEKPJPLVm+DIPLVVsAcB5RZvCoDBnXoCPdZlOC
qf3IqQRLaz/NRGflZhVwbund5GY0wC2CxuY4UVUhJ8h5gA7X84XPZEJcZxYt9ct/Xh7MuUjZYgzR
N28uzM8HxaZyLJduupssY95BXSMpeqx4oBNOlZF0WWQGlzsb5e3iMthPlmvlLVRko5x3U5t97Z2l
8rb4LPh8ulEsW/XiWFSm2KCL9TzVlGQomvs9jQQ+8XiUeToeet95XpooRmTNYRaHvNr2ruTFsqr3
T13YVf+G1X/zqf6KDMV48buD/ea1e/3d4HrzWnz57//8n/y1zV6/n1OKy0/8PqYUVoD8FJUk275t
fuPOfxtTCmn95jgm2lIL7SW4eoZtv0OhpPiNARd/HCKUa39Tpv4uP3X5LReCk2/btnRQ+f+tzC/7
x1pYvx0cCzRZObXyrimifi7pBsZdvel8gcun0q8Evoe2uRlHC4HSputSa35Kc0i2u3a26Ze1jMLc
tynMVXkWlUtHb6cMh205q32DYMwyCE2eLvqD8fS+McFt03N1uN+RijGdGQyOv0PNcmvn/bzYmySl
X4kFUio8OpGpjJEJUB8iCk37qKMYmIOE2ESkI66/t9nCasxlZMcHzRoXmwEWu8RVpJI1DlXK4V/M
VIUW3/6jtgQfgyvYoublH7zB1L0/Xp2q9UTVtYv7RbUjtBQ0ZzJmLW0cxELXWGEDXnISSVl8pUWX
zI+OtIgfXVsYMvk8pRijXzUMfip3eUs0CTBRM810PTzR4qe3RBjuVFRtE30WNDtp+0HYzU4L8ygS
TWOowmO2QrJOzrVOfSSuJksnOlwcClWVvVZIV5hIyh6a4Sk3h9aMt2iPl37DaZ2vYtt1oFqe4sYL
jWnrLVnt3SxLJvhjReC0br0yo7aXwbel5W36r+gL0v58jqryP8q+uKtgxbT//Z8/zq4ZtnORXdwZ
TK8FqLOfh7phnE0JvJLyiwlG13vnlolRPeCBrpa7757Mf/JCP46v9Qtpk7cTeK64sNh+ElvPeVEH
uLjCzzbftrC3Kg8hsKwskyd8smXq3IIZRcaEP8vNoSopHN3DQ0Zedfr1r9/Jj8zAyzvBSsfu5/r0
8LC2/3hnIe+ZzWBKvc9DS4TPjatmlFGrhkGctE8RiY+u94uLrG+M7+5lPjuLiSMCwuQtH2TlT10v
KynzTCWu9XkSUZs4XyyCf+P4GHL4TU9RhcSLXXH2epDEf/1R//Tturo1I2jxCyQKrl5Nv29xGSIy
JJWE/Zb3NWkrm3pWEGpWA6r3efzFhxR/vq4BDSrT97B7s6KaP71YWlUiGwer+Ixu0y3kIaGt+T63
ML1zQpIRTNXbKVgYXZ+rpCk9E6s5Ko2ntJVK2Ux8WKXCFZibIrhHdCuRcMVDaeXnjJaHPx/60XGK
5vB3LxA3vqf/hw+AneIn6QYQuLYJ0qx9m8yg95cVWmd/eAgtA8rFL67Pn24CcEw6eBJigqCZ9/OC
JojetYChlG8gSho+MAHnWfp1gHLlfqwI3qvsTYiCqwt/8bo/2Ry435kLu+QE+pz3HIs4yx9vgpC6
aFKNa3xaXHpYyzoAhQb4WPrkO5prYecWgG4ek0y+QriKyGium6YJ1LowmNk+JsUyEu0W+9PSfYoY
mgXQWTzqVrcAVu7/ojPH7fnTw8IbxIOn79bAt3xsID++XTcaweD1TfUJcpfFo5gyG13uWm+iHl0h
JYvmYR+0qvVuDBQQ3NQtHTA2g9LDahVvA8Dd8xvfZZF+hb7KlWH7czJYiYNwUKp/W4AdFPvDgzv1
kfexjYIg7GB8yYwvfYBiyLdTNp3HNkxNTaYyLYpQL9FGG8e8oDVPuX8fxqqbnpdZHyFWECVCroXF
LIRFHg2FV6c7y6ldHrM6HvEaKGQBxRdv7EUiVhAq2uWOpzBwP5bIhZcnypiU9wjCOyh7Zjy9+Ji1
lUrLLVKNfHnCzyeHx6GpveGBqUvOn43LlAd5FcdexXdmxdPIS1NfJuQppbYyWFRCn7+DnE8TnFQE
Aaz0ShfrAUntaGNEEvJHEk+2hbdnsBvjlx2ljuee8XyzBLeNk0bzNo0CXtpIRmSzq8Ue9asZ0ay8
GzvIkvoZ+JI7HEJnqJPr3Cn9eT8SIlFexbUx96d+6ifuJWj4egGisyfmK39oYzZLM+z0nln7IRb8
g/LrrrWAfpcqy4ALXT4A7NWYj1pKphjpxjRDgwvqmiW3H9QBvWDmoJGNgqo89PhXIhVVwrpVWdr8
8XfQcDIaagKYmvGaW64aJ8JDFg3T6Ims5qVxsrMQz3bFZ4q+XVWH9g5XzvUV8dqHccQ/cSrzpqcD
QnNFv6JNEEX6lSY8NqIVLpuaj8d6q2+XCpBR+tXOqpKbJg29tHigIwKda5faYBK8lcJswzM1lEHA
XRPRtOA7s3Fg8FNAeUK566Iu8+2TAbF+foOKMnANqwkYUk7zFEVR+M7P0eelm0X2RIvQXC4HUMb/
y955bceRY+n6iaJXeETcZiYzk6RoJFKUuYlFGYb3AMI8/XwgNafFVB1xpq/npqtVYjEcsLHNbwDm
m9ytcGaPv1tCskUeAiRsOF/1XqIb7ACtwXx34WqiwBnQc83D0CYx63fwep8/pRHtfH2BtLXPb2kX
pLrlThX0qQq+vBQcIYPbSm5p4en5l4gcmnvxaZn74RZhVbbgEvUlKwXqdugfNQKt3B7O9JHJ2xKY
+vn16Eesf0iG/GEbe6Aq0D3wY/OOe13zBhXaJLxOFCTNmqtIAX2ED2aQJfsUqQSWqEmt9X0XNfxv
76DKLYHMSmIDqeNKluFPOft8GZbVBA8mjeVj0XuD2dJ+bH7pYPsOXyIYyRuNRZnj6XuRl0ACztD+
6MblqGd7LOorXfkOv7AfkCmrtiu5mFnVXp4PmFuW8eoExzmqDHijsO9jDO1ivXMiZrxEpqzCsHuP
evU+KOMUmwRZLimyYaxt0Eqptrv1NliWmeUfjVCB/bO4nnDx5ryeWlgNQaBLhJpsWfX2FqN4L79p
nSw3kDkD7iFaAcyzHWydxKitc7Q+q3zZzIMhOmznahyt6RKAneAeEwvo1PceJYA2AOTtNDxMA2Y5
be/iGohwc92ObTxH29DOkZ48IxATbs6kl2Ilv0078CcGoxWiA0azLZQZPctCGVkelMD8Mvy+ToGF
qTDBduGZ42IusQjeDNmcZem7Ehd6R1xLGr9m8eSFCSmCjkvf7ZH1MevSRvKMNZR4eV+ml+3arvxd
72o14NMaeIRKZDV5S7vaIMOazWzTEOiv4VPhUrMvsFTlKzU0czkLwBNO/K64t00UZEgWs3LtvEuk
3tsSu1V8aIqx5+/kkJi4VNq6nt/HNNdYSJmvUsITXc6Q9yczi+gAfk+wFxxXjiwo3Q/e0p7z9ZGp
vIzwCvaPEda13Hg2W4pL+w6i8oihpESlJzo+CGMgvBkgu3EW+ZU5ZKVUWDxuZpp62LKKaFiID0uE
Twt+m8uA7g8hKvCPXY8gRnYWoToJ5aB2TbZiW3jnfUfUl2rkVx1C1DcvZwL/2MaHciCqxmdpVkye
da4KVMS7DQ7U6Y4xTZOc+bZKkKIHIEmfsOXwX870Qv/RWChNFm8JtUrBxi6A7LF4ohy4BbOil2Vd
55P5u8VvPRbumgP3CDEvsky4Hy3oAw+Oxar0zjwxxMOEJzrCGOxPK83ZuX6UwBDFD8ChZQ8mvCl2
Y4yNMZTw1VnCr1YzVcOdXc8YjQCBwq1rGGAYX4RNR+eRWbnqvnc1Z8wlAy3LN6L7MCDaBnfNr9iG
4iZRiqatfqC7vA4f6jash8cJ4zQkcjAZsyEzV7K97Lxg6vCzoZsVdFsIf/6o9tMUwF0a+iyZ201Y
06J651Ucq1jfSu1se74RpEsUMXuYMID7BogK6QwSkMx6HSbU4n2BBm2MCK21yC9IDSj/LsSMwE+3
4CBLuNywHhf0PbuY5ze0diBV5zLjJKu2AkGgdd3FebXag5FCmdrLmc2Bqowsrybbdrq9xj8E7WQS
tPUebGTWcvCFUlyMuNTT+oZW7WwXBMLQ8gxTOcY7C2Qbgk/wJAZEjqoUdzJP7vrWntbLBAS+fXAm
J8PKomOCIzdSVGuOMIoXWLdd2db+RzX2Q9Ee7E4sXQ+7wJ7ne8RTPHlljZJhOFTUcX2QDasaZb0w
HD4yDMR8ZlPJUAyQCeYgXeeNrUUXwpygLXpIclnM6H34Ud1uwAUYtyYxrGMffXPqImp+ZG7X6tno
5y39z7gIPKW2MAZasXG9MZD2gVFUH0Q7xSChCg9JbZXhNfrgmG1DdgPlVGU/8cPykA1iWgRSFgHl
QC5rCAhIehBiB5eHKW5/Zd/2gh+C82FK67YdAcGgimS8AeCwBR+nJYD2s+sS4LCafMpOyVEWLQKy
scSe2DAD8oqsf8xRCjIomrnaHCsxgYTN3UcmfRw4wNkOiC2YCFcHaMLiAGEBfUTziHFdWpkHAyNz
ufapRUoaZL3m6AmYkHHKyCYAvHdYhOB37hXioYSAcCxN5SAKB7gQApe6ruKDwgILtmMzNtyK01kC
Bz1AF/QaOtUHhEnIimT2EVZInXtg7kUWzLDGZNHxMnXEsiLKzaGB5mqCy4MHLdg+004Trt4x9kFv
DUdwbh4xpUZInAclL4noNwUBoBQCYl25nNHwk3xSk2lhDtHtMVQwJ2cE15M7pX0quLYSq2jXOxDk
PX+HHz2GEtSAbcJeGoMWcYjDyHSIiFL6ouJH3MKJuaMm6UaUBsF8mnwVrRuijSvVEH6bpr5p97gD
MzFM20JzLMqOgYB30XTCpCxZLM07km0TSudJWeMCbHGqkO5hVOk09A02qKgyNscLaAh4/cTwxaRI
z+2ecKzNKfXrBPPRxtL3JQhMIlqIjx1373joCVmoWwHSbIH81hQdlbJ4sYSZwtyBGi38YI7//SbW
ni20UZ0HCgw9rIzf2NYyrP1d6TQLdj0kRGYp5tjIUbPUsK0+V4ND7+nlM3JgOs4D5Z+S91GfzDwx
fCqHb6RGLZzhuklLPWW361TYaGvoUgRFecy6EBmzc590VN+vSAPyVJi9mOYTwA2dZ+cdalr8LlsW
OSn45C6mJo5CyMGfa/p1zgxs3B6EBDYAO+caGpnJ5nXbDUNwtDEV19EtGiBY7b4L0VnjfpbVN/vA
85hzYf1RkmTe41pstgiSzKbh1RQ9PwBlwyRqTkVpnPfoBKPukSicRQ69K2AJ7NKX0zXTGr41g8eJ
RBV6FbM4gP6DyTdlaNZjgv8mmbXNGyieAPA1/IF/b36arGRYb6cKAHG0czLuy91mmTCpYRkqcFQ7
x+vM3b5sDxyY+S6VmgAMHoaRwFe/A2Go0686mtJ8OAaOKAW7mkk9yzRfyAmKvT/4Zu1WDRjeK4ZU
qUY8rgLNoMDUA5ohqWXMw7dVIB25VrMOPILd6dz0RRyTWse6peRLRZwPj3pQOQz7sVSdJLgsk++9
8ydAo80mCbALfqpt1xSBRYeO3b3tzOaDjD6whlsKT76zXJjVX3qTS/0UCjSq9WEGx1w+6syZeSnJ
S+YzgmUn1xjbaOBpEWErSQx+VcQRDsYkBnOaggk/a9IensEeEgGN48WyrPm7p8GJ3MKCQRbBy7qM
ckRnQzpaxyjsPHUPxMNT1taaHN6/lcWm6BZhZLKwYXZMkS+gQfAvU5i1+j5hXMdXk8iYkq7jWbTG
SLjooCFHibGseuCtm4i7Oj0l43kvugZFfuoHllMYcHlae8lqQmVHTA6PnQhmmZ01YmbpH53IyShV
yog86mXrNboyqVVl1TEs2YVRHzJ3UuvRLAyAXtymlXhIFG88UEVTc2P789z0vJDVVNxBDHY93EKH
N1ucahmUMo7QPsnrMhXpIcmaWb0PZ7GO55FCCOcYjS41BQeb5ZMfeLPUhE6MbVp+TezLgVhV9I3J
RJkjEsUhTDxXjXOJ03N23hd4NNRXJPwq3I40ydzqDEKDqQJfCosqWc1Nt+s8ofXLLlsYRstopeL1
NfxncLVTbrP6cSRo+KS5o8ytqwYF/xoRcJVIeQa61C+vhLF44AfXhRUFZ8cELMlnxKdhBomaYySG
LMLKZAD5gfLRa2dToS8vkQO6pEl0a5gQPMvf23j/0DOK4KGhl4SgCOIgJz2jaG6jKYmr6ducSFNn
6syqMrxq/KWv4s2oBp73jUuetlZpU0FlC3zTznMjEqfXbSqIBU1ky1B+C8LJTG9elkYVWabB+ven
+/NSwonIcQ1ekub5KVbNBem+aroT33I/MfEJ1zlPkxQSrIldf7/Wczfw9161Q5taOF7gChRZ/5xK
jbaD0ndVet9mr1YUMiqrXVZiIAF6LFvouA5n4Rq2BA3FwHmkiaKRb6q2nYQEck0Xwkw2YkpeE3te
IvOv2UczpKZEaNBK4EyAuzXxp7/f/h+vyhALSWwdG1SDA2vx9VeZh6SW6SSCR5k7M/fBAWXKQg5X
Sqi/X+qPNQds0IsZBTEJAgN52jomjcIengTqEY0FTy3HZImK6cFZhdkiYZJi0/rGw52OUECpQpF0
3YBrQjM+FYUZ+tGLUmYFj52fmRglZzbbrUJvmgPCjc2ZlcTk+yQTC3/+iSC5PdwQ7erg/O/Pfvqa
mZoGgRkpMCYFW3m6IpHHmTVGat5XehKUjgt4jOU7ot6mnP/7lU7fsht4Nk+LEBpXozl20rwuSQwj
zymcr6ppRXmForspzfOCSu2oM9dkjX+/oHHi+X39u8BraTsz5IUBSdJ0soLAZq8Ek2X4igi96ScP
XmLCHEFx4bsmQ1/NDmrZ6M3GW1EGGSfj32/gmZ/66g5CFvEztFYYS0PPfb2GqRKzyukAVWBFuKTN
GbMsBDrpeoBGPrykLRoNM848uK8mfv9qiluBNC2vOpQN58L08nLqIjAtHlr/C7sYhqFHtbACX+FI
GMupjcZd5CH2gwYtZptEazEF5rDUi0JcYwfdkY2PIAszdAhpAqvA786EI9mzEFpTnAGRwavkPGe0
HK27trRMbjXq0aRd1uAKqpgx781xjm0BuQ0SQeaIx/2j47bES4N+JLUnapala5KmAmyhOV5dxyTL
SYHKkBF/SCfef5QW0BUuXD1r02TBrbK8+Pvr/2PBCd/1bYjIuEV5fy5tRWWRWfa6fGmzHo3pY9pJ
UwLFCOsSen+1rP9+STNkevXBCbXx84wmAgvwh78YMycovUiPfonT0PQYVQ5x6CqIEDWwrm10cbkw
lieKImp2gAjShK1qczd/v43TJ/cQzrOJnCFAH/bcqRwWJKRm4ltmX8qW9ucFzpqy/uiWkzu8c0f5
hqfaaQTBAyuA8R35IYzpyA9OFnno2GmedeP4VfddsT4ECIWyLIqiM5nV35/LPdnS/PZIGFkyTL44
F+DZvd5Q6TTbVQXL9GMzglrdGflDJA1T2qhUunkBndXDCWut+YegYcO6nCG4P1CsBQPWKrR1acFQ
8pj5fTdhE0kfAdlaMuwcYNvnTBAEvmdtkZm21myZNkAkw5ZNqKPQtIlRC+SnteV4PJxVBpxFkCDM
pAhDCROvKQjKuT+38KFfsJZr7dR/A6t/8r55B1DhPZt96gvvz+FsEKQSDW81f1R1YU7mpGVUgUwN
aPH14e/v2ztZz+abwguA5RGHHIsQ116/bxBY9FQdP7mPfIw/uZYKaJ2WujepviLUE4JeZu8ICptK
sJkb0yX99adBK9MhsCablxv4wvQzqQU7Ip1bjwkdBasslLW+w5AsAzmL/ycOTounKJjOygYPhc85
QsyUJb8Gf0yLzBDJqgqXvbNG9srf6bY2H3wNCq5iPU/ixUtrQjt0QOUOyKL5koVD1oJOtSbwtzs5
4P9HZfQyQmNHsnYLZh6cewkaV/zCxUGOt33jvH29NVFdZIjI0jWyCb4Lc+ZkBbcU+6IP0uYHg7D5
FoYVAilh1UpsuwY7/Pj37xe9XitczXjp2UZ5L+DgDeyTq/W8Lh1Bx/oO/1x8LoYmcPcus9hjWEaw
9+Yqk/vUR5QdQYAq2SG/3RxhlFYPOs3B3zeRapjQpt4mthaYJ2Em+48JxfJ4W80AGrdZpN1jHhfv
ax7nu+58jGhC1HuWLYOj8AbIXnuZoaF+xfGXrbQGMl3urLHwPq0MrfVFMuCNu+kqSAA7WpTlg7Va
iKHKCt2s7RgPt8jXQYbzK8u7Egt66bJb8ItDnegB+pd/UVUuI4miA3nPiTUxL5RO9RWkRHC5zCkQ
a7X2trPzukHcuyQDj13WOthjDWFGvyQdx4NbNM39JDxYX0hrA7qyLcybLZqEX0oVj9iZdcNd6I8j
OViijgW09D0ziaUDaskkG353nFsb5df6ooKXJyfcJTcoWhWfFKJGtOgTVe4khuT3a6Hov/lYjNBa
tPytHdrvfbnY39xFjl8dsfofMxWobTYj9l2KMQdzuuSXb6yIVwfUy/ITAOXMMU8Od5qRJOB8qcnj
5kdoixqM0Gzfox7lApyvyyvte/iuzPCjkDz1RPlGPvbHYnxe+GB1GNkQxE9hEyoY47b0h/oHEucU
rtgUlfO+9uDwvXFMPP+mfx/Dz0/puzDTghhcsRefFpGzW5euBpfzw5kMccZzOS42LQVPvpuzSnxo
3Dr5kCPl1uGcG8SY72j4SgedB+FuriSwL8B64c2AV+hFY/XiI+ct9Ez6ivKhrkleXPQgsFySjv8e
yl7zVCsvetfQnn0Py8j9FCNRji1t69iAw8v0xqtjlpYl6pDuTckszpliGmtDvPwo2hRNiF4Ne7ig
9iMsEG+78v3eyIVOQHi8EpMGkAbxXjzO6NOUwLHEOPvRsv6AqMPLzyBhHpBnrKD2zo+NE1dfPETb
d8pNGXqARA+PfrMEze7vyy8wAefVl4FcZqo6wIAA1UJxcqA4ZVIzPsgQE8TkvqSdNiAaCyUt3o1M
SdDb8Ov5iPDGrJAo6GqmPW19xMA6vtJdqCXkhtS6WdFhP3rrQuMM6f+v+Ng0qCWX1lUOqRx2B7QS
r/bu6YFWN63FR9uEDMZQDpQzY5eiHZOt6GLxgbRRt3tkn54WTH6uPQGLsqRTfMzTtrupofTIXZuM
6ttSZeojojHle6uJOCDC2Zn2nisntfGGPL2f0I0ptlmPDbTOZlTzgaMzAhBFjyKh4Ey88wMregeR
xf/k0NWGc14aw+u/v1zz7k7fLYIulPsh1axwzf77nQVJS5jvLpIffe4H18gEFA8degoLZr2Njec5
tcQbVzzh3rGqEPkxqFvwSB4QPP8EdIXcaTXUHJ0/i67wL2ibIQqSoFqGJOJa7BlESIJvkA4/Os+u
HvJ0xlMvj+338Dq8/RtP/+fSItXkQHUjpB3wwTl5fJjmwRilTfMznRkwULe3ydd2WBHy6usFqLvt
QoNXeOvBzAroFcINDoNjBhx2R58kjiEvWBCRhzYUn3NZadP6pYXeWGN2VYb5eOw9b75G2SE9x1wE
ibhWxO60GXHRgPPT2TX+Fk7UbuEcBd3B4rXsi1JaV3HoaH5gEta7cMwW7OkmTpgiyLt9OnGgblu0
KN7VjHnJKL3aiOn3VQOkZCqY4TL0fAjwij8jFxnvpDs351ldecNmQAwW/+KZcdE2pOt368V5w8gV
8B4mLTNzJRlWVYoejuiupi4eR8wr4P4jJ+m2eBVGYhoOdpi6n+TQ5p8VghdP/rMdwKiL5K3G15/x
h5USA5oDumYcik5DsucyCS3nqfwZQeHEhWaKi2+gPBamhnwyairxYx1x+Asb69uiiwkPHdgR9X+w
YCMDQeboQ72K3sDrPQJSaqyR1qt+Yla2qN3zB4EunFXv8iqUe3vV8X0/NGq/hIiUQ+eev2RoCHSs
k9W5//uKPWnQPe8e4+GEvlXgGj0m9/XNrLWadDuXxU8cj8K7PnTGD25lWTtBY/eSc1Fdq6qXF53f
1OfV7DlXshEcZKKS8y0kvghAcjPpd7mlvCeQ832wifq8vHvjLl/XAOYuQ2CnAVsczDRF5ckr03Wy
1HHvq590vfv0I5lFgDqx6y8bhY7VtRtqzF+mcQ2jXTQE7VO22gJPCdxzp4Mn2vEhiKv0nS1Q3XQH
HxdJxSmwHwrMUe01LWCt9Yx7Xz70/zlw3y8ddInHHzV0Q7yHhvy7/J014dpA7H/7wH8QLa4ex/Hx
e6bGn1KO//Bf/iJchPAtANE6aP0+Q45joul/68I9u4l5ASDbgLZUYNgQ/7bhNupvfsR/ZtNPN33N
X4wL3/kXR4TZxyR+ZGUIzf0vLBVeV1GmVe+AEyTBc/j/hvvxeueAMAsRn7E6cCzVUwal+mBFbWK0
Od/CQv/TlVzb9qllQ4NmP7lShUWQb2jBxwj4xqa2u68dlmEbxBfVG+nxP12JazD54Ez1oay8fiYU
ZxMwPWV3lBOezImyb0aNnHTYv1XV/8OFwO3TGqOy57FO8wQtKijiw9odF3hTZVU+4UbwVPDP39bV
7Uvi8Tsf4Z8vEzBUeW5TnH4jicTZmAVzB1Btis8IT/0GKddqC03hP3h1rFUOF9OKipjnnLw6Dl/6
EzyRTurh3Wwr0xVx4dq+yTh4nWM9L7yIvj2ZYUwHm3bX6ythxIZWWTxxHky0Q0K1fFjS2aCjHjqt
35rgvI68vy7mhWEoQArG8Wn3xXKCljlC2x2RdEFMBcresQAWsGmt/NGOUAXJ/cHbOAud2f/9p2Py
RGuMBC+E0vv6KcOhRXUAlRiganl7p4Ye5GlsUZ2DuHwJ1P9D1sqvZ0R6gqggADyJkw7Fqgq15Kh3
HC3VD8dadaCUXTu5+w8e6LerGALXb6mxUbLUFAJcJZ6DS3eYH3SNBwVK8//Rq/vtSievbirrrEV4
kAUCN2tHeva4trQh/wfby/5zg8U0XOHEUcmbcvdk1ePKFoC36upjp8FDdbbmFF1Ast+ufr2cwSGj
uRkPDlrygSk26XkVlYdhbu83F7oPQmbb8Lzp+6dqOyB49v1ZrkcUCRbfAriIEuXTQgJznq6OvurE
mKABuY7hxo3R8mg7fgQJ4/oMOQV3q0IvOIq5r98vQ+x+KoXbngdYvX/VNUTQiarvmIgVXailiQ9T
wXouxRySni5ICDOOR6pD93B48XUHKA+N6UzCRr2TFnWFjVn09z4hyjsy5N5Dh6sUfns5ReSq20xE
wOYWv8LhocysbT5yPxbt08ca2N+u1LLbt4B1b8Bc0fcLUOWEQJckaJirCnN3cA/xIUxgIPc2qmMU
49HOYqixrW2ebgXOsqkLIbeIQDI2EgSXLM2bszDkCAB8ACopwz15q+HUXNAHyg8FFIBLx5btLqqh
lUZxDRy0st1PaaaDyzl1iq9p1FYP9ALyA6PA7ksf1u4npvMwT8WEBkVX+2rlnjTFCuiqWAKJWdjr
c+jT1LLgzD+MUwRQ1Rrr9xYUl68Jr+YyK/ruJlTFk+3wTUFyu5/qKH+axym5k+Hank8mNGbj2F6C
akSXYoDWm7K30Tu+LfJw/lDMEHGJ6HKLBGd+0GnlbUgDqBwrVzUXeUoZuAFNm1+nXhffFGHaPKEW
7lw7bcFLVBUtA9eaIOA+L/tqTCkL7SR6l4W8shKh50+JolZefXqElEjpfbRC0dmkILW/xgAbNnXP
jCYJsgIpRYkM8rZdh7A65KDUuisH/Y54R2quP2dJZ8VnrkP7GZ3hMgdAhzLDO6vN10+R1QT3qGjV
T8iktxc8I6AX1O02th31Rx/g2UOL8PO9h0BxsQ1gQgNjQ4a0RGU/oyWgZsRbBkwwN8jSmnoxmUso
k26XonCdltYWhcYY9PLAtvPtFT6mzxG3LnF0kF6n8XOvpi4DQ2ml+qCipniM4YLu44Z9FAp6wGhG
6eow6mSGnxzrz+uwlgewxLLaT8za8n3BmHs9WxFJxSeUgRmQ0bl0vq1xN/5wV/aWbyGwBuYoGD9q
Ibsv+AwHl2BViaEIjgQb+A3eBaK/+TMoxMJKnC/BjLP82qduc4G/RoNQDa0sPKqfIHrH6KOG3gU3
4tCJqhdaoCO87wyZyOsUEwzczwx8xeILKY+jT3lENUqjaBdkcXJXAGgqd1k3Zz+bjt5WU4boloRZ
iIK8oz6DvtcHr24xB48VC2GdoubCNF5G5F43vSXRenOqQzykP4H+iV02zndN7yLjqL8xrs0xtg+R
40i68JKjULzPFJsSUb/5DKkGfaXlADS6ZJ9ji5Rs3E6UnyKnWy9hB+5ryj3YFHMnt/VUYtGHGFsO
b6diURMVcaOrEO9sVBHfeCSVyKGx60uFC4rG2XXjjZTh60B0qyepD445dzuf53br4hFoZXQT0cN+
pB8evfe0dK7bdEK1AfOTi1mZUSgB9auKkai0q6XdaUhCZ8HIVGMD2ju+kY2avo/WUMHcHYk5mV9G
751w6BHuqR4DWhq7AULjNsxoLoLMBjs0DKADhOkigaOFvdSWAyorikj2nGmpeOgPFe2IXbEUBDGX
tnPIIIPORjsc8xFLVahl0/csaHAjrZpNGo82KxhB2SGvbrxOtvts8iI+Qt3djL3JqzEMv2SSzWKC
4Y/3R+342xJsJYSsGM0GLP/OnqMuYsBfYLs4cFCJVtqskcBenesSftA1vuXpXi+4PYiJTGJjWTK4
LtJgPyJotdXtgN8Gjp0HuA7zVgNM+Yhsa3yziqTZzbYYtr41TlvFF8a1wB4Y6HIa3OsuTbZR2DQX
yarq96Mi9lgp0WOK2fSlrnnnSLIDpIR4mzaaPl/i2t9iB68YJC3IR1t1E5UQ58bQ1ociA2xfx6l1
Re114zEN/2wVxXizQKq6Sor1U257EzKhyP1G2KsefEMXWeN8RbYH1fsOSs5tVX4R/VDv6LE+tbAl
t77MP7KfHwZtp0doS9ZZltb9Vtped+MDRkDBfUkPBPdv2JqqDQBv/wJ6CbIleVY99A2RF5pl/GDX
EcKwwMbb7con7V6CLL3pbo+jkLOn9sJCDkgadrx+s8VbZ1bMcwJ/OAA52LhI3kwbQOQF3RV6Q+2m
oMjDjd0t4nqLCnJ53ky9HW8iRIs3TTnUw27R/YqJTuflNYJzvbSRwZz6etPV7sexduuLidn6BS4g
tLrbCFlI/A/UTjn14lbIjcytCC+XCbo1zs92NRD/ajElH3pUgyaEmJi0Hvxc19kFIv8eevV05nUE
nE21ICFDBZF3Sy4+qHCzxoN4GpciizYRrm0/uwBBUydPxfkciQ5R5yUeQKT24Jv7EX4V70CUS76V
g5S3TSiwAih8FeObA/TgTEKZ9FGoU8xtiT3jVxgjJcqtc3U3Fd6MbrMTIuhBco2oJFB5DWesKHd5
Z3/zI3XsigKhxgUIJ53dDLoO+4vAod9j22JdwWaxDMainjmr3eXAPnXB7RWo8ilsDo5uryTaQ8lj
mQUlOA23PHNtVLtQ3Hc+41U6XyvOaDSY0sHeNb4LyDKuvPWa7Zp+TyvhwEh3Rotu+ByTWloQhWYs
qPYirYlvfkj4BnqicHQSPr0ZP66CXccDH0uUp9DEWgL9hqT5s9zfv5vP5PGwhKn9bSaN9NccHBNf
ZdhwtFKfflB1RAGEeONOmI+kik5fNJAnSFLL68WzmIK4K3lFGQ/tJRs+uJRejQqoE79FDX+NFPh1
P3QIHEj+ptg9LdRSBhkRIfTI1OdB2Wi1lMTUSeSPTaU+JAvH3N9LjD8qQ5rgNqWhDztc0Oc4aZOh
6BnUEF6ro+5JwppEJRxQHMdNk7WXwBffGiSfkLSfn5B+d4Agk3Fd904nyc1AguOHZUVA6SdrQ5Ro
6Rg1utsVQ/0oLbwpyjEjHwyi6fb52JlaLLsOmTs5e3SVLeyJq+ARVhbQ4ZFz/e/vw/ujPOGFBMwF
AkiCNp2kk/Kkm2FBRb4Cn17X/oXSY/3Uerh5bSY5jXaNXQnJdlWB695khSOvjanRxkFv4aZzSLSR
q34klWkuIhcVycWl8hzzDhn2alHBpe8i1t7QREQ5aYzPcNhhqIXmRXBME6KyN1O4nvk4X995vu0/
Mr9DnjTmfw64DIr3EDU4gBPYvw92nhdfn0/FprHjCEisMW3++7s46X6/fCt6vFCgwxDT5ehkcaQK
FXBOr/Iow4J82xpbIH9Fup08/3OfC+uIhiGCwKiV7oMB1fB0kG8MAM16f70/ccaLgMSZUQ3L9OQO
JF65wLaQEIuptw8B7maXnT+9FQb+6Fjg6EejAnwK2CvBGOZ1FADAqKGvtvkx9Emew5TA1XSh3Pao
hWL4CzNosxQUDyiN6c9/f8fu6/mPecdGyMX0f0A9oc9wcu3FKX09VFN2xKElTZBKQ4vWSsx8UJEa
g18NlpvYCuKHxl8eynjpn6wumM7kojGmhkOSYeiWDsxte2DjHtKhHekkpkZH8m9E95Dm/dHD75Hn
VjJSuD7f/f/1q9/oV4MD9Qkc/3+v3/uf82ur31//xa8+dWya0aYbh+QJkwosNf5fn5po/C9atiBj
AVsTJc2S/9Wn9kKsTdgEcGEYR2NRyenxq0/tBv8C58Rqwg4lAjn4v+tTgzYwDZ/fNh7Q5cB3I2A4
INZCj2u93hK2BEbet619PvXu8ElbPiZEFRDbGQ/51bH6s8zCFQ05mvKDmKKrcez051AX/V3XWne9
PYwXijoKar1Yr/xWWecLuMEEr7oiu1VNbz0qISDdha1NZRvhbLehc5+Ot2CzF++978OAxsmxqRxx
vsLJcK+Jgnb7cax6V5HClGvrYQ7FYr+KusE21EI9rfOMQpmWtQ8Wqiyw9VtTW2ggc8PQfwRyKhle
i6aunIssnkN307tJLM8QHvTHfVb5bnch/TSvXAZUZYSm++wuC3wE5CGdC9Eu7oO/pGPPlKhF/2gr
OQmiA2PdJThXsJlt+BlLLor7BB6K0hv4OLrfZSglPRZNEv1ICaJit7ojPISzAWdJHcK2Frl9N68D
nuOSWxgPUNbdS7gG60hzKs4uEyalqO9JMOt7jYyCPkOowaTxbXGsGfh/mZtc1psKluGROjcCcR4F
X4gO/gaabUbllN+leF3wsVRx1btNeyzc6aFoc++ASQa5ImXDEQfLZ6BTmn3KIe3gEq/zcxHNV60/
XGaTUp+Qc27wrmJgW88Zkvw6RtssDb/LOZko26cva8GAzUVGvJzpvc3lw6zhCC2xU1xAYfiW5i0a
CEmp7tZI4aKxWvVB8UotuhmbQDB1G0Um9pHbHNBR+qDX/CGs3KcW7/bLlTAIQTO9XrNebGslv7T1
eIFWSXMsZd7tRO7tZijJTLUptTvT4hugAFGttJvSLR8628p3akDosaz1T1o64VUdrsntFLfhZrQN
HVaR+IyoB5eLKhFbQxB2XvWNW3gh9TSeA6lDKczJk71LVDVcRRKdTRH49rlo8xyxXOTdFDqI22f2
aK5cfah1kH/D42NGWW9ZzhAdtT6kHZLsTZH+xJqmvQkseRfInJ5BvVQwW2uqFwTtTBci3KjcDjde
uwTWpgnUXuIZfk5cyPbD4MZ7ZL592JlWfNDh9LMNyhr2Lp27hNixKVOaFVtMJL61nt9uoSqhqJCi
GI+v3bhrW8PgarC3D3D2Q8tCA+yxwAmhDnPvBI2N9xg98yo5X9eGxtbY9ZtAWp+CJUG8u5yLi6wP
4q2F+tSTp4Lhq1oFqvI4Wpc4tG5G3YcI7S024ABdqssQiv6tUkPUgyJbrSc8NxtqbEZlAVCEyE53
Q6HXZbvUs3V0S1t9wHxwEneVX3a3jJ/rZtMnQ37dMWzAWDKPzhKRiHHrVKq4H8NaUo8iMnvIi9a9
aFQ6IJvnSa7GwioxX8IQg3G0t7UTrW8BcjtbTXFN90BXqKvO8/Kjpxlmn6XCXy6UzJsjAJllgp/J
0pq3aFLZM4xrJ6AJPAI2cPoe7Hk6Jd0+hF2UPS3FGLPXprhfaX703XTNBHL8MgasFhcO/3+xdybL
cSPZtv0ipAGOfhpAtAz2vSYwSpTQd47Oga9/C8rMd1NUXsnqjmsmqywyGGjcj5+z99oAKzms6WjF
/XJPPh8G0FYTe11wVGxziH5z5gCkrlklFB1gpLfa1sbDtjEbYPt605rbyF+KPeGg6UZ4y4tCqPTk
po26KjLtjVfqWSwp2TE4tog47U+91lpXGbqRUBYiu6i09B20hgxTwiKeSpkRVeA0dnop4F8aQCVB
sS1Gady0ZfTYFiL3aB+a/rmxCqIV/H7HYXY8j0Pa3CFa0+5zq3PfRGmnIQ22NlhKX2ZkHyS8xpMS
JMsA3t3NxaxfOtGMtDDquxCJcX9VdPS7+T3Vrtb0eS/XtzYnh/wW4qpJHotNQHxbJHu3GG+KxEq3
6dwdJvhjYhOBJmMvWYB2U6jdEn76yrnBPuA29r9I0d1ipksQtYA2PkAGfnGALW9SXde2aKWOFvTc
EHqpCWbBaPpvUW1ZW+Ad2gU1ebLzxsEIK33xt02t0s0ce/EOIjTrgTdfpZMHvlLTx8sZweimmgc3
TCtFPF6X8Wq5YtgSFRPvE9/CXD4JL/CzbOAYLvezFkvW4P4S4bwbLEiaNmiSeBJ71DA9xpKNM0l7
jbm8w0wjNrlX55h8S0h6QC4OrSItaG79o9THCLWN0nEp+uWXGU86cVtmjyIB1UXT5W2YlTWBAsjX
ugcfpgV05BzWFpL9sOvbo6/5dBG05ptCE1imbr1dfNDM+srOo/2wBBj/QJpWioCDoVQEpLTvI/TL
oo+GC4O0hg1MjTbAzVNdc5DUz0JxYyt9RiuV9vpxwS90gAgO8rcheXREJ4lPgtROkLe0DvIMW3mZ
s961zicCf2YEusTVJ3n/iWZ+fmE3EYfOmfDNyCTJFRqaceYZ6PaQypIA7uy3wSn8nWqWT3GzZoHS
Uok3GUEBlxHYW7HBos7V8+PPpPtN9Ct7oNW5iKB3Gd3VZHkjm7tA4avHr8hovzV++5XWVrEDlqI2
o7KeS0DxQZl3LTEd/KoF0+ymGVT/TQ6WCDK8JKHFIgqdExdzbRfZrS/q5qgzXD+Pec9lcPNPQxnp
IYtpzaqdjs+02dgwevM+hfUbjDHSQPCurOtOWnwWVS/oX3G6RoLr7LLRnYPK16pdly3lWRhiLfAX
i3nP/Bm44bwZIatsptUQSuQG2ZR+6z11ulhucrODsVAtjGEZuQyq4oLR50XKl2evvPZ5f0kSlvfQ
ujY/a+rzvVzlSoWaAo3cqdsBEdmNTW/y1c2g7zkOjOgivrJE3R1MULomkUlEENhdxIVO0sR6JKyU
GEybjNy597bWEjkiaDuAO/jwJrxAyNZgOjFWCuJavKPVrexw5j7T3zbq69FY+oO+KJepm+19orOt
E/mlvmQwUa4X3dSyLcmi4yFrevPaLp1xayxwi1lZmx70OuMXn3BcxO62zROhl3ctHsm7acalQht2
1CgxRENH1uqKb53E+rG+qDH3lB5QvZld6eybxrB5ZXDf1xyS/IWRE2fPcI7Ne1rFAwMz/Uz3Invp
sDF8xmB84nhGEHlWJ9hXY/O9cDr7vnJS8cWIM61kKuT4OBnSgZj2qaZfk+bYuUNlz+qLXnhF2NRD
dw/ErD1GLJ6Xqzl071fOzULUMjk6vRuObAfqYGhLxuPsjO57FLtlkIjOvfZ7O322G2kxRkpt8lkR
4tqp2QRN3SzQ0lsXNACx5HcSKDUEBi7FlcqZjeAVqm3gNs0Qh4v0+jIcVTdfV4hP9rEhs13kTv3O
gJ68bfi79r10tH1GfnO5b90ifWY1y5/Z4oaXAgPLfZ710UHP3PSo2xMVb9Q6p7YaCQlKtQ7lHUf1
ghyuNJtpUK/BJAswZl8TvBCJTk4xUmX/JFro/UmpDPSzcLZCZ4z17aJ38rZfVP+se8vwbjfTiCm5
9i+IRu2vaQnKx9q0kdy6XZ31odk6YV6ubF2qq+XJxyVEYDszh+khNlhhgUDQMA0ZOpkOtqVmHrdp
xvtwwVy6LLdeVDiPU0SY/QszsZRYIE+xs3qD5fMiStVvZumoeGvRprpyzDx5JQDP0ShWhvtiqRhf
dUmlXRJllr4yy652knh0KywX2NDDUOlh5mUxoV1WrpGYV07lM+PZ6Hbk/3pQJcurLP37qaQ27mAF
fa7KCppZ4mY7p1/iC1lRkuIVamGglGP5YCQT7jfkMPvJK3PO8127m8s+IZChxfKqLQW8dtnYu8mo
plu4h1KG9hKVm2yEFzNmxnAuq2XYWDgGDoOr4htBEMJ8Rxa2rK9VnChyZGOlt04eYGJiqPleghaf
yRInw0Ewt6PcTL0hZiLUTtZ93cdOzjB9mGvPld0h85PS36D5HJeLQllMfLrM2BZLU0nI8AnrKO4l
lJ2dYx56lKvPayw4yFFs6e5B5ryLn2kAkbCgZVF8TseRwRqPsMy2wothewtGp0Gu0WzeJCg+z2OP
fGrofONOtT1nAaJo9nh6k3DsZ+3UTrI5Sp5J8lrM9EzuWxpEYnC/lTCv4Zjn1rKRALOyvSqbhy73
o/TVMKwhKC1/uux5HyG0L4uNwtLzvtZeEx+coaQEhyyuBW0q3aclm/Qt2eQLjKyuAMQuuuVNp7C+
YLJhM28urpCu6vuaX3taRNvfNk3avMDgJ+93IshqaYjLEqXVMII0zGZjJCVtm3yV+usQqPU27/aw
fIxAwru5spAZhtgErceOKnLbK1rnZJ9n25i9juK8nbdKyJ4cNfeokfQR1hzc7/o49Xcy18WbbSnr
UOZQl6KclQmGNpBpSEt7ZuIjszXbOzMjYSRB03X6XPjEphRkBJoq8d8ZTF+vUdkb2etklsFsOJDu
2FJKDZC0ONIqOuDWtOW5aXcNEpUtXHXONzyU+sbIUtzPQJG2fsE2Hikt/0TCVgObzi0PGui/EHjU
FFSTUzEawdcfaLo2BxaEuh2JHCU8YVe77hHM3zW0x7BkFZcqH6oAGxJC4hh+0rbA+Pu1gWx4GUVp
ykLbxoeIOZWVdyz8Q8M0pSDPfJFFuZU5eWkuDILbpNf9q1ER/JVVqXNAJW1vRaGzYHZ1fUp148bz
iK7vuk7V5IbEb50LHKqqSTCnsGu9q1xrZaBKPd8aRWRtssI3X2O4P+Q8d7R6yzQpX7Wme21xo2yw
Mu0tW5ENUDfju67YWL1UX45w/0iC4uCJQ8Puh40iwTuYc5PuAyakEErFm+2byXbkbkFeUC+NxyEi
pqm8tO9VVrx02bg+b4NebwfsRvVGmaQCojTfFKkfnbK0s99yyO6Qi3VEM+Zs6IFWKfLWpWDPw0DV
nmsnq3haOndv6LkboHRNzwXJazf0H3Q9HCw1eNsRkc5V11NvZ/oownZt/5CE2azhUQVDcQIX4szT
v04VR7Ssz4i7s/ohnLRW3Ga9S0egkV/6RPUnt0yzjU6S0Im+Vpgkc3P0GqdlA9byk3DL8XbJ4USC
ev7MeY1SbK5WJQC5DcdqALtF8Es3P0M4JNJhnC5NEqqeKKUeUq1tQTf17kXimFMADJPCkZi1aFra
bpMMmoQCP3zyjfZyMmYioTPxhHU+D7LRsnbIy2mgM495xgXBvBAldcikhOAUOvMPy6pLsGmvX1Rz
gmq5eu0RFaFCTO6lY6y4ROq/meqoipvqPqnFK+HuMPjHynrv7EKGeizNsNHKJ8Wg81tDyhoRBpXn
IIluJopv4sPAWjrlHZxRnXzaOCO6r/HQICF7IT9nHCUNinm6aw1jgWflRRFtp36aoChZc0rxXxqc
cZS9zwfTv4PFbPcbhBgEVmegPAZmWUmv8SaUW0fP5UlUlJJLGiuOOhEBcnydyzyzm+vRsSisjVyr
GXflqbFxxIKiafQKo9sOegImDcP6kX/wn/LK+yZicYcBnMXDS5OT3+j5CXjc40Q695coB/W0z7U8
3ipnsEhIZ7htF+q0pFi0NN14kmxJQWH0JFOItRdIIkkw+4O7oUE/ru8EVV5q2HthUwnHnWBJgME6
ToesHg7YIVEjLSfFAx8UzDePOcPvCNcf5nK7RQ7lnsgR6XcEF7pbN3eKU2PT/mt9vQsqSv2AyhRd
lNWeZTze+ln3rpPDGxIWaG99Vd0SD1qFNGZcUg1ygS+3T/acXWggLqV2PQnrOTWs7qLHjRVO0oF8
WZgVcY5NvEUYaBwAmGqhtIfuWJHfRecCKL+e2+8NnJDbQdNpw0UTiLN6/pTHBp2zfjZ3bi7TTdab
nyN7NO6RSuVo8QiJCjDhTV/tzh3vWfvEhnGNDFy9HU6ypRlFBldA9rl1WUhPo8+SpogiyIcBqltd
Wn3RBYQZWUMo0skftqRSlysUHOd6y/5IQEi9Ixy2eeuMun5FGWuWYa4tyxcmSpEKjDnX3lZ63bUL
WeiQseFJ0DOuOngwTs9uzhHJ9RkChSqNT1Ijh94s5/kzdRavVtyUb2lmeNf1ZEaX0JiGL1rqfIul
gQ7AT7Tu1NKGvl1gagZ26k5V0JCe+AitbbgRIrGWK6m8mvB5t6z3dEFLYjwQK4XL4js7o04NN3Ty
VIUNjGsZpIBhdmnDJMyC1HplpNIeA5vN4JBG48Mc249UCPY9orx6F7dzf+A9mLeO7OAA+t7T5Dms
8Ekl7mO9gCGYmNee0UUM9OBpZQTvBoYrRBoWHNK1iwnciHkuKlqrbT8mF9QQvdrFyFCJqEyd4WRV
rD8bB41Bto8joK80iYpkM9ELWy3ZjgElfoErCNG2sQPXqeWTbKz2om09j3gMjDr6ZtDp8c1NFgUz
68IrpF3fvJpSW38Y+QVO6LXD8jzkPWqvxgXRZ9KgxrZTzd2lOTTD2eXpaQO9mfo9Dq70vDSQD0I2
LBKC5RBTMc0Tnj/Rl2CK+rUSYpV5LXPH/WTJxOPVHrIeNG5So3dSLUUr4k7ENxDBICia6t4eGtQV
lZ43zoZjGNFlQiPuUnTxO7qtLA4rpCQKL+mM6DgfVR6YvGjbBWdbSkG/OjcFWzQlaNmEo9l8myiv
t4wIbkmkyjYIN/VTA4EvRGc27eM0am/JEhDPWUYFHpJuUHJet40bFD9Gigdp9O46W7KfspbVN8Wi
jc+alYK7Im5kIDrV9y7lrPXP6PD1Kx170l40zOY4vHbmbYeR/45sU44vxH75F/jhBTa6ND+B2xzv
MSnSDFVi4C2tK5bVDVrWSlAzJkmY2l3GSzmt2rVhoiuIyc6Psys6/D37iS/N4iIzxGzjcJps7nSZ
baNexlkIuugGniv51M7ciK1JG+pBX9z4lFkslVVB4nXRlMZrZDDBY6eArESnQ14lPtl3mzhL2+fB
sbEEauy6MThDNnvUiBx20i3M/mzfIG3UCXgqL2Sk3OM46f226Zz8zMi6ItXFNfQzoNPpsc8Aq7DK
pmWYaBM5qdKKWE567bbJ2+YK4Jd3KBMj3nbj0uyZh1sBIWk8JZqc+kuvKM0Xurcam9jUPOjUd2dZ
t9Nu6Kn+aWe6dGm05A4tFQGuMKJo2tcZTNeuvBx6/4s2GsaWxSk6OImN/x21w6U/8mqYECa3aWse
68TwbirlKJh+9nhyNBd3A4zh0Oo5dQxUjAH9ZnnqEn+41KSbn9Ehf648ZWzHaNYhe8xvkFCTgGw8
TgZeRlvRiNCdtHJ+Itgw2rnSSLYkrphbVAAeqTdNF4xyFse8q+nZ1Hk1CxptS5iYyggZnbvY8sAJ
QOyQr2lBSjBHheUwS+XAETO64QZ2MH1grKpFiI99LO6UnaThTLAUbjp4wPSzxvysuW042Yxv6LEa
VBp1sjOIEdsQ/n1l5wv/ux7ddqaaryfoKhsx5k9+J15MQjpDm3Dn1CLglk7Jm19JZ4MQLCXII4nD
DtRoWLlavRNMmg+TVe6tOLtbsLGHtUUmkz/oJGXFyzXcbhOcb/sMPCG7YQiOA0IcKKz6/bhY4ydN
MQYRpvZioijBA0WFrFot3TcjG7XyhreS2M/baWhvh1oU8wZlEFu7sR4Ek0K7JpYAHJ4uAIaRnnZG
2P5uae5wSaY9rkDW/w38VugUlm+9EMhNCG+pzmPTqKMs2uf/jq2rPu3n34ytEUj66Av+97H1ZfoF
ctBb9YPD6s8f+mty7ZFbw1waTx2iDNexHQbHfzmsfP0Pi6E1SDKajRi6/pFpY3l/GAyl4XH4ML3w
P/FX/I/DyvFtAipWxw1Hfdf+TxxWxgcBFYYM2vi4EzG56LSiP7r1W6Wpvi06XiFYjLhUx7hM1YEy
gBSuRK+cclMnc1mfs9zQJpSalXVUzZw0ZLz5jf3mpiQ+GOGsZ6uqz86cZSbLxSqs7CIWsJ42REog
CWmrTnb7f1zpfzEerUKPf0zcBaN7Cx80HgX0LjYdxx8n7h7ovCKSi7wwY13dGfSYAht14RnIq05O
1Yyg+9cfiJ7sp4+0dLxyvObgw7ibH9RmWlpALBzqmCGdf657V8uCgjXY2WcWidM6wT5aezCk3rz6
U+u3KhisEQK676CX2eGHN+pj5Kbo4JfR5apUToT8X/SOuvGq1DW34OfRKQOPeChgKS17OB31Rdat
qEasCEibsFSyWrWyLZeALASYGfFUca01Z1R3xYKCShgLLLWqAYibETOUUjNGY7yVLlgmFszIEBua
c4jpHe4ImtC+G4Zd1BFOONOgfZCGyUMAMsd+kyYKvtnSfLld+sa4koxb0sCN0zneTqnPzBsvgrrR
E7DYpMbG4sEwaA9uUrfju3Uya18hhKib2Jn4M5RIPbU1bdG8inHKMTPXok2uVVLyF/mzbR7ZvdYc
pNZOlpTaSRgPIkuM7kLUGOmulhxn9c5xZ6d5EeZQJadecl53467gSAhjcLxjNRQPGukY6pkKRWmf
TNFz5dIO8CK9d+DxR9l4CCNHmfNDxA/w0QWnZGKuh5y/TmQj3QgFS2TcaGsCw5rlSe+ultUaXc3J
CCB+XtlvGcqjJ/Qa/tM4SH6ciER0wG3q3CZ4I5ZAp83EsQbQNjAVC4fmSzKh2DsgyVgbqnVuDhTv
Jpcl1Qrk98omPPd+Xmpu6wjKzbiIFyrf07LeEuQSOHVw/HL/GrO+8FuNnmpa9BpDspFTfRJPy63m
6YliYsLLuwZGe6SApka/7ajdCAX08QVspONObsjmWmwB8schxz4QGGJS8wMhyv0VoikkxWVGbxvK
zlC/xVlvX85A0p80sLRX09gUN4Q5xW+Cou2A34nKCaSe+7byap/x/kOHNhYe2WQCejNOY+8FgMy5
4uQT5fNJKIeZJbEK/pPmtF1/K1Im6qE9ujw2I9UH4zV6a/KaiZ9t7jo7RtCCfKE1jYX0YS9h8prx
RIovGI24dzT1rYl58jw0r/wTYHujJnWXljrKfFzxaVDHPCOdqOjfIPg2HkBgcnsK+lEOUNCJe0tG
LOd8mMbNK1eGl8vNKl7KvKmnaNfpdKVeushWd0h/eBG0xeUCMxgWzj4nFu/CFgt99Uh1yNTHDKtN
Fgl1Y5l2exiSZVZns4LJuHHrYe0mYAJfqJ86HC1K0YbgHEhHBs49MtkqyYV8yJdF0540KMvtuRdS
k3AEiL3fFahqp8eF8tt/TC29zO+ikcAMIog5rUSjaR6XcdU+LnPJtUQKzbVU+oRa0vdjLkSz0nwj
ZitqZ7GqJKemBSgefH+QwZtz42rN5z12YF6RJUtba9koTqAkClo1/aIBFFbgGV7ivBClMojrDCVQ
y9TSyOsvrjkZVwn8XjIFipLPpImRwfeIYpl9koakd72xiSh7N+Gx58+SFcLgGBMttryuy6pyPCR5
WgTKrogJ/hC5wW/SeZxOXetyz3vgyVdZv5jq2WOMkn+13UoIrBMzM/5tSY9NXJfsP0tLSCERwceo
Eutcsq4dXT8m0PjkBtovtjQtjfVP1E3EVaaxdwU72n+xx4Fx8WLcgz9nymeU9fA417O2zfsuCXkw
usBkXH80C5/anr4poWEp9B/DNGY7TNzSPmBYcKZzbWXUd7i/UEjvLHTrVUYLc44qFpn62NCOfOps
Zm1mqQPLH9NNjwQBCRT49jSZlHcwchF/LrrI/apiM+KwK6vrvnDOA0fSeZsXUt06tRt/Ym5XbUs2
qRC1onmHV7T6ZFhJuROVjkuChou90XtX3vjxnMNAAdu8NqiKy7SJi0eRdYAZ9K7fAWFCuT4qFayg
zy1eSXpaBQNVG2H+diCY9pZlvfmU+UNyP1rFzeTqKtvLtrN27dwyv0cuCU6nRjHVOcXjVFpdvJN9
VZ19NrCwyNvlVJCatIMrTte2nTg8FS6mg3Q06wc2nealshmfhNnSVTu6vPVzwkSVS1sSNuw5Nt1r
hyHtVeMoE1jPWIYxWpZvzBU4kw+WdRBLFu8mApivbJqyVggBrCJIY6YcCDspRnxE9EG8op1Xc6ZZ
H91EiV1sG7dZVDd7HVpuKPmOL+SvYpogPsk5VsiGx+1cusNVi2bt3gdattcIidjZmu8EWqYt3m6e
HfKM4HpcsGDPB72q5uOkGf5x6fNpO3dSBj1p2UE7zBnxup3zMKbj8q7rRcZczV8YXEm/CH9dofxU
zFmui7rE/S5NBw7zQf3b1qXpZQXpqKpvcAFUqxtpMtmELA0nE83omuwAxOq//tQPmmMKMXBnNglt
DpWua320EVvRAlBvsv1Ty7TkNbVSFoamF9QYv/6cD0rz75/jrFpOlMem0PUP1deY1A6DrDg6Ma1Y
11RdsmavodW2ilgw/vMPc3UdgisFMprjD5eSYVSnxRSBJ1iC/rZew4W71dbO1Pp3mW8/F7JI+z2u
m8dJkHr+QyHbktbUaEp3TqYzG1cVKPe9TeMLAwt5F52LYeTXX+1fPs/gHMKg2tcdUIsfvNgGSsi6
KkomayqJnv7cgqpkjfQhgIBqpEtnLu+vP3O9XD8W63w5D6ktWCpu3sdifS5jq2fwbJ2IhKa6chld
0XzykVjDEsQMhJuFnwo0RrjYN7Fiqf/4IcW/iobY0yE/C/sjIq+urFZXRe6cmB+t8VDk3iqwYb/h
rv38KvAppPL4DjCVVZL845mkiAQhLWnnnGKSlQ9zSpax6/02uO/fPoUDpYdMCBX+TzYDpzcF4ki+
y3dggJNifCSf+v/wmADyMXUTpaTHcfPDY5ID+EdcWdsngZxwn8qEh2LNmlFbSATGVd+ocfnNke7n
9Ys1ndWErwXLmo/98fIRikTKYeFYJ62OnBcDOQ2uYtD62KmwuRBUxqzO6ZbfkuR+Xllgx0J6MPi2
vvjpjYDvxICxscWJSa2PII91snfgPCwZEey/fhH+5SvycEDkoAYHuvBxsXSLSfJRpUDkugYWl0aN
WhdjLzNfVuz1BKfWp+bXH/pv38+h/QaPBUUSzq0fr+tIqL2ZAKg6FQ70harE7F/oXrLnoPPbN/27
+ePHVx0UMlJeCxIUNOSf3rQEt7DOeoLJuCNxOjNKmwQ4ZiF3DWE7V8DoEjx/M2WymqjrsKzO3dXY
jira4Z2xOFwQdFXExKwb5DxTdS50dG+83GmK31yWnxdCgJPmSjYzAW8YHwkpVWpPsL8invAS51WQ
RmSUZ0pjvxwzi0ct8ynrf30nPmQ74rO0YOPwVq0OGo9Z54fFPi7olxDDxSMOeF4yFiZxAZOQ6t89
abBlJk20Pu9Zaly16HBfyelegKulvrprO9GustZhaXdUSem+nw3SyH79B/7bNWEN41kBKa/r3+03
/0Bo6G1HrLvHW18uHkW3bmefyMgzTx3TupTgb/13bZyfnk1YOOvbQCuHR9T6+IFt2q1F/7ycRiuy
3jo9wzo2txWPqVptYL/+dv/2YfSNIJQDymI7+LCmoRr19bj155OKcYTjWvDPesfgDVV3wynp1x/2
0zLNN/PWtAEdACfL2Ye3jpGX0ZA1NJ+cyOZgCWuSJ4sXkVPirz9I/BhMzUMFxQXGDzsCXw4m9PqX
/OOmFbSildO4ExWETLobnTPcEGhe1+ePkVYv3UXDYFturdiC0DAhJ+NE4poSC9S6DdatuiMsiz6B
NnFYwia7NK+Li/Nah5b/Sq4VChO9WLsfU5tzOJ4wXd70FcEqvwO3/Xx/yILwsROyryHS+lgKpaTn
NG7ZdSexYNmY0PVelJjN97GOr+TXF+2nB51cY54BUsPp8ro/+SqZMYueCE15gsdrHj1BINKmrcle
04SqL6xK/bZ/uO5e/1gYsaqxHgpefbxrcLM+3qVqAYLaSts6Oa2yvjqOGE+Mi/yn7w0RggDp6rTM
4h9rpcRvVjrx8RGx+GTHdBzCKlf3HHvAj4+IVWDNJzYkOxlgCMsl1DNmt91+hopnEhCiIu+zY+S5
FY51hwqYbALeQFPGKfL+GQaBENl8p8OiLsMlX/s1rQT6BiNE8u/F5TmSJVK2/cDvv3HRllX8Juau
Bx+SBqYZ8pzqWzsjckyujxe8XaoHcnWN5sS4iJGwcDp1Y0+K1hjqSPp+cH7Z6NN2xASEtE0AWNe1
HHmIkZe3E92GK+n02l5ZqXNTz0hB97WLmpoudkXQntsK/UxbWq+CzrUHH2OBbM6oyF0DSEuzTKRk
tvDvqyU9TV5qBNZY2ARKDUbS+tVmaFMblxCeo6l+M5dshYEVBsl06JuMwnhnJp3TFNcy3hdfNWsz
dI7z5GYE+xhvXa2FwuLUtCiBXfhRcoCex6moatHxMcp1/yo+xzyi8+Kj/cdb1fCuJVVhz9/oliN5
y41YcnBnMubnx9jT1F2DZye5ga9R1Oc8bseeARdJlyEgDN7u2iib/K5edPYLOfRGu8Oppu4QtXnn
2HFW41ljdO8K9/ZChzezl6+mUw3WpWyNtRU1Fdxmpaf8IF/dfrMn/tz7BsUaDmORWWfcVJTudTPQ
m0vzHqqvg/Z8VdvNdK5wHNAI98rZIaPRjPiNAwAXWCaTWR2Jpx20e1UDfw3afM3Q9HUM7+0mKUwy
7cEb2v2dkWpJFxKSQ+OV82otkVK4UxMAvrGOiHo6Nw+HftSCpamaVerIEm4vMU9QVY0cJIRLdiiD
ssiYjonCkMO+agCCqGVBT4tc2G7Zq4Iz7AZXMV3GeNCVhItsy2JPIi4PWJVABbvSUsne8L0OoGe/
WtBih1YDqb30zchCNucL0rEIE6TbVqtvfo8zyltGgEzfW3B2MfDHmIkyHqxM2G9plMCY7IYOnNif
r5Wzwmb09Z2ZXDPz3io7pfU22bPxYChiQgGBpfTmRW+xjEukK92+9ZwV01LYXFfRrT1zM1uJtSl5
LTsF0ufmz9EM/P63yDbXQiK2qO282oWPZGRrJ1bSnt80GccfxHV04L9vf66D2OsmoXflnm0EEcsm
11OV7WpACd0FVjde07LRmDQUs8WFtSLw0bvMF3F6ix6XP8TQ6Z3sGhQMdxWZTurToFxTG2n02Hl+
55FNOlzaqjAenCyrrGCQUTp/9TQmGVswZ8K6nY2GLnAyUxuT+QnLvWQ/ZgyAhCKhXcGzYjHNQRiI
O8B9pjDPe8zVsl8jQot0bFBURxG4gYAl3M5Ohezo1s8FTckdHbTFoyUBp+VU6rqi1UaHvPdokC0D
+NE/d/z/2nt/Nyfl3MRW/r/PSa++jm/vbz9MSf/8kb+mpOhx/yAAiFm9Tk/lOzby7ykpmUD/39Br
iT90UmU4IArLZtc2cNn+NRY1bf4TMTvYeYGkeevE9D8AT2KW/3GzhmSAzxjvMMwFLMQ/VSJJb6mx
kg08egJknwhus4+zaWg0khHrokYAFxaqpj7BK2yNTW20eIzQpGzZmIr9ILr2bEf6IF6YZuUInAuZ
XLRqNK1ANC0S8kFa85M5WuNLn4Nf6eOZXPCGQ1Hgjx5s4KZHuK8cskr3aGOMuwHbyms1RuP1wn6i
AtBXwKLyRbrsxOD1d2lp5QdXZiy7MscM5zZzv3fYmsgsTTJURDFCF3JIZpPxxDy7zi5R3hQfoOcu
WC/yDKoabtV5U8x5/t6yg12nsT3igWHWch1FdccUN4747mVTzvk6acrdYz1La9ktxqCafQcKRkfD
Tov7xMl9vmkTu52PzHDsLCzLWWknFPAZtVW0wIKrW+L0boXX1Lc+qeV3S5aP120xsUJBvg2pUr04
iLoaVs8k3UPpF1UbQINb4gNvsLqR3pBD8LcwIDSXZi4e8Tb37oK4ECJe3x4iw06HfRmJ2HT3ns0U
Gq0Kx3w9ZPIiKz1AkKmAgS9lZQTQAbSjhZ4PbloTtwlKUI5IFaENqUc6oHruGrzG5t2YU2FIohTx
UthI5NRV3o6WzxCiSCXxsTWaoV3jNSh8Bqbu8APAxmTRNVnF2m7EfQXZyO7o33Axh9Htz0yYRgKl
Wx1e2EHvJiO6EDIho6G1unF9cNzlsCj26p2m1lQdVHBTMZ76fhgaYN+EFPcmcpCuw80NX28SU2e8
xFEixPKqUhKp5Xs/tX1ZbhDFLEV0+/0t/u+C97sFz6BM+NWCd5mCs0bh9OOa9+dP/a0M8f+gr0an
BP3HChkFQfD3mue73ym6uuN9F398F438zd71/8CEBf8Cuv/aq3I5ZfytDDHBHfhrChatVqTu/6Ey
5Oc1EAU+6ncyrdbe2Bov8uOZwQTfUfZWpV9Uuka40hAYlqOF5A1Hh7Q3VLPNLROV7myOjdwpjUb6
1sGG9lWpwiVqYiFesBkQViroSj56SBOuFkHClvWEusvMQ57Vz7En4sdSDW6Qxo79PFpWf9nqcU/4
KbrCXVpnNuo4qGiX8cR/DEaHtOq9liX5AVtKdeFmajmAnbwtJDJgNHjRfMH4XWEockR/HjPfqh7N
PBrcc7e0i44ln2RNeE6lObxn39UqolOIAWp942cAtuZu4oTTzf+PvTPbjRxJs/SrDPqeCZJm3IDp
uXA66ZvctSukuCEkhYKLcd/Jp5/PsyprMrMG2V1A3zTQQBVQURkZ8nB3mv3LOd/ZilYXQCfF8Ab4
bWK5PoyFdlYita7NT+EQgM5n+8iZWBBlCicAy1Yepc8w5yGQsfBf/RYflX2QttX9cBD2PdpyMA+d
gzLanLMfOYMIYqDT1O/0Bp3/yB5zl5npE6YGdWdnSDb2/BZxXmDLFVuym9N9D7aA5x0YUtAb2vus
JCpZPSMXlvKYyrj0SLxn1glZzQWJz2amsYKVudqDQQTGefRYwBv94BiHwfMaxpyrF72shes8ErMZ
PbX9YroHcKlC22ZdbeUn0l4pRZ02yl7HqU0CTZiOj9rV4T2oR06xuTzaXpWfkNOi/BkKzN60cljf
1bJMp37oY9fX4joJnNReH8jFlKm+i2LW0cpAPdy3jMdxkO+XbFrLLdNy8mZkRKqYS7z8XlaF+Vrj
BUa12mnrk5c7udxcEwPTvdR0l7QBLoLyOSbw0dFRNEpz1oKpz71r6MuQYe47JPHVi1pkuZUa73G3
tjGfHGZ2y8q9oOi4kptaElUfTcGsRxA/ATgeWNY9uElkE4wogcepasr81ELuL7m4/MT2kP8OiFw3
KGZFuuksLKj5Go0+8usaS4/zpLjmC8s8xEN7togaxBSMwjHFotSsODgssAlzER0dVYYlrfgz2tl7
6O/OpuXHhDH2vg1M1TeDxO+QnWkURuPyyPqwOzRtkpDo2GQ3INX1Q21JFfZRY+IepMBV9O8BgcXZ
ppBzepTMzsPJrdKTli/rQW94NE1IEc/eYn4ve1f6jREjb79aHlCFkiBfOn1/JNkoO9CGfpBenx/b
VManhlUsOvJCD9p62aEX8DtZD6FcEWejqNimhVb6caN5Gq4fEjFivEbW2rzCTs3QgSFKtxu0k55s
levDFZ+2QIrim9LCrsrOqd412frYY44kUgUzBXvVyJdtZtzx6rNTZi1UXxG3/QFF2/BVX3GObiJ4
c3jY9g36TFCFAlfJ2u+rpoFxh3Bd5A94LW5WI6IRH3Q/M9en1O53ld55RyeeHjovPTCZMbeuvgRg
6jdtbCe+O+Ifa5qdu8znzNTmjWcNc9jWeY8uFvVAHMkXG4jhZiohRBhF/pVLvcV1NNnQd5PhEdvL
2UUZ7nu9fZW7WxyCqXuWddFusgIbtU5IJXQC2h99QL9dEESNGmSc+G7VhFrzedg7Gj1MXkhz926b
f64OAnCmGt4RjoJzHMg53MyRyJA199kellGy5akw7uOkuR+zDj0ufyliFy6zK7P3/HqaqSFyqFyy
TgP6YcqH1MSTWtV94vOB0cPNtQfSMHnVtY7+zZx/Jj3OjBjV+a+ZgBvC8KBgoNQAVpOKoONYv+/F
VG/i1fYOKnMeIru9R/eDf4N7BT+qNjk+gef9N84V/BSjQxh7LfrskmFU9BuYETudDyrUq2ZghW8l
DwLH3rmddeRcGknVWfHWxSamcm8AzliEZYNcf85qZ7OW3UOHF453COPLoJNDKJTg5VXyHRrCRYmE
26GJSLo1PHAX/VMOKCQ0izV6xEh3rn81pRl99oyO79mKPRaS2vjerd4rcRkHc8AhXhtDHRY5hkxw
amE3tQcMYDvPzCLeRagRphE3GE3bz9LCBmO1a7fXsVfVkaP4AitWt0WSjyermfQL5sWHwatvwDq8
2AQnbsx8DfSKgAVO2gC67nc8lWhNpIX/i7O01tw7txO4+rP5ASMfHtV6jBufY9T9rqLYeM0t1962
wuFR0yQjOmckPWsMiG07Mg7sQ2tszFNrZ+6mIfgInZBXJb5acncHMHI9JFW/7+vsOKaR2vW5jiXH
02q0GRqBdgoXYOTB9QMrSLEuB/kpNT6vTQ/u7bKsurxPCqkx+mubcz6k+KVIuQhwkCYf9WxLfzKH
mzltuBOm/NmQ476MKtTpKxdr5kH0bfvHkcUPWLTic5zLvecur5mj8oBEJx+lVKV8aTnpiRzdg9EW
RiiTyDX92LLWy2zJHHN71NTbgbHTyUqtOFw0sWy6IRZvUTXUD4zLSdnWUKPUgas4mcZClHdk6IFO
rFoq/J57DWtpuV8qGhTDMOoQz9xwY8ZlhKzNZFoz6CmMBe0Zbf/1ep7ibWV7UBqsy4TD+AV1GmnS
cT3OW7nkkJA2C+lfD2WmuQevU5itRvEsZ73+0PDY4rQsEIOFljMJvA65MbUbOBLLuOeeNYOx9z4L
bbwzEgeYpZz6h84q7yYyxJiYaffFkgy3MPW/YdJvw2G2q2Oz2t/cTuZPtGJHU0Ptx6Zm3Jpl3nzn
eEW8DtbyHRZTGyD8bA9i1swgq8ZkZ+c2Bm63VkAc8BGl3UiSJc1rqbvaOUae+QKLGoLQ2Lk/7cGK
t+QBmsAERP6Oi3l5dCZAOGpw34Syar9wC+eFRiXdapGt+7CYs6cyhoszT2yLPCfHIiggdIMc4SHi
A8s2YhYqbBD88Fzz8mJGNkGR/ahb9bHoGpYSrxy/iY6eGunRBXo1SIQrf8bJagOwZdrikF2x+G9q
vc1POJBxhw2Y5pARxWfDzPe9ijDNgUkK2OhWD6jBmpjjNhnuCUxy96tjN98IJt9X/TI/jeCrQ8NL
vdT38PHdlH3/o1HuJ6dzDlbd9mjXo+EZW9YJFo+3qz3QvBaq1gBSMRcE08RtDzjFTyyTeTM2HBNp
mUB+aFrNTWZ0pJP33XJTgI/eT5BJtk7SfOZxYfjDnKfGXV3jXuOA7FDIDiJ3N3Y/JflOljFCMhp7
Lq8OH2WDVuMU2zhiiIlJX/SpFQs01ty98kcX8Vgkwvhggmx/yLSE/7L2sbeJEhC87AkDBv0qNK8J
ZSuSAgrg8egMq7ZJBwwPwryFECGZT0wlwAt4X/m2oPKA/ZyOYJqKiJTE5NQiCgthQsWPHkCVlqia
3POLcnxpvfVgm9MP9vb2rjOaD6bG8NQRCQRDFF8VeRVMidnyNlyUOz65o5XJfuMxvtvmFb6lWQ7f
x14CLV7rYVPW2J2tHCZxGzXcgaraJ+APoNnUWDVdI98L1FWbBBTSsdSnIGrFJUsygTbSbnd5bbsn
PMVop3uW7Mrx0NYmYT427UObjHKnGx9DnlA0IQIL8Kk9M2oHCdaYW0yBAvB4XW8xRQGgzSIUK0sZ
OE2+x0aOkrWduw1qAsOvtLImmmHcIqpsOFJSa4NqHBt0A+IRW+73yetvbIr8EEqDtim8+hnOZRWQ
eIIcMi1Ok43zCasfyuGZ8hBBr8whpNfci3l1qCr54KGo29mx+MzL4RkpoXWr2es9+Aadktlawhnx
t9/W/baWC7a42mox8cxjSMC7+YLSoCNisSie575jamzitpoXDfu1gT9WQFvJElQkG5MoqRtWQs9w
2pGBIk710ypKf6jW2BrE3oOj5ps+5/Zm0X+1lLrRs2PkNxCi5aXFw+cPTfmTAhhjVNIFRrZWfqJh
AZ3liL67S8I1H4rnVmZXI+AQhwQTeIGUFDxm41qbRcvys4o5YBZiFUJPt5oLhIMPIBfx1lMzKNNJ
zffNgv7b62wDY65D5WPAm8UoeCnnZbiYeuUTrTWBEwN7kUh9uQA7PmoGZlcI08J3xhHVkedMN0hd
flT0HLmhvUGHeo9raFL4jm5odRfeDIWccD1ErgIcp2m7PPmp4RncGHan3xhdVu8b1d41qTiB/+GI
TBrXR7Glh3VNi4uCWOwIMt2ZlWUwos9OLgozagUdOr37bDmJ2Ih0fZ+d4TMa4o+qUnx/KnE/9Gen
ip6rcSVwFWf7d00zR+wD+aFP19VnhnWDE++Vadm29bwK6h3+dTN26wucGfh+pW7cSFnfZxMVGsmb
ut8PK4wyvGY6WG5wcPGq3Q02dj9mSPPKtZCByTG5DRr0VnUSLq7bHVq+wd+XNvkSCtasiMALJeLq
X50klP5NYhVveQU8KUhTo7hwbcGHmCuRU+RV8NzNpAU2hZZ8P+J9vOLz1S5LwTr5tdnqCW4wlC5w
adEms/Gh0amb52lwc7Y7yXigslZEUiTlTnolVtgFvMekD3ZIUNfT0gL3airv1nOH7K5MNeOnlXbD
aU1S+1gLt93joVLHoYqW0Jpk+yTxhJFUZb7Tx2dnVUqa/Fi/BXE4+mNXxTeCNQVIKNM6syeTQQMN
cScqAioymETh6Egt7Fnlbkn+owgoEbqWQm5jxNKEFyBSILYp3jLfgDcn9NtYDngq6kwEuDOjWxtv
xJ6Y6A+3YPdYmA5OhZx3jML2XA55uW+z5WC1I1rtabygOaa06BLU98r77ul6um1cB7E7Qaob8KUl
pVC7bifFH995wNF5dmIbUoFJ5x9eUSVMBzDbISoP4STmB2rHg1OU2FPyYgw5rqyAE33ho7fKICeO
IoO/S0PlPgyZJne0w0xdxJy9jcq7woKkrs5c19xEEx3DZem8U9mBnaihRG7NyAHepwpfY8/H6Nts
SCToCKlDaL7vlLySOOpsg3xaP/UKwFpXiZ/NOpwXtKeba38Bf+1icLoH8xoXd1nLx1gpkns9ZUKI
yEEtIaXdEMjcE2ro4hyW2V1qXqFVVXGObeelcr1uR43d+HPN17+bZ9Ja9V08MfPIe4t+BvJROCjW
qBpqddTe/dda1cin+/PC0nLTLhFrPYERAosuS9zSLzTIeROgGJZzjGxE52Oo4FQGU7lPqhwTjAJX
gqHwOPGk+kPEflEfCD6EjtxuKQI/Rif7SB3r4MrmbsZuckgZiW9pI08c0S91NJahHOaAdotvMqtN
vx87sN1GqkMIHcydO0+MUkAUgRhgnV4bD0umHdxsCNYR9ELTkIRAs7OW3xoJi4HJ/OSGJos1zs4H
c4lhScVjHyj7GlrpTtCFaQl7Td+sK8gApgJbI0qnYwJHdWPJ8qPsK+8+izU+SNfaNVOTbJFZr8/I
yO6c1WP/UBsmA3097DvLwR/cZrZPsaxt7dyBOxaB7iyi5Ms1mku3mifl2u/CMFkFvvcGsMre/dmO
uNZ1F8/41bntd4W3bYAYGORIAr4af9Z9SzoopBMQf0nQXPed13QEZVZwG1bsnM6aeViiS+YBiYH5
lFPre1Zld1it1eh3Q2vPeBukc1sMo3nUqOtrvAQQSaeRxnxslpbfxE2OywfCEnDAoOzmq8Oyh+nQ
2CdswidyQXw7m9mcgEwZQiY5yA7zwWK9YuAyzYylGQgcWdudhOHvQZWT7SHNG7a+nGpgaDqjBRZm
JQ3M+pmqvH/SpF10YeEicQ9bTQEkEOgKqpNNn7BwfJgD2R/SMxooGLxHVlQzdxi0Rb8Z8P19dGp2
VE9Uh9cxtfibFPe/ema/+6ou78VX97+vf/AnxQXnXNL/nz/+svvbr+Ov6ppA94dfkLSCwfJ++GqX
h6+O9NXf1nHX3/mf/Yf/6+s/Z9NE1PLX0/iuS/kP5KA/7CCvYhj+j/eu//d/01w8lzo6NObg1jVx
7vdOTeMXNvwWX162nL/Bhfmfv+0e9V+wYrKN9ExU3LZjuf/K7pEh/x93jwigLBKNDRdN1zXV+M/C
MUbCjaXgFB6KrFrPTqzY/pgdzwaJ9wSx9Im+7xuLeBlMglxExq8UoRFjMBaUanleo4HYFKxPbJk4
VqHmeMaCmkJFaC6Z5Kmts2govGrVQlHssnRYT1HqLAPPxtVOj/Pw7DmxvudVcsgtiZzVZWQV+eVk
LvKcJk3XsE2Eh8WQHdcDfjQHgkM079xpQgXh8HprkSw7B0nfsbJmZAc2WLsbYEcW0s+prN+FV64h
snhFIgs6iAWXBAd+Iqmp9/lSMzN9NAj6YGVIlWVQIyIt/zHGIrbDCcyR+QLjMU6DYohnaJrEQVlv
ie6R1HGNHO2TU9ULFEebiZp2umtMB2KME7PvvKwY6t2wUosRP0xwfhC2qaLBTB0XJCuYHbMr6GK6
sA6GvP7O2Eg853WGvFXuGF8i49MUlb69JJxcAAbw0RmTuwpQF8o2gCFvCjvSHUyaJXzFdYlvYRVW
QaWvOVNiZ2mweMeN+7oOc69xKk5zgM7G2Q32uu351VVy1H5aWTNeHMrGzld6LPY5wi7qcPK/pohQ
pDa/x0OS74q20M+oRtGveGHdjm7mj0h8TzDvqLKbmhWsMvnC1ETI9iCXfW3xIKvZy/zMZaZe9YRN
rpOXiS/w+/l9qqyvK/HoAengFf0yN1soi16YlEZ66F2oTZnF+GRCmrFNnbY8pF7ZH2VEOIFh5A8J
0Rn344z/B4F/7ICqanaaMdkUAOVh9pYnh8Ou3Wie131YkCgfCpU425lOGRiNTcLY1BcnhMJd0OHm
8/GB5lTEMMYazUh28Vx5n3asmpymsM3uRjyE7/HI9UsRsOgXb3G5IOAaaMcSFxEoZb3U79uOWfXU
wL0TZv6UabX5ZttxHV+JBp+paRsvNuvarQTRH3Kly0NMe8ugei4OrZi+IpCQ7ysTxMCrK0icYxL3
74z5gmxFRwNsTm5UPZ1GmVi3OekyoRhXcME28QT7FgXOAdehDXbTMd7AYLgXwyknyrapP3iZykHl
LB5VftU9ddiKb8VkVXtFqPVpwjl7wa7HbiuuLZBoiXGB7Ja9NmWSvfGJ5rt5HsRpqNZ8P5RlfVGr
zD9rsnIiP2pj55i2Yr1rrH6ksUFVji3PGDdRDa9jyXoUNprG6FwTc3p2l1bce6tuk9nAI7HP5zZi
hO+m6bGk+bwdGEzcjK1Iv6Edm8lZXyb9XKsxPfeJap4G0kau0M76iDW0DLQ59d6YamYv7Wj3J2AP
nhYwsM6O+uqsZmgUSXGHUSM61OSA7foVorGeeW7YNqP10xpJNUJJuXybM4C8DCQPpaqBNQMvxW9Z
bokV02HPXNdYZXwwvfq0WDqgBE9QnMrhBwHHaKNUme91JL6goOmYDKMbd21aOqGZ6PN2ne3mo46s
4aSDJg5hUKS+XcrpPqtoPRPlLvuqHcQ9XoTldSBo7BPb9HjPGxLdzsjfvjGJh4osp2LLc0J2eDFn
+wnL+66Wmc3UY6jUc52iKuNj52nRpib0HFX/EBqbh9UtmCDMkS6C2Ybi0BRtf+cYyMKZUC4ID0xi
pF3a6Z+rmbBK0TGJ81WmmWHo8FTPajyTxndXMy+8mJUZv5ouz/9qeU04iwXdlb6koIRTpZ+9XnkX
jQ3a/TKPUOCNbsG2Xl0TuPL5Nm+GGqAaDyqemJiQHAa9hQ//mcIV7eGxrmgrsECRmTaI8jxAWCSI
haOGqSeGc5RWZiONR3thyQWjV4v8rrGXTwy/M/2i5sJ8Gbos23ckjH2wMWS5lqkjdwkOi6Yyv2e0
zYcc4teukWn6BGCze4hhe14QnDLQGtDCQk1UzXNXDh4jX8D4I8XhO3BQVrUGFOA8rZjq8fQ4N+U0
LT+uAJzFRxlJMFlpTUctLsZdBAfwMvatOJq5eTUZNs3LBPzyDtxotF0k+jaRzsk9N1v9ZntD9eGS
v/xzQeGYM4dD9oKD9gcTiCzAFMs8jfixiQik0zJ31hYSTM/Aj9fpe1pHtW6obIKLl4/vNSlOOXZu
zPS+vWoI0xLZvERD2QeVgyHUtYoUhpOdqZ+lRHTZeWPzjWRz2w5kFRcfIo7dXdnM0XkwIvc0usR+
5yA/DonnMppWxEktJvcbE7U+v/RS924zt+jOyljAG8IDPTaVRphVj7guk4qZdQ7bXxvL4ZtLNuLG
rJnvssKDgb/pxDTc13Hn3qyat3zpYsiHa4Qb1zUhkPEpn3rtKUks+43AFY4ekGcEo3daVl4PbUhG
6xpFQa+71S37THFJ2aNyLBEJqdx8MTZZZLk7p2dIxndiSgl78jTgA0ZS+URHue8KT0yop+Id2111
1uLSenQZSKMtnMXN1HsgGePFvEOxq/txVJ6vHyB2Q2Hs1n7wR6h3W2Aq5pnUsOwQm+SPtPC176rY
FM+O24/B7GiMcpvK2mkQ/HBFo1JFAG3iUU27rVaJGv6ADhfbiiXovTaH8dTX63aYRu/RsBAGlE1n
hjoiyifyLhNJv1jLOxU1EbDBcfbu87h0dmjVK3/SxY2LJouPvZA6agbGpNKej15vugEi1+aLbDWz
J1eKcXDUN6B9tQx6Fuorv4yW7g5MbX2nlrrZkxRj7mfBAGC1WLFM0+qtu8honW/UAubTLLwMjLAl
nJ9uoQ1vReVaISC5V6vJnUDLvHthth2qr0q/omXI0dybHHnAoPuMKK661QhiNzuoDoxNIy7tZv1M
67YgwjeNpqM5AIyquN4Wxkh8NUl9KDJl3UXUpqFBisJpsJWE5ue2TrYVzUr9gSJhuIh4aGh825dS
b4tbQACyhqimyx33XRmOpAXRpdMaaeDI9maVu7eO4czcCk76RoFmM/HNGGo3S7SHSRmxSVYeSDmj
NdTBymPD55uNGxk+ZOK3EnkUZtCK8hXYYQBBb3qwW1hT0yqmg60vmKhVw5Iyxx3Bl8NzGG2uCRNI
Ze6UzrGCAIZieqZSLTe9qU+Po57Hz7qq8mdpUgNKRAOkB0RNc0uEhndalU21ElvRQXdqtCQx9BP0
DhU3GCPj6EA8DtMaPNzZMeuRWbBSM9KBEtOr9vR+cfclSBrtPORcWHiQC4jGvYlG4HVIU9ujlbPB
hdEhzgxJl4vXMIj1VEp6TUw4QlJOK9CnPn5dmXJn0n6KbTLWBjO9YGgy+FvKYwGh6nuK84E5R577
TYSkYeMUWOrW0TwsmlNuxikR22bQuqAW63ubLIwutHu3ZqDnJaO9zaFxMMpmQ1P15bQDNE0UIDF6
My3CKc2NIsiz+JmPRYQDCVw+neqwFTnFjZant6NMxbmz5JvRsZicR/BisVL5VimXWWCR88YUE7uA
gvEAGikgpw5ptWyuBTs4N0zgsR1ZPNwmizRfRItP3nfnqvB1u2xDA4Onv2ozCA81wOKHM8qCssBp
OU+bNc3E26KZM4NHhAkFWZ1eZDm3aCmVX9slIm++fu9a5wSoPqMnACj2voZgdmSArZ8ThHzbMQbl
tbot11yXpIe0dvB7d/3qY+ex/EUOiBTh+l5K4B2hp7Ll1tL5y2VuHqRrX9An1G3PMBClxe+61v8P
8ubPDhI4QSbCC3Z3AHtc+sM/CrKSiPFBOrjpISs62jptdlhPrIgbwSso+1HqZfNZU0uVXNm6+g+c
YfS3f7CvXH+4rZvm1RCKwvEKRvq9yQg1F5sQYLwHY67azzVryxsQ1cmtqzz18Nd/zz85p2iA6Wdc
/nvtfv/ZEZ2ihrIhw/CjarMpA56RBRDFEldff/1z/inO7vqDcAAhcjUhMdn29Q3/nXFKVcuCGsWJ
D0PN3BjnojzYw2wGORkxd02r8IeNXsJmfJHFe+2QNsepEie3GgpLmmt2a2Xw1y/pnz/iq9oOtJPD
bgLREvOJ37+iQe/dBDhijGWiXM960S47kV0BOjL3MAjpwL0/CRzlczba6G/hYf/VkyGgV23VVT/7
P86Cfp3v/L9B0X+r+REJUL/7mK4Tqr9Pnq4jsH//t3NV9u/ln7Scv/47v+nXdfTrprCZpF+hAZjX
/qHlBP/0i47pUwfkBd0Ocfo/RkjSQ7Ou849wPrJc5Yn+x0hJyl8E3nwKalPH5g1Z4V8ZKUlh/PHh
RRmPop2nVgg4DTiB/+QQrJmvm1G0JLcOeyqDkWvBGgO3n+VbkMyXvQOTqGRgHieE5qaiPsdmrsGJ
jZMfHej3iulJYdY+kKFmPiRrw6ycstv+XKGdB0WZkhsgi3q5qdiO5d/SVYJK7lb9Rybi2dsYgyLO
QYfBsmzROIxil2p29YzOzEEP2XjjeGSh3U7nlhM6SLAW0b1fmXhqsdW55pjwjSHqN2wsbvRhqdMN
IKeYMXK5glde2u/jYMKNYfNykONMO7hkhNPi/2SIu4BDCj2XBzZg8sRqQNpJes4xpx0ocp291g7t
YayKjBEsQSX3I4B0MxvMbWV636ZyFjvSB3oWv3F1fVUoPL7NVlf7LOpRn0D4STywqfurzMIwWNEQ
HbcdqjyjycNiCVmYlEMmdWwQOi6tiJnyhk+ed1lfB+MuNVPrKMGf3HX1lNmnyXCsT96R5aQ6L4va
p9Wu1wM8nk6TJ6clJirIWmNTy8lGct+6dZIH5mxO5yqTeSrz687JMPQyRCRUjKSlyiTpxT6jw8Hm
iRSrHgfnxPAJ+sjqGx25ZgygEqClbJq8uAWAcjAKBFMjNb8HlRXDjIGX9lcHmuPU29rkVh+FaTx0
HXAv1tva/MMrnTr76aF0+EnoER3PxSw7qwCpg24gtHsiVLoNJjXntZ7AttDzeuPNREVwtJHc8Ea1
KkrY6w7ZIWX3JwISle4No2oDPUUwFyVquu0WJD/XFEe+liw/t0utYsBfhnF0M4J84ljHiJCmaqeq
5NZI6/mhB6OcstHPzW3q0Q/4edPHZGv1jvSl4N32zcwlogEgRR/kYrEOxay3ISV2916Zdf5p9o0h
uOA7m11lcx0uuZHLir7PWnSGMPWPnUAmI0WcU88gD9nLcvieZHLs/RVY5J3GO0hqk6zj73Er9RPp
3UWIWFnb4QRB7MqPOzPaq3fGasz3ZdUb1123m92SpuOwJnCvHg9TV6erzoxVEePJLUb48gCR1Lqk
pJCwZe9zeYMbcj2WlNgsSHSariF55zWiodURTg3kk9hJR9E9SPsGPgY4sllF35M28UKQY+OOtaUM
VKPK42A49TMuzYtFsNz99ZuNd6HTt44uEMY2xnnNWP0kKSnbriBFwU3Z7PIO1PrPylj0W5K14te4
TuHbNBIk0qgIXM5ZyiypHe9IY1M7+BjRBukWCeekmeyAiXuPsdSYqQLku4F1/rKa+m0pMmTHCIpu
wH1aVBoNKOWsm75ZTUXCQ6bmCXmZMN8KUkPQZgNP427OdfGAd2hgONSJn5rjIv/oeTdCtWb9gdz1
TzzoHrpsxnpbbSAtaKOgeD/WYpqBnDpj9SndJX5CnBLDn1et9YHaIt2VyIn5M2rtwEwOghMYwA0G
jvww6Qix1Iwk2CUqOADKNYeijN39bNnRZiJggFwIm7VsbwGt3jhDn54MLxme6DHZfPH+PHVzc8/X
GpGSudx4E7kJloq8veYkRA+4Ai6322rgkDyZuz9mu0zuvNxN97hJyh9OqnvbXAdrtqnxt9nBUkmd
aZFxiOzsoS9aF9cS8jTFt/vR0Kq6oAtcTMYHIvKnnl2fnkFvnC0UwI7TEN4Nn2DDgEV8J9WGvARQ
8Nt5MnAOAaix3siYJSyJyPUHuMqpL512+obog/pTZNXZzGsFO8GZP7W5RIdoiv5njJCAxqFZgypP
CGqADvNqIri9XY3Uux1nd71bSli8Ro7m32RxfCLdXH+k11sVA6VWNWGF9yjoqkZ/x8PZbkHsVw+Z
1KoeyWGCRB9r6UbSEP1km6zvy7F03oTZr9p25asVrBw5foLBx964cTIRS8DJ705IYBx3tM9ms8Y+
T6SgyzPMZ+AA9cmdrORYeW191xgslHswGbyzXrJ8pUtLBB0qzMwnCzHZdvqSY2I10NdEM0w5w6C/
WtuFVBzcrV8AhUVAuexthGVWZ2Srma+Jpr0Bkkf4iKMFDI68c4PUGbbzkibRQdiaOie60WzZq2ff
8240n7Iur89O7SL/noyO2ZideA/Sm5FZuEzrKuJYmMZEcvJHKLm37VirbwVzm2+xW7Z3yA2il1pF
6WmYYXYlbCueDexnQaJX2W5h/RhES98waCzhnUn+tgxlaIP7Q5mvI9peZ3iGHMrwO5UdjiuGQr5t
EYDV6Il+17ABEYHjRtWxnDT0W4WalpOVLYXy05aoHLeSgvexn17ljG7AGhE2I+Slc0ebux6N1LA/
Tf58za+iMr0DnDOxjdW9b8tqoaaVKxe9W+pYs7u4S0MGm/YNYW71U+SMLSBl0AoKPbabyq07zTdD
U7Uh6wPIYb9WfP9THP9HVifoEn9ZHF++Ptr3Tv2xOv7bv/T36tizfhEGPJjfg27/zsBl4/qLblEz
28Sx/mpZ+m2/KgXFMdwM13bYrf5q6Pxt3yr1f6UYRkT/p2KY8Sa1JmZTbi2+qfJPxXAuBk1fomS8
EeDNx+S8qtY0+RYJ2WRLeQOOUi7sHKARJYzqkH9tVKqmJ8tt7UO39tFjXrjRuil5+efWyOxbhmz2
zYwpGmsKZAPf7HLKKVO0KKnXdHiVXVHAT3WabDua3hB6vZteTNgvnIxtjKJxXMmUAnfjIyMXl560
Sh+LeRPqo1vcKaWXd/00DQ9kYKF2AcCqXrDNTMcr1o0gFJhar6wyQJLqiQZJAM/1Q564xUNr9qy3
1Hro4KGicnPiO7ux1gfdyNuHK2MwZIBo365RT5TgJPqjqqkKZ0Cn/mgbcyATyQwjZeX2NKBCf3ec
oiEgtYqYuq94zv8ve2eyHDeSZe1XKes9ZO6YsegNYg4Gg1OQFLWBURPmGXAMT98fqFS1hq7MP+3f
5qLKrMpEgoEA3K/fe853anbxW2BH0XOdp/20YkGp1kao9K0XOVR/Vh3dW6NNRJkwMbVqohhJjxjY
5ev2kU4LPm4KULTuJhXlSkA8vxRdn66EHD+m44h+0VApi4Cm4lMdFwlJf5XVfgCFSwlQ8x0+ZmmS
n11iRrfkTczHJuek70fU/OtMucRskksLgijQ4lvda5O9loU3qKiSLbaxFHeUhSYFGNVeDCXlRFT0
p0KT5FbL3Hb9DtrmAytjv01BMKw62sU3LvLP/URT4tqpxXBiQZz2NBaMVybh5RExc/dAPHc2sgxq
6abQKxTzTYSnKmdJusYeL7a1dLQ1aL7iTuuE8dBNZveC0y/7OtGAuugEPpLQMBY3eWtpZyN2oBWK
7j33qppWNAU8llw3f280sdrSOyRzg7WaGXIKl0VYGgatZvxcD217QwMbRMXY4Sk2lpiohAeHaQbj
10+Ye/pmVTcSM4U2G1BWR/SwG5Pq4q5olUh926s7QF/57OeiREIGFgjZq/mqdOVevTHqMClWZ7OR
4YoQLzREOsFwURuO21Fq3rhRFL+nagackIWVu2cLzb4kRZjciopmZJxCUE/pq1d+YgXaJzSQbu4H
YUuyQD3YGC5oC/VXxA05rF9RdIw5V/rAUpP14vJ/j/xQPDdjMp5sLxWbyGz769ipCCwpq1rdNVo4
v9QZhxXakdV4RXxnePEYgty4zPo5NoU7pZziNgaDec/ATd+kltHRSlczOiEpSXyxcKTgyYZES7hV
Ry5RixZ/8GPXZpNOkoDZo2wOFrkFmY/Th74pFQCnXBrp+RPLSEVdw/iWODyxUUTMbGKtEtdOROzY
jklutaLccok1nuqbPMzDmyYy9bVd28aHjOA3OCYoeZ/bIHLoTLv99GDbqRGuqiLTNnMioz31ZX7s
Z8Ij/Zy4r2CltNpS24JROHBWWGfI34s0P2v07p8cWTAoIjEjqFZmXQesJDHTjTkvP2cSSz01aj5e
G7OzZBGmVpzC2VXaE+lBrbdJ4N0FtAxIpTBiSYonOJRa345InbCkuNV4h/FbPjdtUPSEE+hNVW8z
u7TEeC1RmmNDJmUjp622pTIJc28VDpPtEnMj+lY8BIjkJvsxdPKqu++MqFe4t0DPFQR/6Vj+Vp2L
Yapam0pPh4cmGUP3kxlyXiwwZ2ZisB5zQA61s3Er1Mxbre+75PNEm0OmqCJk07BxAS74pw74qzpg
ARf9WZPs/GX41/41r2iJN/Rhvym3Dp//+7/ekEf/llk54p2NtunN8LzIqf4oBBz9nWXRuKfpucAG
IVP+b5uM8oHuFWojWJxUEUtz67vlWX8HDJ9/jo+aZ4ne9N+pDH5tO9Nu5RdxAlwoEi4lyc+9V0SV
I9IcHPcwvpHEzJzgdDt8+uGm/B89fD7iT230t4sAnkLkxef8DQDYlUqrQMPNeya4ZKM4LdEYjnJW
qBe6v+glU6b9dimT2+JYpnCE9Sv2r8xZkZLQmPejimEME8typetIduVyDszgke1zrAA7srhNIjpQ
Kf35J/3tdiIkheGIME5KvjTrl4EB9jbXGmydKWYxXPTceXYZtf75JZZf8SNSi9RrHbGcTrIP3xvj
iZ+/sabRpl4Est5bcriMlvFEU4YIOtintNfqL39+Meh8v1/OZFBAq9ZEhumJpcv6w7jACGvmuLQC
9siF6iNKIVmtkLfkx9RiMc4wjZrBUGMuD+tOcCZGKg9jzQM/TaIgmA8qJ855esgmFyX01HDTeODo
S0UuNLHBYemz3iaFr9cSGHEeeX5DUXlA5W181BPSfFTbIRZYsP4NEYNP6LLBI5EBtgRQMXaPanI8
se0b657kraeJBuKJvssQ+gZVFoe72ssvNhPU53haEsTyBpVLWFo3Fnl497ZFT1iZOGFgdYfIjQpJ
qAjQa9QORJrjy9iqfp4PbCjXyMbV1sjzr6aT3Zex+Yl+4x15kzkdRzc/VmL8EKKQ4RKJveGMhv8a
9/86rWYyzpYUraaQa6tNhi80oeqDk0Q31QRcIPZo+pl63m+oyOzziE8MYYUdHPXQeHI0SUxfFHcr
Tp2LUVFBsNK8ywgvaz3JJEHdV4eXzsax3buUkZ4KAXiHTCCHQO2RkwWbBOTzNc3JVR+h3w6As15Z
yADTDR0BIt7ZmkIPqVuC3TcGVH+pHTigEceTFUGczqkiFgAeQiXpaxZj09iPJmExz1GqmpuixNC+
caG3XUqZ0kBt4n6PkpAKummAiQFtja6CvG6uy0yQoFjU6ZYpKI9IToBMXZbTKhkKknemXt+qOBNP
ZpkSX6ho3GpRrPcvZNxj1l6JSZ4g0YeXmDzXTRGX0g+QGqyj2l7UefFCodaa4BQEUXNXzfQA8qY9
BaAEXpjRdxcTJ9gewbW8lqNh7/OCZwHZcrwlFnHcFbnxEtH5ovse49ZJHGPcm23s3Qk7THaaUTXX
c6iVt302rfW2n64R5lX1yqsysW0GUh9K26LORBBGdT9a8a7xzP4KPUHqQ4q2b2On3QaBATsw6ByJ
kidECpRGOGut51GFRzMPFrTOcFdN6SMtZc4NKtF2JjazK4a1KbB0RZepD4c7EP5ypxux2Ev4jXty
Xs2DVbX11UQ0KIit0Cpv8ol9gyeaGQzI/1DcGUE9vbZIIpYcAE57YaJdEdKq74zRQwGfUTZhvAB4
hbjDWdei5mphaqBI99DM4ekDVBpUEQxJzQ1eCIwuCEYKPRLLguFqpAu4gvZPDwOh6Y5SmjjJNNd8
3SSq0Ax6TgZWSj/IzoYjAi95Ip/M3QaJ7T2V+OA4N8TF2nYicuqNZ0/OmNK7TtzH4yT2ujI+QGI4
aW4WPqSlMH1OdLzb8XzszBIdDJGl/mximw4GlWIhgbJvz8m11tY4g2pinyC6fQZ8D7YA3vPku0Go
DoEW0i/VxB1Gqm03luE+0RCLlV417OaUXxsGdv3YSM3JWZ4GEtTrptz2iGxeWwXAvowqe9OO27oK
jYtlVd6qkCna0MJR7W2vVcYr67Z7iPPBwHhHdNm41NtRhIPCt8xqPgdZ2qHZC6rpsZRudmJBmhky
e0zZdeulKQeABZ6r+QNNphV0czwVIjrR29pFbABAEujfk8gELDDLZXFuc/eQKf0xzVEK6oHEKoOo
wiTpD3iBFqwDcoavwyD9EoxesprrduP0uvnaC7MCgWSom4rjuudbGe8eS4J9E08cM6DnZgc715u9
4VIel8M8vC85KdMLbxZkNUKcaZXZvECYscZlGKJlz3KoBX2q2bwDIWgjj2D0JrM8aX1C0Y2dk0Xd
xka1wntij59hJGk3aU2ue9sWqxRNzZMVEYI8eWiuOKxlC4BlNIEgsXpkLizYfnbMU2bEQ435b1Yc
GV1tz1zZxizifHKkQW9BeXzvdWAlOElc55K1o9wBnCPfVSd8y1EThEciCTdMeQiNjcvyqhx7a291
lnVjxzLdR1oYfnCtTU7yy44AWW6/isZHycq1Rg/vcvKesotBFMTKEhJJodal+oNZ2xsbguNzh+r7
w6js6Gw39vzcFsaaHBkoIUnVNOdeVh2G0oQnD8rJ3iTkwAfQoq3ZPL8SO6kzKWjSLXra9sD+OBxU
YrBm1KjG7CtcJkwJ13rW9t/qin+K/L8s8qGq/VAV/TYJX4r845em/TL9XOG//dgf7T7HeEd0le14
8Ny+N/W+V/kWVT4LmqNTkP5kpzAlA29UD2Q5Uc45sOD+XeQb7rvFVQHezdMxaIi/h3bjZPBLFecJ
hGQWwVuuS1wBr8PPVZxeE+djYArae4oIO7IvDDod8E7TK6KSrCuGcrV6CK0W74KIo/6g4qK7iypN
5bsUM1CKvU3haUeThnAu6A3gE3gQ9GoMgawFZnyHrlLgTiuIrPCYFMyjNpzDVCK4wpAfXEa9sN7z
2r9mkoKDX3VRvJ8PXVrOd23jXcoqxLhXcCDwSzsLyCuXdOEY583XPRw6IreZbt+32FrJsOzEe4+8
FOJstFi/L4ohPbYN88wyd1E1LxKkwWbOAEphPOdkKa+lJuV9MOsa6BvN+9rqDW7iqjTQTqkcdWmo
wKP5yHQxaSiYAvPQkqBttglOJW7UG6K8caKPfP8xaM6Wnx6kohOCqM7dUa97JdGf/WHGKriCnsQP
ttbQ6nAJFuOdnXu596ySuQ5JanTFeyfHbmJXihh63UPuLuA5dUPLTF7rubrEU+JDVJi2bdx55AOV
Rk9XxmtwWxPbSrnTcsBpEpcaWK9C7aXvDcSjHek6vt0b8tS4rSd2gyWzpynN8HOqsJfvm3wpotMR
pSu7RjTeuFWmfZ2jwVuNRh0c02iMPmsslueKFsbu7e9rl7+KJ7uB2MF/H3SchoVfMEBdOTa6/q1o
+mLX95PClF/N1I/c5JaQ4g3RXYsBpYt1ti0JF9XvuzQdToBAo4hYHpnOe5pMjbGNLFKQdsa8lBsJ
nDxIQmV6nM3yoBqTXRJAD0tlHOrvKywxJLpWk4ufnpz2fd/lPAtAHY5J37Zrrg7OoG2teGM6cKoY
9GZPDfFYD4S3Te/rKmpPLjSDSwLve4vLt7HXFKLGsSCq5yqozeg5meDpIDuyrjiyxisXqTLYh47q
XYGtWCUz7UZr1ttih54fI4RVMw2HjGQvgJb5ZS4IC3XN1ttlmW58HWxIMXgT8rwk4IXsiXWoJ3G6
9RLRRec0K/ldXp9VW7uEJKAzokdFSGpMUzrJpiPw/T7Ivek6ngciUdlC1nMnguvcJq+O1LrB3cnO
k9smi4ynjOp/l7sgXP2UWVmGrjLO3V0qRfvQleZ7q8vwe1viGQTgROa5qpeRMjAEQnCIycnDYO5W
LXqxbezOQIgcpC8I6lAoBi6iSiR4DUbirLxt7Tm/azUDV9I0YWuITXnswwLFC7yJTY5TcEFNdBvd
M+cj8u80Y54/GKshs4xHhBUcEvMJpSupbryoI+N+k2iTVaEThQCRN0i3RacIJis70AAiSMAPD622
qyujve7p3d8wQ0iv6EtatwyYgYhECtW6cFqx5EFmQeK7mkeJAFCWfPFROO/VrMXXgZThp6lJEpo4
hKJNfPVztXixQEgP8AFKEB1TAh14JfiZ15ksO2qhpAHTEpZ5/UAodJVsBkX0Zx8p8FdaWsyPCOoF
vck6OisOCSQ3VCU5XxaBsbUj8JUhzweaFVYC3xNhb5Wvsg43MeE4UC8KpKsDC4X0+2wQa2Xb09UQ
AIeMSGt69vj8BuxZUIiHKi+dlrj3sDn2KLE5/9oLtXagEvfzBaXri7rHKxc5JajnompWTaZHFxtH
G7ONjLG73uTJleqSdCIKLibGPtHhoRh21a4aT42EUofFapjyV2DK9aaJSTMtOQucy6nXLshYWfx7
PZq33jAmoAWKrKuQi87NLVBo0DvM/KkPWcx1m8bvurX74OVtZanTLvjqjXl6zEreUKL6SJh/e4sq
m0VrnFmjmiF31zZx1wKYAO58xsLsME1pF7sxZHmmAaybvA6Dfi+t5UIICcY1Im7+kkyl8/UgyGlj
yqt5xZku8HSGiFBO67KcSYPr0RQ2rrS+xZ78Uy79RblkGGJpYf5n7u3ly4KBbL/QafrffugfP/Xd
doq31HIc8g8Q9fLL/qiUCAelZWY4tu5K6PT897/7oYb9znYl7Ul6UUs5tDTWvjtRzXekSjCxIkDc
cokfMP9WP9T5hYK7xGtysEGFi3ZQ0JX8pSPq4AzTiHYqDhpzOFnt4HeFidog0cBlxX7jSsAYjj6c
Op3jT97W0xqBAicbYrr2dU7oV2AFsH3gWMpzS/fsMqYi3dixwFoU2rRhYNhwsrDH90DRQOpOeHNf
vRAAn14JujieNazIljQ3iMfwdlXdQRltuLPiIlwz2ayJcU9BAeEC2U1KCJ8Gr1n6sze2W/zYOWWU
y5qbTOV7s6ohbQMaOvS8SJhN7G3fOs5adEqsVBKHNwhq3X0xxdlFjxiY+ao1GVASHVK+j2Rf73Sl
zUeOvHQJ6CbYHwPXqWCR5RUSkLwJw+uymbrHNOlcZsGzuCe2TV8XmXOneuld4xGo127OWQodDKHs
RkpHyumh1sU1eqhENDtCOov9ECO0B+xzV1alcyDSEi2fxlkdXrW8KRzvGBYprowxvaX9gIgloAaS
5ExvsrAtwTLU1kOziLWG2hQrwfzt5KFFPAA/1wgonuXRxC17zFqwWDSgAfxo9OUAhpTXtU2O1wbe
wiINHfoLIjpzo0vLOYVBbu3MSpIwVxsWv7Wd7yqlt9dOrAWAoPSLPebjpynt6QQMCQAJJ23vZuj2
RJzb2dbuy3GtVeN0b8aJ87EHYFwV0wdyzdudrAzodSqk/6LDolRuXG4Zr9mf3Rhh6nU/6cl1aOWp
nzFpIjVw7EjQzDO1jiPX3bc4Pba1TcY8oifEJgTF+qHLHsim5n1Ewj98paXnbWdGzy5GiLzY8N6Y
d+Y0tNlpSqrHqJfJI+aC6VWzSfLwi9kS1xRd6srVBBmCueBLjr2o2lQ0TnxKNvqBc+oeAwQzN4ZU
5XU2yEeA8xWWHiQEexf/391Y1piXC9oJet54VybhoKMPRBgITyy13Nn3Wh8DBwAThvCyN9N0hSoT
AATe6qTQlefP41IPmpW70mUdMu8u9Xw/9XhsitkDiorMDdhUprPFGAO+jnVSw6pvZb6Erc75raYR
vmDV4HAIh79ubP21zGonOMFEHKMrUgyebXL07nM8UYHmSg3aY28G+i7rjCR16BsMhfdpJmMx3oTB
NN/MakSl2pOs+AmJZjCfEDv6hdv1j1Y1Gux9fdT0wEWcixm0yQZwAeHkWeEdh9LRgS8ELQ1DovSq
+2rUctjr8aTCfWU6afOoZ4OZYjaixoLAUQBDdo40aeEngNCk2L5hoeS+54qyGmVbYRN3EAaCbbUe
upWotPAMH4gRA3YCznebFpb+XTF6ffA5WQBS1uLcY4VDqmVq5kb0JYTGwEoZaee4ObzGlCl9qYzs
StF5yUeEh5O2dwslyoNVZrBw6IEjoPwW9xqMoI+uB3rjTxhYrNcUUjlPCm3Z8CCjTii/qDHCFwhN
P0+m0aU7PRiJf8X97RCLgZgPjJ4MCLwsrJRLzlnY2D7iU3kxQkJgVxiJ8fWLoYp33zD+4MzoliFh
gGxPHyYxfIX1GrOdO+klUI6+jozuKs0GS7DTKw3R1uiEGxEV9g29l3FrmQRPCJEp0CcW93hly2C6
ZIOrXzVYjZo39xKspNwbCDM27OvCM+tDGnu896MVrK0Ul+FK72Fpg8yJdjT33F2JhvG20LPTHIIS
9htplYgoliZ3VTnbcujMCHMiIBuftMuqXvdFLznB2PoCAt+Rwp4s7yqqDomFadOEpaFtsYCJByej
vLT1dpYrLNGab2tFcXYidH+ucuxzB8boxSJpFYCR4V1NBk7/DDHDOh3NcNc13UyA7dxnws/befpE
VOVH9qjmjBeEQt0JtFUMscn1dVGLhxA26BZrKnQmfF53pgl1mLysjHaT096UnattM8AcR1WI4NOs
29Yt8ZDr1rHDA0tnsM/5Ve/xW8VruobuiyIBofS7AHxgYtXjlYPp+dq0dNfHvJWuq2FKPkS6IY/o
WNXZRC7RaYWJilfAR2H8TVmcIA7eJFMw39oemlL6DLuWdsAjIbXdYaKm3C2xBjtL5RaiDjks1CtN
caZA+IzXBZghMm4AaAZLPP4sa101Bmgbrv8weqYFNYKaN+ToeVtNIZrBeVF+gFnZcTZ3t3j7FLZg
hOMsjbP53kCvyF5oedWrAip5TY6q/ILevtxaJLJu0LtLzq618Yzms+KgA8mImBHmBmj0Nk2BNTUV
Q/3U8x5e903X3FqW9E4uigRK9CI5cdKOd7URqXNK35cmQGbv0R1+qF0zPk3I15/BOQowV9Ljl7Q2
lQAnWb93aeCXuSHOLU6hbhXz5t9aiTNC57SbV9cpGBLZ6doY5+6uaa1xQT679iHHqHbHoXC+ksjG
Pw5tWPvVCNM2ZWZwoPJ/DprCXskiZz5QOA59lcnY0GhoXF9I7f1YBKhtENNfI8WZrgytXZAPTcjI
gtHI2pSRCcxOdo+aDgBn3SNaJCWH0DxPGxjvqdH2VjX9qRU4L3iuRagzzcppVNm+SL8BJMQ3nsTU
08dZMzG0XvXRpaYwI9KDHZGwEjQNaG7eKjAUzoNB9yNkyyO5PYwurY0/4u6taP2nvv+L+p73cBma
/+f6fmmHXn8Z40/ljwX+Hz/2b2/QomQE8m14S+6Y+QPnXQocQJjpKONpezr2Usl/x8s4i/zRoI5n
WP1LP5RWKeIiFJPkvAqdk8PfKfKtX8b0lPVc3mKozYuHKsH8pR1aYxyZh5A3sYFKNL2aGBdavzCd
jn0SAAHNDGNgrjftY5Jkc+1Q6hGgwRWyjGJPwpPYsX9Mnxs8v4jARGWtRrRD89XILv6FoYWzRsNl
N3O9L5iy4aXw2aYm8wFr5ez2REr2oFbbzxlsEE7uEyBviybjnETejYi1juq5pPI1NpXdgZ1+MAro
5Ct7gNPyQsRLFlMZkwhOTk5UiiI/xq42rEbXYeLG+jiR+RzOVjpGJ1shgXIfIt2ZF5a3IK+UoQeo
LabzOMJzEBycrOTGZfvLxHNcO93c74qKRS9ftSIHgx8TnQWMS9SfIrbMrVNX0y3rVcHLPA0JP2pP
2vyhKtjDrv95Af+fyE6GtDn4/vkL+EJr/pfXb/mh79MI+Y7pvO4i2ADSZPP4/PuM7XjvHBytJvku
9psBDwHN95gF6x0H6yW9kjjXRYPMMvBdcyT+f2IWuPrPCpY3ByqmXvQTqIJ+VbBIRS0jREh/l0ik
mFCS0LoxmqE6zxRnf1ctw7WQvGErRamJBuuX0zxTCY2AUVkcHGOQ51lNBDzSRXyauAMnEDl/FbG3
/L6f1DkWqx2GR2exPTL1+WVlodms41oQXC+XZFENomJSSl6DPHcjEaRFF0BhMEZXXgY71i8/PAe3
3y7zL/IEbkvGL+1//9evUx7Xwt9Hg5Wmhe2ArPvlw9aaaBl3MIeeG3C+eZaz8mRSuadJzvC0g9l7
CnTxVx/5N0ESV+VuUUgSG/S7fbdr8YYNrgM8KJfjbcqA97MqciLyvCVULBR/N8YQHqfkIeVypo0G
Cqvoz8OsRGgQEJkaMaYNyitnYRlNjEc2uWtoH4xA2S9/fluXceDPX6pjvWmtkONxc/GS/nzBqZXk
HHGc2XOm53DZ2wEBbvOMR8Z3B5PEzqmP5dnNCvPgTKm8h+pTPBUcCAZSE9K54GjSOvfkTOi93yir
hwe/jCKY94/vJ939i6eATtrvfy8act59umWMJX8V+xfUtGGSd/3ecnCCXrScWIGrNsxQ14flAkaq
QzkcaXlPWei3nSUvvIPTvbbkpOsCkNQxZmM4vB30QqPloEYMOM9SG+iEU86uPI+ghqOjEnqWbwBc
yXMOBTqH2r0kt/Z6y1FOa2KQhJNOcDwaZXnWGofw1x5qxVWlTeO97FDTBzGjen9uVGl9dGmhT2u2
zVFtaHPpyVVjWOOtzSphr2MXTOc+EUp7JmzAC+7rhpY2sR1JTaHvtJOGkkwHjC6/8JSO8D4kBrMR
ComnzLuxmIZTISLyToH4MPVjjkvW7bIQNLh2kBsrkhg1OEC3Xlo37mrErPfSJzrIODpLh29RhqNS
1YubG+pWtC1HVq+GnL3iHLXohRvr1W3EeP8teS9XQfVioKS+1wB5Xayud9fxTFlreZaOTmTyxhe7
7NjDsUFjFAWyMN73ZsMnZbCFDi5ryU5EsRw8geclAbLHoPWa9dzHt9i9gNP7pff40ma39p6GerZe
bbSc93GIernmBGlsIcMRgeeNGmm7rQrG+2/PaoQ8EtU6Cgrk4+lIGZKUi9fe4sPqk6raXTsoMgu1
Zkqjo+cEcX5Ia63OOxpBkGg3HYCQ50gN3pNbsZ6uMRtS6+dQBWxfFbb5WrYusY5hxcuP6/Xk0ZZ6
qpCAIAYqYp4M5qzkbiChAkM58fUbVTneMkMk4FDZOreUt7t6GUfmmauwZPqKBq/hS/KIEzj0uLUr
XIbLZx1MDyE6Y+z92/03x87Co+yanB/pcqKfwV1SF544v/2bLghAnpKPyboxR3uNz3oXOZ1aD6Hn
bfu65QHmkMMookuHat+2SRBcSeRMFfDcoQfLOroejH1HYoXtqKV6nC+YCc8dGrTK8t081ceHygYA
Az0Xh5raZjhTF5r+4p0Fei4Og+wcNXJs0chVbFuSP3aT6JNhXYfk/d1XVWFlflQiKfKLqO+Ckz57
E4gmMONq0mpOvBhV49sB2sfw3HL70VuRBLlrGSkBAoHfAqpf4Ssj2h6fmLK4z+2lMoJoM8bwsgMO
cFsPOlMdYWpH0Qlz2E2Ms+UuWio17FHMjUjDyvFiw/QimAP1pq1r09m0UptY0Ui+b4Ve09SabB9o
lQTPHXX3Q1QjWuvQEnzozBTvemS0zPwImBivlKOpvenCd/J7gSncF+V8dps+/Fy3LJsMM2l8xZF9
rkThBT4H8OmEYyDnCx+ZtWPvDXGjVnP32UP8N6xbrQ/jNQ+3B4avGwuyElXL+NFxgiejaLuCeb/5
CHGWnkdTvxbSIXoD9aG5rweDJZvZw3KcFEsO+JSSUxRJ/gfH/X68Z5vjWdaDgkRKWwvYpWeC4AGh
VC8Ws1Z6XxE6MbCKpClaSo33zHSDp4XXeK5MWb1MYEwzUjCG17HEg5BYNgtmqadQ+ETynDQzLxbD
ZeMQiJaAeccghrfyBL1xLyjWbKMlWtV8A9GloK2pmeFWGrlrwceZsQfObSU/5I2mzYc5Mnv3YOQN
wJ+VrNCiGY1sMJfrhvERJq5l04hg6OZVwWnQqvAWJlJ0CF3v4kRR/ZR1zeuUj8vqH8snujj9OoFX
d0YexjpvVTI+emWlf+i1AF1fFi30O29wHlAUppxu1HCwcJQpurA1eS+RdEi4Kxt369G7vxl7fey3
MxibPHKrdTm2OEVUjhHVnJiLYk8xLYU4NijOCEnNj5k0+PcVO1bzaEWeHnz03CEmqrmugnI7k+ND
HzBMe4YEbaqdMFH13LocgOzMBPj95LjlPjYL98aJDEGGUxfj+yJXYTXpQfsC3ppapOos92QMAKVS
qfhaa89rNjFJTywWJr1IrGrthHE4cc/aOLEt5AiZ11pmt5/JH/JINsR0yWR95qFh1Dret6FwFzL2
8igx/mY+EpXyzCGWtZTmPGt64vF7lM5fY3eRd2oHvhrg1B7rYE7YOX0NlLg+Awf+jyjFke+PRuiB
z6/inGlLynrfqGY/RYp1UFk0VXawXdwTqlNtlbglV07YTPIVmvvxtjK4vG0NSOSciX28bLgwLWvz
dWas3a/elkD6iUSQAqpcHv1BkDHfDYVL9G81mKeh75HwZBbN+abT2s+FkbJzSKPhidDn2np1MvbH
NrZYp/O3+NapxuC8wKcdKoaJc83u258l3/Jl6yihkgi0JcDYaVjt64x8bZS+422nqH1zjNUbOWdw
j9A+4MTF0U5807UkisZYicYrXwYdzcaNbi1J3nFe8VkHNXPJggG1c2/WVQbIi1MykVl+FoWL1mBw
hXKcVTia9rFPWxz1kGWnBzLBrRc7kiysU6MlJ0BgI2IY8AvEz/QyvAyckUmWEJl9MmfDbVkXHfmQ
lZo4Vn2kfe2a2ttF/eCNPn8zVU6sOd6TPg48Fm5GH2FVex3N7KZmewqRDaTbxjGJnA3HeLmjNVBF
yNp461Z95cJyRJ/cFQ/B8o0msAhe534Jms5avkZN1pwaOn0WjUAxXpFFkLlkaz5JbcJxyn2itHyw
jVjrH+h0wxpYxUMURu49Ak7PZqvC0whhyg3rKd5OKTh6+Zi4VMvhbhw60GGScgO2JA4tYZIaQp5b
vO4GyLeDPem7HAHFgGg/EsfUbKKzkXdqFWvRtOE/dP2AuByzZK4QdUf1femysqQqolGoefFR6xCf
qzZi65ncfM/YEJbtSJBB1g9vGk57TVsZBYLDiGhqA1qBxl3osqQb8KC3UoRkOc8y9xumo4dSMY+k
0yfvC5MlBt04WXAJEgbitalIOjtPv5KVDJVBlcHeY5IQ+12tyjVvIOMWs/haNPVXYsBuvNEcDjzX
FAZ9LW68rhI3KFHUWuHks9sp36MBrTfUxsHDaPfTNmETZcAUEZFmmjem6MxreKbFHd82+3IxZkd2
vhyRdspIkmiQlZvbm9DLrvvUxMXJrboRYH0fSfrtkfTqxrlU0I1XRigoIMd6l5HvubbVrZHLeyq/
YqODAfiKyc06Gt+EQLmOUgi9lUPGn7tnavkFdA1fiNnzCm9x2wzMRnqRlRTamsIXwQ7c+lOvlhUk
WvTg7Feshh0RpH2tg74zoPFet+ky9ckjVpvYbngiZ7Wg3QMMke3tlA4JaifK7r84ii+npJ+Oxi6N
CMewaCyg8vnNuMK4LvHY8ap9hbeOoh9qDbC2pfD98+Pab6cfF4uMJOvI4thvcnD7+bRG9HjXJ2UH
VLmwWYx7hAiXum3IujdHufDIl6PL23L459f97ejPdRfFpk3kvGlyUvz5uhzJM4gQY7Ufk8x+7TTi
/vJ2zEbGLxHrV5kX071tRwtNGl9f/M2rD4gc0vj/cfb/zfjE1RetKDwmmz8CwehPPp2pTeieSLvc
k3vEZA6Um37BuUsejIO8ivhA2DG+qBqOJUvlrZsui/vbDfinZf6XLXPcfT88K78riNlso3+tXpsy
i39BatFe/aFvZ73jmGU7dDgWX+Bbb/wPbYwLHIvXBuaExImFboan73vb3H6HHpMOjOXivufH+Oq/
a2OMd/xTyYNheAjRPRhd35H0fzxS0Oz/4yOGf+6XV9iTsEpgCFiLREcYb9qZH8xgzkJ9aTJM5UAb
l9rAW2DWM/OkYa2rBgd0pypRks7pROQfkc9gHigIPVJCZnRYK30gc2CLDjJPN6VVhjXm9P9h77yW
5DbSrftEUMAk3G2hfHtLNm8QTTUFbxMJ9/RnZXH0/1JLI8W5PxejGCnI7ioUKvGZvdduLDLBWgZG
5sakafioMgo1SAXiBG/QusU0IE6DYAELHQujDTlHDupkiwNkyokp5hGOihemAXVRGpMXrXvP1lz5
whEIqDvF2gqurRS3w885RUjrFTV14nkb1dhBe7BLP2V7Xhj6rzgxtVaBa/ze7ij3EdPyiyfkezxV
ZDA/JsQ5vVaZNT/2uU0VX1Q8qJ129vu7xK6LBvR73wRnL/TlhwxYbpe1Hi9YaW2wXyMsJGoFCKmF
MCtFNKE+B1vCISmw7KQ/IkmynvXm4t235/m+aQx1dMbUeVknKrzaodGVjklp6VXSuk3sjvcPoS9+
zb2SH91ResDboYQHMQTR6SPvM65ALcCmZvBU3rABXarMnj92OQsRQrjvS6JLFpXwAlxr4tVOpGvd
m04ChSVOmXMoh90hIteZdy0KfmdQOO0bvS3vPbzUi2oynVtPEPBUo6e5dQoqLKigFkkvGWFhcTae
nCYsTrUu23lY6utJlouuhOeKmQf3Nf/l5wdamgkFY5LFVFdKf8KXipGPVMqv3tJAH5sAF1rbucAj
uAU7XGQPTLh4Cw3ZIRn3Uso/A1nSarml4rpMuUEFhlpF1zcL2CUgSz49JRnRLkl02jTzBTGqcPZl
taKfJVf6tzQGDLcxx5pRcTk9sl539wuMdRGRd0t8LOLDB3+EsgifuDMidEL2c02B8nbpBRu34kZn
Na/iPSUAP2lFs5RseBDw2lJ9Ew0mqeQptg/ckcPI3WD3kk82dAbf2V1aRIb7SC5K3+cBDaeYm8+w
qX3jkWXUxp/a4YPNt5Y4DK11m04dX0I/nPmAGwbQNjKPhMK9yFEdnWtiZhi0h8g4d4zauN8svpbX
TctT7EjSrnMyctBFwIUcXne2KmrVqmBk5CALjYkzrLhjYkvJj5kqKkHcbfDZjfo+YZLFpEwX9YFD
hEvlgpQOLMkPGzozo2MBlgfolCZ6HMPdpUkmKSd+vdzClxp6KSQGHP1l19Cft9ijrZ4cxSWZbCLV
54SvQrUyeWQZTFVtM6IFbK/7rKFpaanaMtADMj1Y/PnEv3wlUFXTeGW63r7UQJ3JwcE2q3tbfdqQ
zm3RlXjKs57F1MSvhh4tblqaZEToXYKKDmUaMOyG6fWKDZJQLHcaMRpWvB0zEwTdzHyg3WWAhbea
G8xw+JKjJOD6XMZzl9ZvMVdOEOa0zslPm/B6asrwekV21m6GbOEnNMSQ0hjADidUy5epc593I6Im
o4c1h+h1Dbdm2fpHz+1Nght0K9rNBo13avTwewsugzMDGNmvclEp4gey3TaMRnlBtDHzY2XDDntc
5AzfMFfhLkPcdHDghz0WIcdzUBcGk3Or5OcIDJWnoqDwyweODBOX8fPgtoorSF+GhKnjD9lp0b0V
ZtwdQyQPh3hI7efLbsVjxxnvg5Qhx5MMWbpST3NEOitveC4K7igjRFKwLW0GorG5ru05aXwaIaeu
yvQM5oKIJnPNDkrYtE3jxKdUZrF4l5nN0Yx2h3sKLTo3+OKtfKy9LN13cwr5hs+1RY2nFus5dyHY
b3EeMxWG4sH9YklWA03NXTphUkFzBNLtNiOj4LliRdPje2yTeDeGulYk461ZYBPqmtjGf/WRFJDQ
stTl7ga//gzFkNEAyOH8SrSqPypLE2su97ywwUhF5sB7JuNN3//K9wgwyMbwlS00UyXH1MfeOFnd
AHGRBS2aG8n5Rh8YbJHw6/sxXGQQtV0QvhJVwAf580jLpUVBT8/HreTGjM5OeSA7cGzYjftdi73l
Xnh8u8qywN6nJi4vgrf95RtXjYF4nephJjKic/t0fzlZmyalW5/SoHu1EM3Ur1OSLMUXFwxOFpVC
n1LWOGUHkQ7uewgWcZerrnqwUmUzSag/6nQOT33b6odBhwqRlMKEEzikMb6dVpeDDMYG3+AAV4i1
mVPSNOjjl3Q5cvw41bS1EqQiSHJIB7Qir1nDq4rRHVxxP2Yq1eO9LR/WHHyKmWFgiUBnJ688Sns2
6jRtZxLa+dYUeh7OPh6bOVGJGbPPyQZvg3rH+2jq6rVJrP4cxrMyp80CKYs6xOmfKX2JqNAPIqJ0
y2cIMS2Jqyq4B4Fixnx3R4dgBhT+nWUNt2yGmiuyfpJohKX2kvkdE9qljr91g70z7Ka7lmboRv3g
R6ZPvsW0UZVVGdNxGJaTTFVLIG+IXfLeTEUTheHwpYau0+LY3Rv4ie5bMW7yyn+MbQhOX1COIuzb
+A2JKidokBWnKtxMNmHYFZg429uWjeLW9uyV7GRWN8nG60QetVooaV00k5mWTxqicPbFRVPpo640
tczSJUCegFB/WuA01Qxw94tHruAx5Lbso0QqSDIEmYZXgyPWu2Ae/LPMQx5z2QwB6aL1rFB9Ci3/
NLQQNNOSUF+LQ0uLjtdLA5iUQY521Gxn1iuFr66IZoQAQ8vrbKThzu+laPKXxa9eRE6+5HXZSfHQ
FaRBG4OcgkisfUgr74y/SbYG31Mta5UTIPRVS107wnG3ATJXgm9zCEZjN24XLY6tLjpZIdDVKUfm
N0Gf5ssN18v7QJpc71cFKQqOtLlLsuklDGHbF4S5HPx4+sZmBK0kEl3EYstj6i7Mj4nF3DuFj8Nt
cPsHCYGY8qf2dkiq5l8BpT4bJNUjGJPyJsjS9YHQGzdqfFXtG9ImD3E4+tfYh8Qu6eRzFyrUxf1F
aSyrrrkZ1pgjivjJyJ3Q2CbUDWdV9daZpaZxdMNGngrksdeNA/qfi1bj0EHiTP5tQ9ZWF+wMIlsZ
L3oGWIuquAfhheU/OBtrYd3xEFgo+QheS9ibnUotq0ZlGDm1Ux9tNByHQD8hnIXw8DkhZ5vYJajn
2WK8SdgZWyyqIcRL90FlJISTa2M+FoitrpulHF7s2Taul4v627gowSdq1+/DRR8e2zae7LnuoJAP
zddc48IZdKIV5P5mAm5rqbk/Ocat6XVmxJPXJylB7JVPqmfeFBVgSd9/N4qKOZKe5Fmk6GJW6eXe
8LltNos/wXlckb2bWgDvaik8h3+yXaE7HGKSvE5j7X60WjpvkyvEWBw5PaeVdVogg77HvYkgM27k
/JWKeEd13VMJaln+ogX6g5bqxx0nCid/X+1ADLBCyWz/yLDGORBqvWyllvy7EznG10DScPK3jspD
xUFCq91tB9d8JEm4RATslv1CLU7CYv6YxRaQJCuvNKt2lWPyweGf7NOcPQrL1BZe60iuapLG6HIa
EGWHwUsNDqY+844BUTOvBq7ggMdebHs4sax027cDHUja7ZAZNTeZ5HuRwWV9bb2gPK1I5ND3LsUe
k8CKXUnvF3IfkCDQopcpmQNucadqhHHO4F+MZAyqKgt/DUMnuWZld4ujSn7RIexXVR/ceEXNjJRq
4KlSNna7CQH6hojhGHZax4Dxi/RaZZ6qAhvc2eis1Sa83clDQGuO6iZ2owaVE5mjTnwXD+FENQv+
YwMmoQne4q7kUI/zfGoXju+FkBy8n2w1Dn5OEpgb2aUgzi+RhjnhNQVv7LxBOOWpa6uc6JggC5xk
j23Mra46xqXdHkgA01nTrVh+jr3NmN9V1KBpn1Jt1ZOkEPFGwbMpY3y8nE0tjVjsyXpmnltGlVYx
IwH7fTjyX5vnz9MhWmeXxt6mgbZxvtiftBmgN5i5DVl+jJuw7LdVg/30yypWJb+KBS0Bocch1UjD
AhDH4VTw8P3DyOFvBkR/Bb8jCAEmxAvxA4dX8Wk+NaWe1az2kBzdGX0Aq0DJzFWFVmzfWijTEorN
uD1kTpYmV0MbrzX6MxnfJjVj7cBU1i1oDqrKf35Vf3NZUMmgBKJshzCjNUd/xMvUjopx3onkWBuU
fiS/zECysoaaVJv4I+yjVD6qWimOjDFp/03Zoadif5xJcjH49Z7+HyW49VkIWC9+QWTLyjVZSlqh
3OoW3PyyC6qcDyRdEGKzYAuc5wIJ9cnS5XctcDRcjSwf7DvhLfjPULEOSXocdAfddsgKf7us86ca
dtu/XK6/+RC1cYoxKrM+Ns2fr9cYJpnhAMMgWn7Es8y2VkktMgE80qMt6CJkfVCLZ9m9E6K9PHYD
swrcREwAmrl/rOruX+aO1me/FKpMaiDhMPSEVcVj+M+foOF2xqqoGzAk48feXFQIAyOpV8mIh9zo
y7Jpsm35gWDFObUj/UU9IZM4WCR1ZJGUre7BuLL/fGc5f/fCPFYRRBwwb/7LRNRncd9XfZceWy+h
QoWk0OiEn2nq/XnjZ46sn0CJB+K0NHqfMyP1LM6jsEeEGCNBfxeJAwxYumXYR9TF1kAba2Q0UYlY
Kd8zrbUoY3JZNr2e9aA04JttkA9KacrGi/RXBoMfP5tSWCAoPFY9BaiXdn5MYy2FwBQ+3+s67j2r
CV6oV4mdckOGOx3QP18O+/NYnM/Jx/vvWcwNhBd+FoelltHhPvGNg5NiDYHOviJBCJCnc89oG8ZF
q4EaaTSealvvqecq5WUtRCU+zaHH1UoccvcidzWI0S4F/5eLxT9nv1yS3WU85Nh6yjz1OVMaNbGm
PzbYYaoITOGY7JKx64/roqVhrg3EEubjwroioCH4uLzZ/5tE//skWh/r/6AdvUyit+9FM7z/WT/q
6b/4H/1oyESZ4bP+zjg8tGyLZcN/5tAXeK1eMuACDdBU/pFZd4l2QJIn2O6YCBE563/Xj7q/hJwN
SLtNm2cPJ+3/Zg4t/D8vOzRfTafB8CDFisft/JnyhgCyld7s29crso5kPWQyWQagXTb2l0XeGKi+
dm3FvnozBuRKbhiSr29MzzyQVpl1lGNrXMe89t3SGdU+YY8NwGiVN01SH9PeUeegm/wt8SPeVaNq
46mrST9gaAw1KcP/2YrKexrpOViqhgPr8wZYk9V2DeYbFs4eMQG0cKuFdRCo4yYcY+eQdwAled3Q
qN3kWGTpjYd644xLHudyFz9Ma3c3y2arz9gNuRLWsZOgCAIEF5FfemdLgPFRRbhlzf2hGNRuVd7K
qBr7PMLrstyQgJjsJqI86bgQa+Pu7kpp7CitrD1TKMwzOjkO88XBqN36S7iM+U62milQih35h3d9
sYgdpzVhj/bALNSvGEW4LfSfij2+VcFy50oJeoIgPC5SZY8+modtZVkrQ1QbUEWzaP57Ox6JC7jr
l9DEj1KsrFSJMqYG4xw1WwcGt+sw34V+P1Vq3oxNKc90YzepRe1HXfoYmtW0G2L/gFENs5yGaBFj
t1ngpEUED5jEVZucwznwnXR5Je4RTzuJADtQ7MN2APO+LReVRL1reOzN1fdKQoibZxBtZHpetWgH
IocIiGb190YGfMFdu3qrCtqpjIfvpnO9YxiH5wF3TBQUNtS1NTZeF4cBAy2lC5cdSr2jCOC2RRKC
6qqWk00V8+yDgDhJKxi3vk8AItghl3hVg75hNgWxoiTQuQEreOWRB8EsaRda+bd2bsVVR3g5Q4Uq
sl0ss0r208ahqWFZ6EP+oW0pYaAWeffcSO81mNfr3J78TQLHf2/UtLUIVNOD31bvq5t/y7tBHPIm
7pl8T6TVwWU6d3b4QzC13Q5j6G65JzQVaeNN3BJBnzyETQ7fKoEOQPNTkic4MO6w1khIHGXW4J6Q
Y1rfFoE7rejl1WwU39dFzLsZgc8uz3BKuDVD03UlMJ3wiTCCXNxt/aQVx3Qlm0CQ7Rkxvey2hdV/
NeQAvc+f4y2qDyKtm6U7WAGfYEM28N4DxrKPnfylh0R5g2qz2jvB9ySU5nlO/C5yW894LoVVSZrI
VGz9Msseq7EIolpCl8gLYnhb0i+etf91i0C+eFxRym+lXG8AjpR7wjMmNF6pt19pfLaubfq7eiYO
bbAN856N+LozYeLueNqlkXJJzEvxh5LXlXsnizY2ypJgPLKxIaJztK9oTdTWYCj/QiodVzGIna3N
eCPyknDauuTxbky3odBxc/NliQkrGAzL45vbrfshbf0oVASkwP6vnwrDWYiaU+bZYhziEtlHcEs0
GUW689pggulReZEq62LnoDTb81LVtQ8FkT9oXNfopA6EH98y/PmeQZ8CBU03OHbgdBWP9a2/cj1b
NhlHn9haIm/M3+Y4DQg7aNyz5nFvcm94Irr8RE3snYPVZybcu48eItsdG55mlxKPu1mn0tsKxJbQ
/cJfCZh4zFhpsR24L1U9QJbIrMOSGT8qsS77sicWY/Cvs4k/L/36gMBEzyfqeu8nRh+hgmm3i1Yt
pCABNpbI3ruGFIYkYIoMd+7oa5keDlvNQlNDxMp/2dlZY297ciIjM/H6m8X296qy38NOa15wipIq
Kt2n2E6TqPLDnVqIFOWrRhJD92OUjOj8dYlv3T6HzlaSpkLCSbHPS3vEEceiYxmKdgvqKziiJ7tr
Svub58nrPBH5CVPdazBJn/rRG6JycbyTwjn5HIbjl5L8wy2i7x9eij9xjGE2TgnGektd+WLob9vA
PmcNWEi3aUr2Oh409f6+TBH+xU4aRGTt/db3ygQISYCcu6rmIARk7Bjg8g7PL97tciKQfcaW5zrE
ZZRgM6WTfiMFOHxeBBGuZW1drR5ksdFeuv0QYBmfA35jva7PDIuze0mSQG7xEJqNeAYgApyN3NNy
3yvX3ZiV+6S3YQhgu+xq6eQp6UEok12EuZbBNhIrHi9p1XlvZTF/nWKljv7ifzTKZr2WlOle2cN0
mOvZ2LM2YrhSjeHdUKKXTnzM3ELoFz7dtB2qnwG9cVTFj02+Nju8EPu5yxBmw7HET2x8UWGbbzpy
dhzSVjgLlToF49pz1mQ9jO7YO3L+ZueUCfghMTjlpoC9nuohapNWQtjS6rj7hHHTnoQOJ5pFax0S
P/8yjZkLKTJ4XgZ5JdF6b5i3/uYYrX8u6zLWo6Z1I1rP2ruNT3SlqMxz0GpTvOBJvnKq7ntGLtsp
WGCIf0cfWA8vglgaKJQM3LqwPs7s9Ah/nAeg9NMripzK18EPnszLTcfdVwV3iAlD0hn9lE0HXzKk
hq50jp3dZCP8lhbD/Yuj6B8hPy5LLwFHu7Lh9C5gVrZTBhPejt1HR0Db6d+akdi0+tw7o/TDKG+0
DAd8VIlgiwS5tl/7/v+sWT9RJf9SXgPi0Kqe/15ev2Z9ktXZn0rr//yl361Z7i+Yr/g5NphgjTih
Xf5d4uH8Qu6DYGkLmyrQyLj/L/EIEYa4gE9M5EyejYfy/5XWkFH4aRiN4G0FP9UfnyQd/yjx+Es7
D+PXdzBfepBZXJjQvN8/DmSCkSlzsyTWMQiAufONbIKo1xuOtV46jnFnhx3421IHrEGU3oiYimRx
ZFjNFYMjdes0VJ6h3qG4fmzFux4s3X2qdyxENpTPTU2ZwzEfnLp4eI4Zvgfayv9uOm3RZ9ueC/zC
FLx+tQfsIW01sYQdbaP/cOOaLbGWrCGgcN9rs9Mtqi3dd6f1+EOXtfDgNcaPYvbJeneIqP4BMyYk
hTuTYrpNG3/XUzMEyZxfEcvcgjgb4/p5cgTlKhn3StyqwSbQzE4b49kQLnAL7NrjDoU8KxmYjBtZ
ZRTAvu3Mt1Y/l9u+SINvZVGCFJDDGHBZGsJrrXlKrvPWUhFFJWkDps2jMwbq5u6tDoIpZ8V3Ua31
VTKxM3ODVWxdhBVfSYMG1WHFYmvgm0Vo4Eyvtp0vmlcBZkFQch/AWLf3Mcnl/oFntziZ82i8DZIE
TyXn+SU1ybMpMtpzTgqe/K+tzEjm8j2kmbuVCNgWTlnMlDQOtRgFTOdg33WZw/zRcNmF91jQ31Ur
tN6jnNo3kYiAuAFWn3A/9VWGu4daWW9Pw4KhHqIcJqdgtfXGr3X1VhsnKXJXvc6XjoMs1h8kz1QH
iBMQE3dkEhOkITMBo+/Yzk61aq4saFUAwvT/La2czzVuPaYuHSHveKvSSq89naVgp6LXuCDzEOm4
Q4XuRQTMZVyFhnYYBdMnRMCMci4qnYB4PxVhuAtfLYUolRmNHjuH2jlDW6m1J+gkDxPk2vUwDyGr
ar3sbGd2Ugcx6CzvfpbrVVgver9ZIR2EYs1cJhcrb8jXFwXuBrPAoUCTfDaChRcwwUJIdn7C8UuF
hwmI854pYBKPBZXmAtFwGzAwIbjHB/l2G496aS6H2KSYbEcmI0mTDx+MvjEvFCv/Lmb9Y/GlMDAr
85xpTWOATx0ZtOl1sghqfvzs6TcfrANLUUZMXMF+mvkva8fE7bLWn+eUj2XVRgYvUdhvDFaQUBxt
857QWYoC/Rs9XzHWGg2UEuw4uDd/ChXzCYnR1BcM1B1BbNZWTDYR4n1viXdz0Rvri5nHMxEXdhC+
RlqouT/C7HDFw0V0UDhd2pwYLfdyF4ModKLO1tKkxCl5W0uF1Z/5uPdFDPlivF5eZVCuKjmWC4/d
CGoUL5a6n7vMwIl+G/bUwFSFki2/9BCLRIUup5+GqWiKfVPqj5T5qb4m+WLK24He8YoZVnO1gH6U
t+Gih28/FTJGw+C5aLSgJaRTPfhTyQnl58yqePhby17vCX5bV62ayT1D31OWjeI2cY2gOjRqnPAg
WtWMp6otZqZhxTBth9Bej3L1pkfIBvP9CFbwzeFOQ9feKCvgPq0rmK4ibK+HQEVN6wYLQzEcPhtp
M1VUVZ0gx+mlf+uZfnx18RLwYXrpFgO99Ziny4BqhOL5DXGcjPd+jvdo5C4+5FNQ7VdApJE5JnqN
N8hfcwPXPzQhdEeIjuenwDOqyLfJqkIqMvW8GS7ANZ59g3dXFVA218Zl6zNMfels3bCWaECyZASr
H7r+ccKk/2vXgskmdK4JnB0IeIagtizEKSHw7+RcfF6L9sb0vs8JQkQVcD+7mu4myxU7AfsoYeXr
TPQQUC6gSYj25BBudyAZOyXhmifGQ2219SOplR7RzQUutY1fpPZLeOnbp375IfzKOcf4HI45zepH
6frra5Co2d/jfsqvUQFkP5xunp4pbhcYenW1W/IyjprMeGFY3b+iCpTwoYuhAfmIxmexWNTa6MSw
ZmKnKsO53ptBtexqOHo/dAYR34CplFdA/lkOj+QCCrSHsfO2FLm8GqaY9hTUq3VSa1/cVK7t0v9N
2g42D7YXZfHqX7tJd0sJWf2AGpuKHUJd2CPz0qHSGubgFvDOI/oB5hOM55w+KoJRWtclm5fuYRVO
ehrN8DBovs3Kmnwru6K9mVQN9dFQ8X09kgQGVnhTE72iHq26/uokE/z0IZQrATAqc65bvCb2S9w6
zeuUlv0THKL71B07tmB6eJtIWKmwb59qHz0GlsMhuOuIjzhmIGp2rMLNr4k9zRh+gucVdf8XRZrJ
oZndBr7NVDeahd2W7XHs53BXONNxbgH+q9a+lxKPple1KTYActTQQq1ltMTdYD7ItGl2M65qIrbJ
+oTs1zMoG2mPd6ARa7qOOJ2+xVBLSoDQys33ZqUUbKiuBBFtWKJEu8kUL5jN4RkhZvCW2aEpeRTS
walcKMRARnsaPQxiESK3b3gY2iuCOdXtYJvfpj7oblq5kqptTXPrATiMh2tIl4RXYQh+WkKiSJc5
tx4Kyxt+G+nBvi0hXtp3IDbl+EAjHrM0o4c/JWVRo+Dpv9rLGj+kqRVvC69AkhVY8/U4WFiASM8B
6dOflXSMu74fAIjZTrKw4K5+lMM0X3f4v3a0ffYDq/TxDSpYvE2q1LsP29DFXjUl/qaoacQYLPjt
LeSm4gZFll1vU2UaDwKqzNYXCuNCVfrEG3jzuZVV/S1TA5nuTfsSqxZrh9m/DjwSdyyiXY1De7MY
aeQ4DK+NxRVfpylxKr5zSw9xTloQ8NL0SiYiuXNwC94ovwf7NQ2sOuwBtjpptQw92xkjUToI3mHA
sDUFLLFNWrgwPPwMJKLcKgCGryucbke7tL7EuWCOVXrYPexGRPU0FFscLeXWakfuAxscWwo/hidF
GK/bRBA4CAlLWPtQOCZ6Fbt1HoJEeOiziClsegFeo6/xf6DkG6JinenohhFMXeFuWpW8eGZnXdWE
S7IBn9m514tLNFlVPZFGSQxkTvmxtxkTbme7zAmKN2cDcK3ndptFpul9NQMoKxxzeTYhIl8tyHG/
GD1/cfQSoGiuP6KUkWR+DFX44AwmOaO1SvlXW7RXRK91CEwAuUVLLaedarA9gq1sAKiKXJGI6Znb
PvZOAKIQXBTJ8oK8NWZoWKnXVKVf87iKI8RkAQUFsQEvYxt2G1/OA09c6Zy9tpqPs5mgNwzTYI+4
kc9h6PMJ0VtlknIW+MpDO1OkLt+EaiAcfibgQrDRovBKQ+SMflUe8IIFry3ey83Yzv1TnDc+o8wu
znc8DqdjgKx6S8IHILEYCPzcW+yytHsLPYLYrksirxqxCAc596Ku5l40e7Z/s7Pn78w3fsXIMPI5
bz7yTnm/BXgLd+QbuusxDckqbX0fZWEfxrtSl1YwSoCjjwtTJwZ+oPB1tkZmdAwd4WtFgQrUzdRa
9jZGnqKhtrAFWTJfsV0ab1mmtc4Lz7fiZqhLcEtRBYn0Ph8gYMvCbR4VDkjvsQzR2kWuEfYbAKmU
BfUkvhekpyf70KuJxRpNakFARQUa7/kJevV8DaZd7hbG8XOUyyB+kJQBN0waWk7exUkgPI91g2Ir
p8YS4VuirOZxjScCl6sk3XeFWq5d6bq3XZ0yggi7ziBA2VVnpymHq5kt9CGos/necgf5nE7VuZu6
qzZY520X2oRnoRT+FcKHeRiHrj9boxsf+iR4pVCb9r7st6Pfi4d8XEriBsaiYLg1VwT2gp+ZrH0W
ruuyQblDMicToybfVLa3PirHbL/PRQUSgCOP4GHsdnizAd6B9AN9V6jeqH5dNBHPCGHjGSnW2F3S
Zq76Hgztc6uWGoZe/5OoVxkcbqd49g5g2vzHBvRee4Hw1Rcgn1Ob78MUtjczgV0EjHEvnJA8xHzO
+UKgSJGn/iPZgkjiMsRxIfPwvqjj+0br5jTvFjsPg+DpCz7YhqVAHyT+fWK33T1Pv9PwU4H3h07+
b/QTf5EKmI7GiyLBx5IvWIH9uTFmlguXMaGu9fteYJ2mE3UzxK/rgtY/7K1/02u4fzFbmNq64dqs
ukxBqfBpsU6c4sLmXTbHGpri9ZBSurNLAL1nDMzo7Eb9mpamELfJGCjn1Pfoa5YI03Ba3eRujv7z
sqr2ulr0d1WvGQ2Gh+i2Z933OqaIYseioQAUax1TtlXa6YpML6ShBxD0ZGN/7nfw2/pjptB0D23u
vjfuOA1PBNa5cr8OFgK4qNZuqG/wiFpshMFMw5bE+JszJ9ECTU6M5wrP19tULvKDW6b+DX5B/eSE
CRX9cPHco8xo30wUxjOkcIyC+uw0abAsI35YDakkuGwah8PFsrXwB/s7gWraO/RoWOcd+xZU97oX
vih7//lD19OOP+lDoOZ7zCUDWFGozz4vzQsq5NiTZoM+RPfL6ATpDZSFR+H0z7/oLzoY/YtQ21MG
oNKxP99dQU8H1+HIPJYpqmaGE1W1G+qOz+fi4ZWZ9tskSDi8DUy8f9PB/PW3Yx0KoJsgnw6xCn0y
j8HjQMi8zA0ajtZ+9iYwPBlqAepH7SSeDX6rN/g0AcZU0bb981u3MDx9usiBKciYCm1L61o+v/cp
d3Gmxn1zlFbLT0dAj+/BhwDyXOeStllYWi4/iqWBTHCxsfW1ovGrE788JmK2ni8v6P/UA/8y3rTR
psEr+u/jzbs0+zP07edf+M9oMzB/cZFTmSz/fVd7zficfx9til9AOhOJhvKMadGFB/c7dcr6hXmn
jQTLAvwMjA0Zz+/uteAXnVeLYIUvBH8deNP/YrRpfT5PmfVZRG24Gm5lIfL+NNmkRU3GtHapfWaz
jbd2vhaPKdk6Z1eIMSItHOa6k697FsTrnjYgPgdQzt/YO84vbh0wDPNy+QXOsPySYF3d/eFK/s3j
5fNXkFdnm7x9XqDNjPezjCqErx9bUyhO+SiadzcVRM3CMr2uXT3I6bJyOYStybK0bQjJ+Offjfrv
01cwAMbFyaNFHwT0XdyFf5z6xim1i6ey7hQn8deqi3EvTCoLb4oQDPvWawEi8wUGEuksnn81izB7
sXCXfZvXev3wlaTuatfFOScQmXeFp8rDUPaq2GF79x58lsRLNCP0PcVTNVyDP273SAEE4B+aBmoT
1lAwPKq71F6grfgQGiIzQFvKOM33t0qtZHTC2jW6jcNYmMbbs98IQyKIiTKfqVbACAbIxA4DpnoE
rl+jwxY1lpzBCYp9AuwhjfAFYw3IhC7Ye4MSw39W89qXaM47+l7fa+vbXjC8M1KtV+0bZzwuiLmi
grTYTY7uGOyeP40dwzx2q21ap1Flz8vXOtc0EIMYvmt3ytlpg8T+EjALIATNpHuFoZnO44YPADWv
Uyx7um7vMIdkVRjCniQp5Hb3qEXiD0BBMmubJ535VjamhxrUN/ttgNliNynib/cj6DDiSvkqgfNi
kk1UUOfhpcan8WypJt0B4J3UKQzCMoGQXw+Pc6bYYlvOJGPyySxzj+klDjb0t5j4Nq6He2SHhMa5
ItrNZO+aZPa0KdD+bjDyCD7W3BBH1ty2sSkFwt/Jdb/6+RLsUter74u6n/f4P20UwS5DY9EPLCUT
c7b2pMb1+34gpmHB8nNY7QDgS2qP+8LMaLnGccs3NTxRxlaPK+AhmDqNys9rHjAidQf/HTZPe1wr
c92FZTscl6xvWJgjYIWckZOfio2aJXQ0Is450DFZVyCd53MYWGBgcq1BnlJ2bKXvpj/EZI53VkM0
2yar6bLRyUHKAWrhMKrMakjNFibIDQxH19l4fu/lW757TyBkYOMoMuHARtB8edOT1ZO9wWDUrxlo
xRgqkyifY1IDA2KPP+ocWR8pyn3O+LGZPjBTMeYbi5Tsd+rpFi+E7MI+eyfqjhFJWKOgu5Oyj8+r
Wp1TaTr5+FXTq8LrxbWb9xWsgIriUM0934rOGH6tY5WzdwiHDp4xuR7ZblB9bewaYv1uoDHVlICm
P1g7Bbk9e/of9s5kO25jy9qvUqvm8EIE+kFNMpEtySSZokhKEyyKEtH3beDp/w+0dS1RtnT9j12D
W16yqWSiiThxzt7fVkap1J5zEY14LVhaxWXR5KHf9PCZPmIfBEBJIhyZLlgOC1wgY6rvZ9DbbAVd
cdlETCj8muHOU1vSSl4UmzzqE4hoXHvpWTgsmiEh0mJFs7q4TubeOcm+rD2ykT0+rVm+m4qI+mmC
WYw4ONpgUVaa7UMX2wm5xPHAb4+uY97XJTE4ccnUAfks7I8B9vPKswaMCtHIi7xpsbFwGten/pOe
MCi/oiy09JMXLA3gSlblE5Yw1C24kgiqWJZyRE5cJ87WcsORmnWU2nkAXibn+4zzSVyu09GY05ZZ
igyy2WcnEOrJ6nusAkcXyjH/L4UOhUYrg3QN5rYU8zg8FuGUxfSiyc176lWX8+g0M+feZrZPNVUM
UIlyKLXt2KP4XhFrXO1qV2bXOEihP9llLEF+iWSiOxuiIi5LXqwYFcJ1Y2UQ/HEn08Fx8W8dCP3q
JD7ULsovcxBq0OX5DXh2Cdc+4Hpzh5NZN1OCTNkKer9oG+cjboKRvJ64Sb11Fs6kTpaurfQVzhC3
QWzmjB9KoZWnyFZe7hNxU64CKrQDp1tCoce2/NSK7j3pSPZhwCtjLSkz421vZ/RytNQMhp2LcYwk
PjfOsRKVCNtM0NRb0evpVWQMnOIgCBeXEXKFO4lJy2bS3VvPFnQwuqaGiLblmG4SWRJ1nAlrujTp
7l6QTh9d9s7cLAcDhCtT7VYW2ZKNADmcdQcPgwkZ1W1AIAn7DJMOw1O+6dU040WdOxK2W0vMX88M
jiyXzinUrhgNxeo32Enjs46Hayu0zO0UsOC3udE+/Fs4/lfIUpPZ4Dclxw8AhOvmC06+7wSnv//I
H6WjEPZvaJI99OxMnxF2Uh39UTpSqSFGNV5PYB5Poc3o+2vpaP8mQc4t0R+6g6ZUUvF9FZxSVfJa
MsemmkH0zMD8H5SOlJvf10eoSBduCcUZs1owC/IN1jNt+zkdey++SVIWFo+JlI4SqglT+9oLKpNw
BbvmiErIaYF2LfAoj1dITex1GgzlOJ1Q+0E550zDDLmL0844Ry7e9unBQpiV6msbx+oKCkK6533V
x5suq/XPuV6NbMlOW8TM4EXkku1IIwkzWolwxB12pWeSuBTVyTFPCvFigKEisRP3widtAYxMthse
ndSsV2UZMizvyK21KEx2APdn3/Ay/RpfLvsYQpO+X7GJEzkxZxU5Y7Nhau8dXfvkToycclxCK3Kz
GEZFQ3yIQRVj6TXjgwM07eO4LK+Uc+g7m8KOzo3jphG5v5O6ITs38PxKjnmzMSq+MVXc3LGSk1Pv
gz2LLmrynsIhZkARjvaneBy69y3SteRkMYfxATg413GjQyNS8YQULrMx2nUgzEDZeZPHtEzHRv3O
sTqwb9wJ9RioslhpxOD2UIeC8B1K4sBbITEEc6T49Q8006OLeZxwgVFsWTvbnPRDSGrFxgPVTPwT
Ri2xdbBgURTGRvWgGnbfMKwhRbnOkB+1toBxoVlu1SNgmt1rNx2dHo2SySORzDGLjzNFZFwnLEcN
6aqO+kDxWNs3fBOpryVFweR7WTT5sd4bbGscr3MtiV6cBg1kFMbpvo3Nfkv/3fatJcaKys65rWeq
U7CAaehL1ZUQ3dEPqxKtmJ7X4lazvHFTDDnILdNB8dY0lv15rDycDbw0J6TUM0pjVeYRSiVFmbSt
C626NEMdq6Re9LpTHUnFHN0KzjUYDcRPONbQaHFoqm7MdJngzkUszJVuMAorVhFzCcq+vKXjH6T0
zFfUAa6briphGqafo2wybvs25F7NYnDewe+KQRRok1fdZ83gkK9ctjroVo/Q8UZfSBOodJecK0ms
y3ERsEJDq8Loc147qsJz4NBfzFyVa5eDhfli6TeVp1Zz48uBfIcLOyjGJ8mcpFqlABs3ig6mOkyh
gkWFlrBokKbaerRnCChLbK9mRjSDUJ1Yj6T7dnu9yZ1tEcbxTTxBzF1H9UAoWNkEOW82yTcL6UPF
nd8kS9htFWBluZznuK99qZmk5EbcTb8a8uX0UmjNvEogiYc3doHPe91ghXSupjkfT1lr6bsGdyxa
buY+PHEmWQaJA8c205z4pKEPHLYD8RcRXjjdxi2WueOjjNty16HADI+m3kIeZNp/y7HhWZu9gndK
s8tpjdxdWaeuNFpq5ZqUgG3YkwQ0BUt0ros59G6eXYmyMKiaYscfLmNvrei6PSuRemfW3lQepIUC
cE2JKu0dkzo5Hl4ZEUZZNS8jbMVXwYURW+38bkglKR9jGglC1QI1+W6lsV+3rX41B4m8NbH6FEsP
PMk3SchqZpHgskpVnezmyXCPCbKJ1HdHje7fJJZROr6c2eeT0p3rBu0mE2GAFoJ7VW7DioGcZAp6
q1VKJ4y7jzKfwAh5UdqFtzHcBJWLFi9kBzOiLVTNZgxbJJPc59QMk09N7SRPid5p740mGz5wsh8a
Do2mybtmTgN5b8Q75MLWugNqelgf2DvbjR21YXPBf8AYUWiL551+BjkSK9vFl3Y0MTbDS1dEDlbI
j1XGqQmJd7SWyJFDjlhNuKSBIIvX6mZRAnX5SEgtjBDaXGVR9S4d9iC7Eyo07mGPPGA8s8mufwVM
eMxq97Y7Ore2xdEw7LAOdzIiPtzjbAiIAxc68c1BuC4nDEZF0JqnLJcghvMGBPUVw/3yCheonezc
ujQe6256BKhB1k5H7I7wRRxkGHkGvQO/NyRTf5VXOaBsJdozsDKie0r2r/BWTDD4EAibmZrVPjec
zsFpT3BIGBzxcI/uCSmO2P5bT/039ZQwXtFPf9+I2z+NT3H8bT31x498racsGm5LTQRuzbAEuKY/
6ylbXxSIjDDoq1lL2fSfekrK3xDPUILh3WHAId0/VYaCPFpEflQ+C9+Wf/OPDDzW980u7DnAqkhl
od+nuy7t9aVV9w1Hij5YhsU8lO8w/1X9qppzHDMDWpJmPWcggyszbG6jOGuYB6byLopS7Sw9pmKF
qbETZLGLPK6dEIbAuBt9UqwQOGjVxpoGTo+6zt9ja0hM8GaU1GzNVKUrrWIsUUZTugUwIqFm4DhE
77+4fYvRj0lG3JVS4RVICFf1IHYTnKT1X0Dd4MqOzNG81qBeX0+AfEH0tt1IZlulnhwjUvEC23PE
OgoHzpgNqbBbB9j2kZF39YnYxOSJ6kbdEGmGuBBF0gdOi6RJAAZyaKjN3ZehCcVKEpXFGUwXt2Fk
34pOIwkUb4x83xPokvrf1N9/0W58tUj9Odl4vQU2tHbuqq6z2btLU/6bW5DP0BK0oLXfzY3hHSwD
X0sll/GCR78/XRnwr5xVLHPvpnQqeVmMC6EJe3lpIUxjrj1Hido4jlUevLkfWOytiJO/WX4mMEKD
cWG150hp04aRSXLVW52I0P112X2WBe4ujJpqi/yhvHbd5n2XGdaeYd6lQ8TjnYzkDgoF42G7/vTz
L+1974HkSzPEWR5gFyKPaaLA/f5LVy4VcaBXxTuAocEHsdz9sCzFI4cQ8N/02g49ypMDSV0dlpUi
l9Rl3bxt6SVcTf2kf6pSwWUgoW+6BtuQkvNlYDRQ/FMNmu0LPQhxAaZpvI7gG1waICVuLDe4Z++Q
Oy+Os/u0GAeq/Qw5TTGS5q412i4dqPMWqyg5GznP9KIbuNBn43Nh95cE6ol91wfWnsN7261M3CWU
J+lmska5oeqOmIeCRfOSo2mW43Mcod4iz2x8rhq4To5igtN0YlgRuzvgvF+idNkoeCnTkzNovExt
Gu9T47Oex0mzspdYVj9NZuvCNXH00JWYej+OWw4RgEx2+txIPHTgzJ2imM7gHux6hS82ucojo75U
iO8fVFdUX1waGQ1++wbkDkqnej/NjtgWUdvuIUbFF1nX6VcBtqAbtxDDlZXWfDlp9KhE62hO9gqE
xxLCHMqzFnfTdcu48dKQcQieyp2hHC7vppbC3hjG9sGM2vqTB2jr0jQbD1vINJ1+/uy8WbMWKTRH
TTyMKOU87qW3tNC/eWFkSEEW4p89R+RW3XYeuceaaElYnpiWNU7vrbGa8+zQpXwepTuvW4Svam2O
KvoMDINUZWT9R8RO9YNTmxXEn0ynK1Q9Tp6Z+mgh8vd5zd+SDjSBlkCsYgdWVlyWwQJLpetJwls4
bRQ46fOkNwwBHBApiKc1dWXSdlyzXKntwCR5WVBJUG4QMIuN1WkSymtf83dOw3QiGXW+fX1sKyyJ
azQn6qqpLUFXvgxeUN/pj66WMwpJRPuAKb8+xW1M1jeyLcoqA2Xfp0JPd3WJGmDdEzcXYYXr7R0Q
g9TZpHSGrl29LtUvxiOvJ+w/16vl8nPAh69JXggjEvc18+Cbyz/WotUIgw3OssH/5XfMi2i61dq7
ZPb4BoLEvLVdt9pdomKarRaqM9QFDaCinUv9rWDoTFwZmZF07aZD9ZQONOqRXozI1ytyMD80JuXx
ikgDceDMpf1ey/wt/+GvvgDjMn6thTTgyGXO9e3zU9Bm5AwfOucMetUGLRldgSoMtzXq9YZhJutM
UAOfoLZkiSkigqZtt6ie9EC3LsRoBy+8ewYLsyqfjMkRl/Y4pcdIVjDm6swN7jJnoQZHUAbdX8yH
XvfjNxefLgoDPCmdRXXx5nfn+B4zDBitc4mUkly1tg1eeJoButDgze4FQuUrEjen68wZil33GjQu
iwIlUxUPx9dcdiA+zSGzxuZQOrV2B7jX23mj2cXrBp339ey28aWDrvBmzL2MoNV2bF8GtgluUWx+
agOmGphY3WGd1ljme1yhxc5B57JGlzCvJtmwDPV98CAjkew1V3OPbVxLZPeOvaXXG24rDtwf8CAg
XB6H4AANv9nMhVO46w550hcRtqxXMl+OYm0lxQaAMgiTMv0kALnCZSsYPqVVdaC8Dz4UDq86NcF0
8/rqBZ4Wfm4QyA0bO+UP+yKlpT818pzJVvV+nhgDwtA6+qyjMtwmehR84MkbvphZvqwgy6WBKHTs
Y8KKTX3mATBzVr6KjgES+zy90ys5I8yp7RhtUfKMu6E80KafUM1IDpeNHBgmZfIymsaWwUo2nRIx
s5f8fBGkSOQp/e5JIEyWmgFdCjQJysE3ZQNrdd7DuEPHlgmQV0rnBaOlxdqcjSCNUXNGqLteKYdz
FG4pxaonW3bz7SxYkzZh3h4Y4zk+BsTsyFSzpbOT63G6HrQkzhk/FRxb0+V1RZHwaWGUv2f57z7J
0Ry+9LFjar4HIZ/QT2hT8a6gHLvi8G9tcgQMPAdmYWQrGtVBts0Eh94VZgFGQaE2+WqunMNk5u/x
OyLDdKJWZYwp4p1X29otXgVFtkCv959hs7FEIrD0m7Iu95OYMQTw1u5xmi4l53JfcWF1D5zQ9paW
Dgq1YMyYylAPgggH30ATveL3iXKUrLwQgPZ4WBPZmmsbd9az4Zi53wxDeixFwrzFy+jX2JgwdnON
+eRKThyY11WfRvfsA/F9qyUouXB+4ZAs4zx5aF3TQ/6d1nZImIWjT+vcYDVYtVEVfdY8BOLaMC4F
DgDgo44qZ6e1uQ1WezFTGgRLbLoJiA5fN2XJI5mbC9WODIVWQdfzGqhIkgHvwsQ0fdgYxV0Ydi2Z
BSa7ziwS41NkBLioQ2FX6YXWdUv548GZ6iC3bGbGl5/yrGRd7Yj58xUrOxyrYhaXoTWmR8WDQDTk
WJYXmqmico3O2XiETUOXkzCM+TYhBoKTtpPAG6W23JMWiTYR++78Iu3UPdBD1DZZD3AIe3yAb1dv
5hFN+eCt3daOGYw1gbMayUmIVzHCSKhZYYMk3wLUbVUBBkughC9YtM9dWS+qHspWjOsp+YnZmOYn
x8mjG5mT3sNm4HFlkLvdvr5I/0pM7lT15f/+9+lzHhd+jJs6fu6+PaZKx/65g+4clZ+//M+hzZ6K
z3/xg19ddOI39JfwkFGTLOfUhULxx7zAIfuM9B6WqK/JZ1+nBfI3fgJ1le0uHGWqiG+nBdCZXvnI
yxDhn0wK9GUS8M0CuUjFiH4xMaqDqVg2+u+3+RqGfZN7XrnX6NvTDYrKd14qO5SS5O4Sqmk9jvkw
XGVaBRetrx4zfCQHfWRsWvZZus5JJvWr1sxvvSEvcFTr94D/Q45eWZ1sSxot/txryP2gowHY15wt
rJUR3K1zqrIhXclJ3CSEEjx5Rn5lj9mVoY1AOtG7dPCBUHUgVcgGWk4g9F9Y7OITDmlG6U4FxqIo
65WuuSyjFiKAWJ8vSk+/sUWLwbwZn5YO08pK8d+aKl3hu3hpsyT1c3qYG/hzJ8eYdiOoF2i1xYuX
FlejGM7BZEUrJMZbqJ4kW883ZqIu8ANXaywYkCHjJ1V1pV/W87PFOpIN4rl07Mdatfh4QBE0nCse
gtrcx40LF0vHHFO2wbwqNPckOuOR5NYnB+LXVg/HM2Uxi6e46XIOKGaavSTVwmTF37c1MlX6Rg5M
ol/MyMM43IXGeHaLCYgYoIFDk3nP9LG9HXGme2iYFymBr4d5AStrI8cfvJmMOeOjXBiYU0pATqTO
Y2U+RkZ6ZB781NTJE8QyQnsNjtG22W5MvtBoxi9lp25MWrtbZXTb2quYj3JihIuAc4vBLm5e3Eiy
5ELJqIHDbzXdCrVQhDDa69Y9TYyLrorVJtSWaxnlTz3p5yv2OzKVgW6sl8+qTP4DrZ5vxla/6eS4
65e8V5cjnDboF5WDvQsdwotBeiQew/gqTacLIpqtvVsyuEleD3imup+DLuD4aGe40A3NZyfGAoo+
1488c75srORYqvm+Mclvh4p6l+uWP6liXBdR08HWi5+KAVhoJqdnt5wvBhnG6yRq4lNaO48xB2i3
Nq69MYb5iRJZyW4/W3BU62m4m2trjycMgkdj7EM800xxXFAU3dCtUABd2KWKNuPI/URKZhBMxZNA
0G3H3Co3IPfq90Uonj0DRwIq/QLifXYUznBXN/2dOWUvOXOOtU7olo/s+84IaEikcVdtmQVgjbQ1
xsREhlGlcd1FYZ8YLz6WdZFsYUydKst0tt3yc3xPAM6Y90fDfoQhqfaArGHbUs5XUqs+JoHmrR38
WX6jBcOtAbLaz6YwWKvatNYK4cueacZwrNHSHtiU3cM0aNo10Ipsg7k7v2Yoo7ZElQ1HJnvtWmqZ
8dyJ9qMaGvtSuJC+eGrKxYeK+7RKfExrhu+k8/gUOBzKAO1J5EWJWRc0G4L7fCJ+wp/N1ovReTMU
jIKTWaQf4UJSS08ZCA9brWcj9qtOIfg1p4j8DTIOAETAFT66JeZY26lPmRbdFKWJWV8z70sNTxHE
UGsz9NYT8WrNc1FwvCoYY20yWgKuoxKOoZ69zeO8Z2BVBjeis7pVWPD4z4l8LkVJLlmdM5QaOLpN
UmxxyHHfFK8AU8JghTMMmg1KPsI3nH43YRUjsMl5dDT71Mt6PARD86KNzYVpp8efF7pv5r2s4ti0
yKYE2MfYlzPb96t4nNgmqVxpuTcZz3LArbtl2HSKrZpOl7B/UVYv7c7v9wyPcFuOhYiMacvab6bL
nomBy1Zky4a86n4h0qPErkBFyIL+8+/1feN1sZx7i9KPFi4yTcbmbz5pdJzJSIIK702XPiGcSVfL
cpyIESQOkpTywD/pvzj50jV+++0Mw2XnR3ZJtK/z5lqGRoEbpQ2KveqsCJDBcEckE5W3Ye5Hzcqw
i7HsZ2BCWla3n3/dHxhwr9+XAwHabeJAftBvIxYeMRS4xZ7DneEnnESJMrfRYrX6BdONdK970/PY
TqjSxmE4JkPLe+sBVMGA+BwxlwyL+aJHYY+Xw9p7hAesk77ZSHe8GG2Wb7CC1RpJzKoukyuMSbCg
hzNei3vdiuCbTVjKmXqvp7L0dhbOqw+hZdlrsjfUL/q5f/EIGfABJMguoVvyrUBBZrFHY8gEXyXb
rVnqN/h9oKZzKv75FX096r95Vvkgg9Yx5C0epTctVG8USAKIGt+HHu1qPOc3SgC61TMW4YJZnA/B
7qoLRX6LbefG6fT8FjRIjMoyfKkH1uWlVKHZnq6EnOiVIkvEWXGnefbJaIZd5LLcWyRgMXGPMI9M
knmVJdWO43C1ZNjFF73etOcine6nhm2/l7F5hMqVAxHpYMQX8Qvx4bjE0oy7OLnlbtKSl6B8tYZi
WmjZvCtjD9pxD5U6Xof4N5nrThcgZrK17OcbRyELRGuEx8zVPjYWUCQHS/8vLuRfrDAGIE7OYmTT
So7S368ws6OVtQkyfo8l57WcmFjZrEraK2009j+/aeZfvIGWzj7F4dJBYrz8+296Z41UeDdNVcD6
Hc5mGx9z2oO/+Ii/WFkcVMumufzvjxmpJPOlXabr5GN7Q7Vt40muzWB+XlZ6WCxq1yEETKW59zR5
GgMv2jhFdtSm4KFNkk8uSdX0XoYGeEti7Af676vIY3WqVH4lRPiCk9rYEEWZ7jPDZrAORgYh4Nxe
ciLfQGJ773b8sd26YBIUJ1OCtsaVEIQy1V5dbWUjaVN6tdz1E1QHXcYvVsEjWMfp1UAXLbVCxXGX
QYUSI9WvqNYFEYBrxqLnspDRBn7cxS8u2F+8sdwLOIw66zDDCPn9TSlk1U2lyou9yDgoDFEer+Ou
p4KHgHwlUDyuUDcmoMzcU45Mdx209ILIxbpm7H/vIrjYEBmFSCSYR2a5ovT7SH/EYWb4TAax3gz2
KQBBv2Z0cIqIBYAxwUpUQcH00e/e63J8nlt9FTvxO9CXVFU1X7jRpl0a6feKQmxVBVG1M7IR4fl4
Di17kQTzfJp0HHHdDyPCATPx8yDzdtKa772qGX4Hzfxt0/QvXhL2jOX/aLpzentzjcawhuE3DsV+
BFlMiQO3c+TXMYneDKrwF3dE/GBEYbdw2YVZ1uh0uj+8k7VpKLC5fbFvJCQOAS/Ad4PkGLBTeYL7
Q4o6AinFAWmQLFNJQgUYZgCSKQD7EqNmWXhEsYEiQEs05yvaWx1+QPdTm4pLbXCvMw8ACUZLMlCL
0vCNqn3Ok/k8ZeqCdgObMY9ZaKRPwbhUqaNcJ7N+RXvUT6ZSrilXNzgU3W3HLX09XqIIYhrEIGjt
LdmPWsdPVOOwrYK+W2VzFx0m6AOvh6CgmKAWdUTUFP14F3ccJN007Nd0nBBlzONd04X0Gk2PCJIB
1aa4Ie3haBhUawKlSlykyl/+Qcv5EzKWeSCrftgKE6TD8hq1k3UqnfHORqJAzl2q8T4R85rVVEt6
kFwRnMzMqOK/bjTrsU4sXrEuqC89a3puus4fQVAj8YmvcI4RrTtRipuZ+ZhEA2EgJsaD0tqTEnTU
BjTieb2I73iBuy47cije5QE7C4ACHkzeDnvsrtCVfozasTimwjrBy/AN2ShavfCp8C3uxropmXBZ
p6wzHyVIwF/sx/ZfvN7UOnRJCQTjidLf7JOgwZKaTnq+bx31DOXujCz7RH3BxbN4rZf66/WoXXae
2HYeld7rO19E3VaNdEXrhB8jGs9PuyLZeIAf3aExHNIWQ7IppFtsvKlX+4yxCAe0FC94iBi8LrLw
mVgg76pqvMifQ/bFbiZ9smCPX8+OcZIaa0zSqfvBoNzSG6Na23rcr6ewg6jhUlmHHAzZDyMDZh1W
hEX80991pM5g0e7ODcRLiHV0Xfv+bFoLkibDhYfY2PDrcb4g5pPYINp+udDgvJbq2W7natsALHc4
HUC+tE8DmwiHzP7OgPGzVPOd83V//bfD9osOGxBrwbP299qRd2VPGNmPCNg/fvCPDhsIWBpYoJ05
MECeoi39nw7bKwKWk5EBW9l0fk8p+9pjg/OKWQt9h8Gs3XB4Kb4KcuVvyDw4TNlYaG0dSco/abO9
+tK+PVSgWhBwGXWEw4ITOaX997snBlFWj6DWLlDsD7eoTQjNNRvrkGdzunGqvvX1eZBnI7NRq5dY
g8SgvAM6CIJa03K8U6gnkamh2xJ15/JU6oO1gpVarAkkSQAmFdEGqvc5pFY06UEgYVusQiZJKX16
M0oT7sEYErSR8l4IO5nYn5e1My/Ah5spuq+accw7LJwcNirpcMIO85M5Du0dQloCF5zO9FXfZJ91
DaWqa7znOPJiVF29coL+VnmqOyelbe3q0TKRBCR9fo6xVxzLyq0vlBOx/0x1nu4GY479JCumSzXa
ziEPJ4R2uJWOZhN4264FOZMw8rVJlNV1wCOanPB+q8AfpqkC7zDVnDQZ46j9rDc6ggIzgPpaW5d6
4+5RAJ4rXThIEjxxlaegE4IpZzfCHhS6SM/SKFWrunaDbadXQJk8+gPMiMjuDVM6iLD+wxSICTcr
v5hJht46luagVk7sNZZPAqFNp9pO2KrB5hVgftZWiwMLgNG72ipqn9n5vaeEfE/b0mZ24wwfClFK
5Dc1sUiYW4JT1SgJNaSMYobhtRYJ/WIoAmN+VzRGmvabeCxd7ZmUOEFRhD1Mm7c9KD6Eq0XZzmvI
nASwaGT3ECaKdvJMnLx78kJCUUAK1sa0avCQsMHIttmz3k87Jy8K9hoo+9dTjsEKvoTeIU/W8qgD
wdQaA62n2Lp00kZfM+WN0w0yBboIkFcx1Ce9mZ40hbBYYy+dJujFiB3nprkq/0D2pb8T/PiLFp5f
9TvdzwmKbmH9Ldy/Zn5lAHotIBuQgE1Xwni4xdCV74q6dB0AHc48DOMWyxvzlB28qqY7e2BalP1+
1PtWf6fhLYcqqHkJciuYr4B45Vbn/DAhbkpxn+jT1RgDKq+3wBqLfo3lWTwQ5jPdMuajtFFJQUYK
MGUCTVMtRMosSPVca31LWw7OuHYfpVacotZ08O4x7Z2uUvB2GM+8+rPFiAiNZy2Dc5FFaFBYSQBN
wmSL7gOAAPlJS5QU6xyV5/U8jDZJ6uTWBOseEXIBj7YojioR0b4swOLGbGvhGjqowmQUATs1GHs9
pPGCqLBq2/hYR6b0szAPr2via6/tOnY33VCx8UXkjKPBqRCr6i0zRCZX4O0ybEgKzbPdNsU9elvC
O5xakGFtKhLKVsITzUEmSXCIGD8x4nY0Kqi2c9BVd5PlE8cEm0knTYhbDkd2Oa10ijylSG4ive3O
/eAUNyg/wh1CEFRmg3XtJUN4F2Rsu6BzpLWq0Tp8eF3l/90Qf7UhomTkXPH3G+L77in6dtRENbn8
wFcppQ7W3EKm6Oo2W45hcnj+ak0R5m+6TR8NETbaMt1kE/q6ETJsgpEk6JL8Zws0nN+YEejGslth
hP6Hk6ZXu/I3jRjIjLTyOKzolJcok97G3DKZRuqlcP15i0QxXbskqKgtHkUCKnPTOKTTtMSohZAX
W8tsPwul4t0UU3GpukATViO2Rq/G8YAsl81rpmWklHUDerzVDZbKCe0XvU8WDLhfeW4D+WKxU0i+
1r03MIR7HwWTl1d72Lu0iEOssRSUWaBde7mJT4JVqWlZXIixctnZHJIE9iOtumk4hE6P8PgQOPRm
6OS79fCuGrjI77SidNBmmpEkOykZgQdzLU0DiwUpTTofS2RYpdurMJfhUvFCbDo3uYkSacziU5Dn
0a525LzABO3grsglenfE8Hu+FG14JmefRg7ad25iNsTQ5FFyO5XI5aemPsxYCrZRGfRPntBRcbYk
0q1ioJTUxyCFvRKcCqxmZGyyOCZ4ViyWGlxBeOZG7KX1hXTmvBALdHk6RWE6aAeEBksYHeujegdi
oZ91n3DLJNwGZmVJZyfxtPS7IdDLrt4TfB0IVt8cdUU6ne1Mj5urCu9GwV0AJUZ75PDvivDfyKsN
XFx0Ev5+Rbj/0uRl0X23KPz+M3/On02HGtc2dPHKLEAG83X+bPyGuwVDGhLr1zqXT/q6KFgsCtwo
zoWMod+Wx+iuaY+baNto4LKU/IMp9NLP+2ZpYEGCv+BhfuPgiZJbX/79N/0+V+C7IlyJ2Z5LAyKP
InfFQc5YfXNNbn7/+/6n6PObMi669v/+dznBfvMpDNIFnWB7kRIzgP/hhBv0uIqNMgz2fVJgAIZL
h5EBo8nHohtI7LTxC2dY68k0msEo/Pyzl/v1w4cDK6B5xmVzuNjff8WIwNvJIOwe/ocH8tFp2pGK
VvC5lp6eE4F5OmRtwvlVxIYP2S3+MmnUDRu7sQ0/a8RMTHoSQ9JjFGHUWn3s0zK6bt2EASOQQFxm
qqk2bRjOV33rBOccHqr///ElHBZvSiM2BfkWfKI3ZmXk3eztkbRJUubxt+caGZyxM6r3tQHtIRAp
kEWNmPq10KclwpLBNsnJiwsu9ia8RZKcYMxaWITBWMI5mLeDm2KepaOwdQfgrDnUN6JrYYOutJwA
m59/hx/aHDwESOgQhCHkB+Dxpo3dEqTVK2f09hS0o9/oMyzDoVE7h9PMzz/ph17g8knuMiOjM2d5
bwcP1iBaVnE+aSACglkSqM7Odutj0xn1rW7RNPr55715iV4fbw8ahrmQg5H7Lk/gNy+RFC30WTop
+yGMm1tWlHYFkfRXKUV/cf1M/F3ErOCJoLp4c/28huUC5CNCSknil8tVqwwPPXbr3v3867wGjL15
XS1JiQ0nmnXhh0UhCWnbjzyDeyYbZMQ5LdWoxzOjFDdO5Rii6EDZLV7RLj2rwXIvq8xOfTMRwTnq
GYPlllXfNmpRp9qD1a4qwaEZ1wZ2iXDBqMASU7uYZ/M9+bVwCIwZnuiKXRz/hBnyIVNlyg2Ilnjf
Srt9GO053v/8S4K9frsuoOynr098OhwTUmbf9AUWGz/Ch2baj4khgK2VtK8Icj1gvQIMm7aSqWr5
MmWN5lspulse3mSf5QsyX1TdNq0aQP1pPBIuXNDQwrv3IPDSnixPmR+dMc8fOFJsGjHKd4LJOyCy
MRPrBg3vndRTbxuBQSBjIwLFHBbSx02odmm4FdT3H1nO0r3dWdZ12Eu6mTEKOHaXiOokkBsjtOM9
Sje1Lq0431ABiR3aNfeuCazkkGjkJRWi5oxZh8FzRINlnbcp445qHq4rEgnr1TA75mXu1hklhY2d
Y5DoDenWr+3eLslSE2G5T5syve+wuWa0Clf4I7Vry6vUZwXHl+FL1G0IgDF2VmCCrkvsSK7ntLIB
Us/mrUUcwh2tlfyB4Jf0pRJRSYaA7ilF+zkCjDWWS+H4/9g7s+W4jaxbv8p5ATgyMeO2RlYVSZEU
RZO6QdCijHkeE0//fwnZ8Uu0j3T6XHd0hNrdFokqIJHD3mt9C0XoswecZecVZnvlBEF+SlU6Xy9N
4H5wc8rAvZ+UwcYqkunDQIXkD2D1JPk23R5vaLqNw+yrkRn+jcHpbmdHCedUrz2zA+VTu7LZZ2ag
RRPlbRXWgDVBtSIrgOmyMciXEHV6re/nrspTDpa08GhrA1mRhfXikLe9QeCA3zcrims8kOqTkWcA
FiSYkVsw0SCulT6nCdaXbVpM1hF1iA/O1bZeITN2dyn3qTz1bEXRTHXWY2bjaagZEWOOsqixrFdI
zdUBUC0ZzfVMHIE2nn4qycvZVtk88WiANXRzFV1NajjEsXVvhsWwZ24bTz3pwxtMM71P/9l8s1qe
eYtx/F61+U2CwwYl0pjtxijHEhxm2JIK8CCtEOfaxMcpItvepMEcfSzT6CaM3M/xrMRVjNMCouui
9mnrYs7IXk1KGDucGenWSN3gqSdT+GC1rbz2YIueSycLNtW4IColBH4zpCQN96OA7kksIlMU3ldZ
lJj/0mq+GH4UHLNuLrfK8MMXg1hZPswcHnCo29sYDHuFt7ch34PFyNuxDBFbEvkuLY0pAVoeueax
7Trj4ixVdd0bRO60s6NeU2RM0DE6j4qBcnwQGGZaf1gq/F4b2UlKYErap7ic8ytpJeLKq3hdXIPI
ngxNv0mwy96cKM0RR4/cpI/D7SzS8ks72hEYTTm8uV6nnq2xnc7Qp8dTNgaERZFXc90CiiUaPoO0
GYrxNEjeL0Nl9WbIFQ7NjUi9TpJkH3hLs5ONS/qsiAoCNZb5kz2K8mAJMz6JLKr3dg7SNFW0ywKL
QrmExXedzECsS1HQ5UZddJ2WA2EjnMqaM3gn2KfVoI6G63cQPUV2CNNR/Tn27VTdCgh0u1AjoJYR
mEdbmQgFTQrtCRj5o1yA+phigNA74gviG7dnz6VCN5EDCtFeKOpvovt9QXP/weRFvVWJaIZdFmJ0
34i6Gr8CdJqwpYsFg3Tafok9MkpBlXhPKwqmRCXzaAj2Fyh7Y8AB+JjCkS0f/lDB6Y9K0i7MZxoz
AzKF/Szc7CGH1/qcpla2y8SCx85gX2g4tTrmmbROk91kh5oI2qcKgD2eC6d7W4xYkGtCmnDa8iUx
SCw3bl4hpkd+dqWUVd9a8RKevY4ejposTHeu5WQoO8p6T+oA35xorQ+BIGLaGSwig/sFOAEhYR8W
rwY9k9nYkLZmkMOtcYHsD63FJ8mGAJbm2POV8BISBEQBDfVyljp7irXOB1CEOQEIXXKse8DeInXz
beAN4Zm9ioMTHEAt+8j2PLqMV4kj8E/2wONTMrbM65XZnHEFQ3lmb2MeJW79Y1gaDrzgynhQXIBs
S4JENgv4aD42dvXP5JlqarQb9w/48vknWnUPrSAwtvVi+Sx8h/ASEm28samOXWrSA2a/aF2cWRwp
ZVKvawfrFiSyfajjZiacFfz0mKeQV6wwJg59eJShYW6nvk+QdE7OniDcuzYsQSpk2BiPbT2q+Mjt
97Ivre038TUH4gaXukLDRcovMKy+aMHV0lYLr4OwgJAEqr4DUOCbdnw7T+ZcLP89sP4/5o742ojx
fz+w/v7axUkZ9T8yVlDn6B/7u5AFY4U2usOo/tbTYWv0dyELxso37MrKUPn7uKrz/BB0oGLWDMyV
5/d3N8f5zbGR5aO0BJWlvcT/yXH1xz0wrwjcSYqmVLKAGZgcjX/caQMjaQY4ny5WvpxQbMC3w31L
69zdzFPTff7uxvzy1LpeDDWBlr4FNkqV97KLyJnt3It7+z7GSfxSkgRNFNAYPNFc16pdExZphD36
NRjT9he70x8PzH9d2qIE6Pu6D/aespkYmZz7Str3Cw7IlzJodcqtmrx5D5dZPlr+DO6zEy1ZGCic
2Wb//Jv/eIDSl/cgPCI3gv7Gg3t/edNKopJZ2rrPCwM6jG+MQB5EP8CETSp9uVnnMPz8mqsf6H9P
HX9dlKFiUwyF4fj+FFXWAMuiOjDvHbM0aX351sksXOJGKIcET3XPMcNOIHGxagwAdOJ+6N9cQkuO
ueFyHxoWoGNNnMZ81RltFO6XZbFfXd+ERRo6o5CXsQ5xVSeLTmElSRaP4pyXBEz8/HvoY8P7r7Em
4rgo7HTR9cch6hMBTK5AbN6zR2SsDEjf5lyHZfjdTJReApp0zli/fn7V4N+uikaIVUP7FQL9RL87
grqGwAPjtPI+hYj4+C0h2SvjP0U6N/cQSuYHx67lreNx7Mezwxbj59f/54tJ2iTnUg9+EuPm/bsC
/KuEWDTLe9dw54dEvzAKFt1dNDbyF/bad9qbdaBYkvM2eigu+A9dYai8vhRikPc2dY0H9pGEw4yJ
ZLsXWlb3Bm7Ifh2Fq99OURTb2pt4WYzUo36dxcYvHve/fXFMHMyWlJeBKLw/+9tGFTQYL+8HFtNm
a3thXl2bfcF5FyHMr2oA//aS6Iog7yX/8f6hz5N1Kkh1Hs17DN6EI6uYAJc1UmXwREUGu07UGAkv
IU2UUQ47AZbzyD5/SxOM3pMkQu1iuOP8EDWObp8KkzwcdrR72VPux/fNtqJUKW+Zg99hOge0BfPD
z8fKKol+94p4Js+PaoYDCuq9oDHNo3DwVSDvwzAlYGjx2vZqHTdzX9QvbYt0FooN857iBhY+LoEo
WRCGdgpzODo/nGkJrKr8uEwLMcoyFN2b34r54eef819mQY/yByQAROOYft69yQYm4NENbXnvIMHE
ZhnN5A/Vbf0iRSgfGyqDvxjZ5vvB5BLCsAqvKf4Kirvvrlj0kZmKTHX3U01IltMXzivsKv2HxaFt
ENZ811ouNvkwCUFuizGNsdhOKviYgJ6sQbCr/s0i5e0uFdRrhMFLkFg2E6ceE+stArfD4iUThD7d
6JFyQyntGvubfTI9vtCiSFb6+W38Jp3+/nmzWAueM1ts26Ty9x6nu/hZ4MGIju6hFVEAqNXS7lLP
SD80WG36q3KMxwmo0Zj2O9Nhf7tNRpKxDwF8q3SDUtQSW4VJe2um5C5yHvIO5LBDYaIGNUhE4ZGy
NkbokPogrAX/n4gn41NtFFG/E15VQSJdwU7EmZGvIEzBm5F2UJ9YAjQAKoUKaPt1eT9oNJTfFek1
h6XqdkzZZe/8qkVDiFPCeJZkwMMGVfkXkXVyl7MPwIejlqXm843xm0LD5BIGG2N461m/z3BS0Do3
VlrfQeiFWjWvBCtbw6wcDzLiZvQ8o34ayjyddlboeR8DxJWcZlJ4cYioRlJ+CicCEBW4AekaHNP8
PxBttSSYFl2fXS34WsxNMww2jeYGacEpBN57bUYDHOx6DM8AVIKPahqJGPPI0mnv0QxLzv5OXzrb
pjMz0LQAPus7LyrydgthIA53fkprMIoHlt2MMeIRXwDCqFLBvkG0Fe3ZGgR7j941n65ynNcOLkGy
LX1mG7aATMRjzSrQJYofU16Xx8RWUixH2k/a2ExwhncNVDcbWJllLMGILd+gYpRrIYxRdmuuqe/A
HYu+QcjqZPZPlHfi2xGb0xcqRi5BRBxVSQgB14iBLbptTRuILNYV2p1Uv4VYnkllxYQ1+qCm2Af8
AQkNByk2zyPO9fBA76/6XASd81xZJAw3LoZYBsr8NRrCVOe5ReVODDweykx9SWpC7aBU83BPF9Fa
7kAnOfsUYQyIw1X/ZjfC3c60ButHiG9JhrjEJ+boXJZoOR+9EYtxwADAXObtCg/jOzoPSFA+yY3I
p0L8qujcJxO1I7w8A89RogzlQt3MZFA/YxhHn1AEWVq2OyKACv9gwAA+5oszP1QEN3Cc0u4vEVE7
ZrY37NcGFhTMOMLZFOXNMP80Gx1PTIUErhUckIft6AXMK8QkJcdEMSoBtUkWUxvBBm1M6YG0bmF+
bF1qBvmG3BNjKxD77KZgYniVEZF6OLyZshM7uh88UsW2i3Lt19CZ4AMngv1qn2tZaTFh/QmX4Il8
j+6tI4rhRKWRicdmHsLiTFe5xcK0aXhD/W1RWPx61ejkNU4c1YVtXfg0uHgrMqAWl6yE9NPgm+Av
VTmBB/3I/Mx0RspIbgdAa6Vm4myiRVdQxoSND4om/g+OqHSAfIeb05qs1Bt4MvwN0gHS26FsmGIg
EfnXUQNYKPCq+eEvvNlajdBzJHs4/zqkAHVZU7/Cyu/emkDfyoCkmccODRV8Wf1pyRxCu8upmqYL
204T6HGi7gCq8o9Z7trtB9KzWtyDpC0MC09khdYrkzbMKJdgv6b5DQnHDStPTXSSdG/iftYFeL17
VCb3XlKTBfjN+5tyFB+7t6RiMKCD7d5orNSEcJPuR31pdF7pHAS4ztke1TmrbRNEzUuaFex+Z4gX
D+tGYcmaUp3nNHdfzZn9PQoWHm3Dh5lBEb2Rz0NmVULL4FQ1hrgFe0wOXBWKW8AOWXXNMOLZkYXD
5r1qWHi6ChpCyCcSqWATXsH63Tsyq1/CQVslVUZY4z4k1vwV3Sc8CuK7FKiCruWTj/zMqAtGiowj
oyUrYt3gDHqrki3k3n07/Fh6TVYpyLgdOn4b2Z2RNUAVIZTbN5OjCIsrHBs+ND2LI8sOH5CSI3ET
vlFO6R5+WfgHbjUuXq6vkKSATqwdTX62Qaw8EPyme9+eurc86HhGdeizueN/BpFkAS5th7mt0kcV
wM2U1pRkY0AH9OTypG/LzvJOfJ3qYpGUR/bxQKAxUat8WuK12ivyvuRtr4enU+byVkQpK1OG15Pw
2pHtqg0Aaripp8ig8A8pgV2aC/5tQ9uCJDXabHwY+MdAcO2Me9ZLP3iax8R7TDNK+/u+EckRCSZj
ZI2KiAvEBxukfHz/dRLA9zI/qASC4zbPEgiKCu5VgzvoUrv68sVEjt8a95f3sn5JJV0IoqzaK7b7
zRXod55qYnawCFnIuQ8TW9CgTMInQ8N6ZhW5r62P0ybD8lPs4R4YaAsd3vi27fgk60i0wZt0lylh
CnAke/T9t4RHO2qi7i4Atjyd/Eo/oLTBi3gwq7C5KlpySZJ+mUHTcRzt8GT2bIpMf2APZE5R8VEJ
IkgsnV1uGuRjbIOUY4g9+/JxssiD0WgUOW6Y5wOq+Emgkw5rdu+NnOa79RuyErFH7lxmoLaigLge
eJfJqF8WYl8eRzo2jwlTt9hMHGkfKefLxwqboLXv9S5tgZ2af9sxrsumWgQjqs6xY1v+Gq/o1Cit
TVoO6WBSuh8GTjL6rlFNmwMq3hLGNL0jXnqXb5Elof1aDz3vaxnTWSQ5jNcKjH6486zFApCVExXo
dBHTUZLxcpkYx7BLdi2U8pghj98SXcxDnISutZ8gagJJdwAoOeiznYe5nSB6E2aEDMhohfP6V5Rk
QiJmOQuOrflgn7KmMqp9EPhTfi5Gl5+mgWY2HyniTuzYQxolW0zB8jZJ17lvNlPjWEWSSZ6tSKSP
5HbPeYVWRHVZ9A34Nhfpg/uYmswLemJtI48VZx27YTSzrM193V7NXqL+oBUf3q/j0zaH8JhSCDiO
ZWNnN97gM0R8gUHYxrl0jiNF9PW3AVFMhf9nTTg4oU7t2F4ZQCP2uaqdV8q68nEdFe4Mx2qTmaEk
eIzOt2xKeYsYj1cn6zT8m3QnieHUodG7xUxtbL3GpAiB7YbgzUR/oW95JxhxMKLbdEyICITWs2O+
l7fS5isw5OQjfaVq2sk84s3ywoYVhohY61DVDJohrZjtrUR+oGe53HNSZ1ALQwJk7ycm7XUGRGFM
zkkVetzsPlyjKPuUu2R5ky4GsQCVG3oPCuro2DMpVFE7Qv0xCD3bl8gYcEQNaOj3VqO4Lli6+aFQ
NkcCmHcBEkbFxs+J+N6DGqEIT8iXjR0aqJncefZCy8cRlvcMZmws4w+SKLjqVGoMZCs0MMTxe64Q
JRWjXchwaR97Z2ATEhlZ8CSmGgxLPevv6wXTnT2Y3sfBn4sPkJS/xEZobLMg7a4Am4uNB4/kMmVR
+mdkdeQ5akev5XKk3o4V3BZrRoCbwvzVaZPTsu0peQbsUJT7lKWK+5zUPNDKmZb5aEBqO4gSSPom
airsYuNcnJK6Tm8su5Nyy6pZnDjZz1c6RhJHWF2XN2FF8zeYc/YLrol1EYkdI6ztTJjE89z14oxJ
myzXNMQWuKUwz54KOAgnGMLBT0ZlUoWhyjZsm5w4kY9RavJ42qLmzyaQ3CTLAU5EBRAigzW1V3Tw
mJeakT1Oobd0TezPDxmYlCOdEgM5Kxq89aAMEI4bYwW8qkHc0EoVLR8vXDyKTWbF/gDxHZ90XheT
MGbeRq5WZV8r9pisLuQC7knjBNBvpOFTiGkp2qwHw0jgt8Zdm9JDaHvmtMqdiROlnkaOFTG+1wls
mtNUB/J2Dc2VRt+9mYvyd66lwzwZTtahdE3WzxagPFK/iNlqcRPzceTK23XeDNKMyZE8a2u/Sgsh
aDGp12HgXxctjHi6VpSvJjLYX9BhT5uqZ95rG16hPmfwJKGRnY3KObiRnpmXpWIF4mwXX5lOnHy1
R1d0F6ceeON6g8hhUHHBNfECeofRVJdBx9UWWenbJ89bhHfiwDb32nZDchkk/yPdpeGQw3z0OauQ
8CuyRT76Pnm+sxMwK1Hn4ZZ4sGOpNYUmJ4k1SMpFIv2InNzdLQ1SptqZeR+WiMXo25bZEcWfLsj8
DVWyQhzoKJMX76rePHDl+DFuh/kT3vrlOsaR+InswWzX8YYwO3PaWQ5EHg/exnMLYYKOrY27duX3
sp2G5Wu11nxlRo7xZagt5y0NhuVrzq4SPtvcsd2eCGljX2VSuejEtdRg4FwjgnEIQwseVnJwA7ug
2ROqAIfSmpNbwBz+Lkrd5Pei7qOPLnv8eTsUOQJFzSNWvqNuA6sOPwEUyr5UjeI3OSu6OFkxxsuK
NCb5Cr8qkneQcG0wut90Xf8VKf9KpExjgXbBTzo8X7v+/zwl/xIv/+0n/xYmer95puvqNKVVrKwz
5P9q8vjmb66DNYeux9prMalT/d3pEb+5KBkRO8F6sWhOUO/8q9ODaBlVoqtlQwCxNWz/P+n0uO9J
criGXFTRgGeByTG7vgcrRMomXjmNYtAX3nCp/JKtDFbY7mKpAtaU3bPxzQZLPhBkBxksyjcimZMd
7oPpKotbg1xUXK2Htg/aj9QSDDrrOdtGv8+PMRC2jbWGWZJG2xwgKhJxOeu0S9opXnsY0iHUQY/2
BOWU/HpnY2eOuxsDOuSOzs5sQg72fjaQ/qOiFpGxH32SZRdwinHacBu46XMwTU9QH/F62mGnPi0o
/EE85qREj4bY9TrGE7KVPNOqI9tz1jGfLOgkfi5G2Dw4qklIKl9kjVTOIxy0Mu6TsE67XTyn01VL
hO3NMqlyM3cEi2IKGS+pDhtFqGIdSIMGSxV00DWCRX9zMrC7Pd2UBPMFsaWALHBRx5MqPkax4xxM
i4DTtONfe4LQU9anTxXJsNq4M974tkIeSGam0YhqFxFXAmErsfuPGbHOdyGAtPtwTVglmoS01UoN
fOPcN5ZdMMDTB4Rv702m9Y1LBO+Oz5ztrI50WbsKCizMnkfksfX7kGX1FWVJqgEEv8oh/hAR/8dy
qoCv7zyUNlvbmewNrsXFRv3BrgbBpouPxl36TVj0V8FU9p/sDkXCpk4WuTdGs0V5oiwCY7vS4Xk4
wzVE86s+FS+JDrId+C57ZA1PYanEmYSbTypT9jbA4/S5nVJ1lnHtbQqFEwxr/z6SvbPL0yh66GDH
lURnVvmNnxYAT9aE3SAvYm9TF5WLaqtz7zLLCHdG7I0vYRua9wrww96JXOxXS/21X3N8S7W4+7BJ
oruFMN3zzLrSpq61hY8xX6Opo54hSfQdSgIOpdU/Q7svtyQeZad4zRGe1kzhec0XBkPefRZTM/yZ
pCONmKJ2LlrL+zFz8V6TPzMQJNo17rYfC27ZVBftzaATjYGV3xoQaZDBiK92WSBem6puW2CrOo0p
JPNcRyMjaZfdrmiV/+JTGnxcjKHapmOY790GJd0WeB4py2JNXA5d7DbbvJymzzEJEmInFUczuPNN
hwwsbeVm4SnvHa+Hc4XjVdyPOuA501HPdUMleTtLFd6PJEFPjnxZuuBFtAPqIMqOrScwEgRuQrXG
RrLTHiFxmEeybN3fUSc9RmH9VXA8INZGp1C3dJHYUbKv+hDnhPOUpHfDGXJNqBTMHfwGshusLr7t
muSCTnA6zZLSKmsmXPjtEHWTedOtidh+COQGFUj9UqyJ2a0Oz25Fd0h1nPaog7XbJqtvyKcibHsk
dnsQwZF42/iUrZncJsFWxdUQSnxUWJDSS2aJNNsnXY2+jqAk56ZzrHDvWVV84sQr903dTxvXM4yd
BKf8u90Wytn0y6UUnnEV9V18zHyW99A1jYMTsr0NhJoOpZ1S+prz7Hl2LAVQspkufuJR1esJDqEW
xWYH3+Ema1PnnqJ0tq/dbNy42B22/ogUK20KZCiZhe+KOM8jCUzgDWQR3UyjM3EH0mWh+yGck9P7
7c0MI/9pisiTzuFtkDhR5F1NsTCq2CgbVnFI64ur5mcIUqSUsYE+zUu47B3+1iV3RHUjc4tALcc2
ZryAOL0ojQ902k4Z9T5mqra5t4LWekTqC67PZWcSO/ift6pe1DEkDhKnRZ5lLwtbH3Ql3nRxbImA
uR0/IyBM2e0PcCdpfLYHqnlyMy/jbb5E6k+qKCP/1vMOsRPZ+cZLashBYffFDt1m5wKWzjaxqyOR
EEudwgIEZEXQxHWSD581LuEw9fl4VS7NxFsaElC06etpQmtZJP0Xs2S12QNK7a7tAnflGMmPEa2R
K8soxIXKKFCz0k+PuWcUG1SoV13NaUuywO5LD06XpJh7ZbalOAmFCikMsvjkTva81w3gi9sjpGLF
9g9dLUySkGRwmUsvoVCXP4TuAoaki7wjm3VCjkKNb6P2VFGK9wmhr5l7wa3llM3NhnKPLDgTRlmz
E7N118pqa1SzqbYOr+hNXEdsB8Xsb7Mciz4n32DnYOU7I6oOD9PQXOaiaPZimbs3Ut1nGCn1RHsg
r6+pVbBDH+z41C7BH1jBi1PktFRLo2E/ZNMfOI+GvaBith8GlhvZxieo1dEV9hwLUoR/O6ImRn5q
3VqFCQtmGJ17CGnFoTW620ilD4PojPspTu9AbPln+GQmb2N+G3nFcpjdLGBpTCIHwdnYuQdnIV/F
zgLCSJxx6Dmiz+qTnVGPmwbu60MzJJFLolxPwU11Iqr2Jitnu8F3Q/YdNR1Flo4NQU3sXfocYh+H
AYfhIhGB8Tx1hPvtEo8COIgFsDGchUs8pHMmc2JavF5KddXI6GOWQcbeLWt2XJflNu0Myl2oeCUY
mZRKG17Atviq1vg5/JjNB7MyjXhXE7D3u1UP8+9FJeazpyPsBh1m1yhjIteu8EDTSUXhAy3dxNSf
l9yDMSYKT4fiyYIZ088M91XpyDz2c+kZD8ZgkU5BpJ6/DHBeRNHtAEIBag8mcGs6gs8cjGPXE8vX
Kb854HGFu7Wm9hUl02tGzaslnwNpQyyi6AmncA0vBLliW1M0weAMDEPDgEcM1s6A5HeAmMLqhgKt
ws5waeuhiPe92WIjo402oBBk5RIHp2NtI4Ek9tNt5w2U7TMO2qqTZbQD/juC943JC89B/SPW1qGG
nMtAFSDGCD5Ix3D7bdUvTXLIHCrOlR/Qboytwd1lUSNeOicFWzanIr3347Z5oHiM5jdwVbKtyGI6
dknICRaVxdWyhjGiahgJZlStR9CwzmvMYZDswo4Mx2KNc4Rgp56hotkHt3OOVh8OzSZZMyCJB6f7
R+2OTBkiIqNEp0UaSRftrdnA4q30IZYdUJNvC9iVJzuxxe8wvNNtVIsw3kaDzqSs13zKLuvFNgF/
8czkvewtbhLIRfmH7WUZLzZHzA1PlDy1PCOeFwhjBgKvH1K1aQfH3PZAb+qt7cZQ45rORwuZxcMe
ytZN7Uz1IdBhm5OO3XTXBE7UN859l+tczo7a9NEGWLUPeGhnf03wzEtbvRErGX8O2HN/wi3sXUIw
+LRu1ehdd3ju3V0YySi4gftnbU3lPfc6RY1sJTqJEclquc5YM2dHnFpaqBi/cXq/WLVNK5gwdqKk
EVuwlpjBTY6S+qtJfghVwUS+Mp8m52QyJCUE232GjdupbUYgT3gwmiRGMy4WE39tQX59SXwWOVjW
3nGnclPRv93TXAuOhLsPe2ceR2oq43SLGHF66LBhb9JyIqfdycxNhcX4VTV4mOEtVvZBJhUys1rW
kO9AumyLak5IXO4b4DqxezBH4b0hXJqvkSQttz6Avo81maTOlvk8hesou0cSWvLnSAoCNx2aFvAR
iUSBtyTOpMyic2K8XkQTuffW0k/bCantyaRwvDcWxwCtYtd7VXqSvb9w9w4ZftvK6+OMqbkoDxPJ
q8c0N8rTLMS8qYN8eqza3KJL2O77ukk/JBHd6jQl7T71yL1nkhghx8S8LN5osmFh5rO0hzE2mnqf
FakLvFMWeLZH1WyqouNdb+30UifsUfJCNGyg+vxLnLmOxh3H0z5pBhcFMmGWeLhjOi15MN8QBzpb
h6m1q28qkv+e/395/l8FFD85/yfdlwqB8Q8heuQEa9nFX2d/3yXzRevTHHBikMW+g+IG5m8UtMjK
g86hbVpa+/f32R9XMoHjsD74NyaeQX7h3ypPmB0B4fO0R23KE5QO/qOz/zsxmzbjOGjfbYvfpsm9
P4rZECbGGRmx7rdmU1vg1XMkRuRFKaqefUvr87sCyb8oPd8rffQFKYag89S6G1fyxb5Xz2V869qs
C+diOaa/kyMq+UWr19zcZ5iz8vxC6PNe57Nez3a5X8grfUBSP14vSF2ONMhlL14Vu6+pbi2uzarO
GX8lzHuvJOVSPGqetaMDm6GH/XgpYlnjaMikfcl0Dz7xkKo6/UJpkug0qqoLPXkvS6lX6kbtz+/q
v3zLb1gYvHjIaN8XcKaGmUMYrX3pTGRpxGJrGR7x2LuC9tmvPHgSufIPuku+KCMQxAubeOQcerR/
/wxn8m/YBiX2ZaoQ89ICpiOxmVJBM2zsPRbaEhlOfIajQbuTyJCxowZa0bYknxVZAxv2Xwha//n1
qYWRQYGQCyOdvbrsvpNkAp2gzx2F9sWfOFRvsYBpRVbGH/9/1wIigPCaIczAeTegIko/OZZ8G07N
hJ7ANro3ztbzw6Dbaj9/qvo+fi/mCgK8yojiHMeD8gFA8sf7DAdXl58H+zKG8Z+dCcODBuZ/qqpc
L4LAe/1vZql3DxNhm+31Zm5fiMKoLqk/0sxcIWGS3tuv1M5S3533X8nCaW3CR+AWvveL+qElx8WQ
1iU1wWPtVgElnge6b3nb1S9+k9ERdRUvqRacqri3TtFIYs7Pb+y/jGAXGjj6M/2q6ibDj3c2BGoX
hoRCXGZ4OWeLnERj0+jWSG10jFAan8U+y0x6dWqBPrhbX15HK6CZQX6lQP+30WvbsMkD/aTRwP/4
YbI8cOciq3l5saE9rH2qqUQbSCcz2P/8i//bpVyKyShoWVrM9yNqrn1a7F5jXRKH2xsEmgFK4ClT
vQ9X7xdqxB+neqZv/KyB8GCum1zuH8O3jvsqb5raOIdoBIAxE7j8QhAEXbIJodKI+87/hUJYM7W+
G176kjh2iU+j1q4f8Hs1fZ0tGIdh0J8FR/Gj7Zc0+rq2A9xAluFD0sGiYD9PN5ADD6qCiFeqQD14
8YySdh7RmQ052yx/6wzyTeqhFtQU5DQZ5PIlWpbxiyeyLrH/+0oAFXA9ZlMGIpYOC8jJu8cPmCK1
Zw5w5y4XxUEsmLmqxDUOkeyyYVOJQqEpplnYVuG2Smvl7iW/7L5FXFHsSc2k8xyCe0yQ3kf924J3
/W02M4but662iYYx3tEZQoXhSNq8G44KKNZ00xMmdItvih9rtZLGU/zcDuMS5iszbV56rVr1I9s6
tyk3EMxzqu6iJEdLRFowFsUlNnCGBmEjr2Tn8Ks7L8auVgSxm23zNgmtTTQkFnmVZcM1tEDF7WK0
WQ2G4Y092ngBqVbK2y6uGCG1TQsVzV6/HA1abu551eZ2fVSgw2tlGZ85nfZvqEibF9D4Zn0uZKIe
JBXcO8PsjXGzwBZOPksV8Mi8xXI5sE3oQ55Io2bs9Zn7miUmo92mJv2qZIBATtZ6hR4RbhXIpL7U
S2hejY3XPLRuXxydiba3l0TgqJh/oZFNxLCCJ9MCA4PGwAVNA5rfEJmCNdvcUeTCT8o2k+MqkF+l
42uHGscb9yeYQu+h66LlycSs/VYHWg6w0mHk3HZvGTxd7YXuYZ93IXEovmqDp6FW/C0jVNYpCEt+
S6Hb7kvPfbOpzGAX0atcyUp9qDvywOnQxG0Kg2Hukdx4nm5Ux66NMpEauHeO9cZk1eiv4juRmnS/
UdPO+1wYyIZWgVSTNIwaqqbOq+dm3E1q/TXlj8pX5Rbbqeee11aygb6lO3b2iETcnLUBBBd4Vuzb
nnXRrWLev0pEikDkxZe3sYHwdaecAkkGgj6UC56yWW/wddIwl6XFWB5p+T51IuTX+j1cBQqb810t
dU58TzV+PqicdRkjOFigbW1hRVw8ioxbmSDhHqvGeXVR02LZKdsg5/An24+RtZhXyzJF3s6MXPtz
OY7lo78k6iZvKM5RKa/kBk2A9Dl6ivac5BU0HLLl+S35PIOtWaphJ7rQRZ2zJED+yYDKNmRtqlsf
GsalsGOw6UUWEN3ldJTUaWdtoTuoxwzGxJ6g4JrIeqFIkGJMkrzLof0eyYhPFkU4FAgG2v5P316q
E1Wi4RZ09oB1d07B6wwZM5POXwSlLOqWm4Dh4xnDdtsdOke5X3SC264DonGN1Lkl3AcjBxDYoU52
YMDK41gN1W1Am4I4gKWLP0dagetVPdVzDtNHdIjhhbhdrzn63eS+AHnWYIp6+Qw7qDpbJB4pHF/2
8rnMm4yzsEmGGiXNFgirA6s+m8rPKd2pfoe2nIw60XpE5ylBBWdG87zTFoN9wx5wM7J5ORS+SYoC
ZlFqqiJ8GKhenbCz1Ke0jbuDcgb1NQQPsI+NxIC3VxXPSTYS+Up5YVOXCZDMpkuI7G5fQfXxfiB0
24WkC2+HsZWHgmN82voG+jMEy7Q9Q4zOWWtRhXI99Kc9OVW0PJxNS203qvST1wGHlIKvCAlTzq5M
AOjaIUhj+mpBuLMHmqJ+VXfbnB7AbqkUrZuiGj7VmdvU27HsDoNGUZex+JJ7XfUc5Im5SQI5HzqD
TMAh53MEZMvesyoRDLEwvV+7djNt6kjwRD1cCNfoD8o7LF/1HfY6BrXhsiN7XWWDBv5qCPBa2rmv
cLmmF3INdCXLmtHQMdv2b1ErmJCqJZD/w965LaeNbGH4VVxzDwVSC0kXM1UbfIodx5kkTia5oWSD
UYNAQgckePr9tQQOwtgzk/aFatdWzdXgLEmt7nX817++rJm4QU92CpKV0Xf0nDgZSZ8zem8LAFXh
sgOGHCjuZgD0P/w+7AKYLREv5TjClNILWIzMGoJhNER4TUpDSesWUXJR9eHRKYFjptipWgVxVJIA
az3tUTj9sooERz/zreWlKAR9YSX4NIrYtirnocrHYHW+G+Fygj/nZ7TH0IEbKnKLJJr/IE/oRI/r
aCUUtDgl6WGnydliKvIxPSnLyQDmWusbE6ndd7HvJpd05JMjXhQTScWsO/Xvk1XqTYFVnVlCTiaD
IROvkr8C6matz3ITQTXlGD5pbtAyg14A95+f58vLaau3OYeGPrqjk2Fu911b5HfUlOefgCg+GsHm
rwK6h1uYCACuMDAcInI3zs5EFhmjSepPRhsp88+TzObLceKnZ0twWS5QRDuHi9iXioQxSOwrZgTD
WVzkAVyMSQ89PphlZMEumRrduRbLcH3DlEXzU29TSAaEz2cZ9Vu+Ar385BO+thZwDZ4V3TRgcF4s
bpnqFtwuuyL7NJfOchCHXcooq1ZwRiLWvGdsyOo67UWk5ayhIXv9xDHlgBq9T/Z9k7t92DFQF+7Q
Op3OHXFFu8L9MGrln/N0MqOPLuvcxKTyf8zy3mwyiAOfyh9T7IE+r83JBxfQzE1Mreuq5eYMKPFX
k8QzZB5BlEy9cCGt7Br+pdawL9JkHtNVvZbnLZxZZi8zxW7YlwJ2sXOfXsAvvVkUwR0MJ2Qk/eH7
zpoZU6nPDHd3Ncm/Z0G6pGaRJEJeFbIorIET0mPTd4Y5IzJ7BQC3C9fPkkui3Nb7qb0J72DmMlyo
P7M5rOUtuzMDF+XkH3Is/GN3tUxusihaXRQYwuvFNJkHp5HrD6k+dgkvfJTbBRMDuhJIeQTYerKy
V39OjBVZ5cV0SBt1gsr7PitS6OvXgfW+kAZqFBQAvLvLaMWsWmMeZ0MKsaFxk9rrjdWng6rrnDmB
LVCI3XwcGswmOHeZBgMWEHyXEEzCgwp1c5lktvyUzLvLu6y7Tr46wVqcrZguO9hMSXzO4Fnqiw6w
NwpqUxsCi9yWAxB/zK2bp9ihtAMR0bC1ksGpYKk+rjbEKfAlMobPCofylv6w4q4T560bS6ZUiqS5
NM+dlhnbfTpBrfNlYlv5IDSkm1xk7N1HRpwX3yLHTB9ya2iP8h5Tqc87AL2TAeBXUJfTMLDj/tAB
t8cU66U8jX26mS7tNHq0/GLyMZnSVtDfyCS9YgKaH4IuhzfUL+Ry3Re0oA1mWOfbVgAu3Oj0hump
O8Fnn2zWRUFHUciUGSsTqcOwnw4obmGv/mIcSkhbzWQzvQUXZndgGl8Etws3CODyNooWjcMmXy0g
gSRgbsmDIvta0GM/FP3SX/9/LvRvc6FkyfZCm1Mv9U6qPvkP3pzpYt/oD6LbvUbP1iv/zTYTClMg
nI0E/z3yoYqHkXTGrtW92+Unhdl+YijeJUIVO1vHAP4kbEHWUEGndonQTpucnk3Dm0P7NvGs8W8S
ofVcC6nIDqPGCMJh/BJ015sqct5LIQ2zvCstRn1+yOajSRIwCvF+bzU+VgHdPjFbvVn5+Q0OMq1x
YQbzqOAGzhTFCQVN5npy9UG6gLRHr9+qDOP3QkrSYI5DdgU4M/O8n7dTruFiCSzc5JupFRB745q2
DCoZTO10jNnS+pFMi4nzAK2ik9LXFRlJazMI6eqQiys6AJeT+YjOLkVZO6Go3HHti2E8UWDERTaW
OLxy/j6LRdIS1x0szbsgcafDGPpG6Ex6NOkOv6yX6TkJHusqoXz6cQoaRxJADJeLdEDdBhSsGUNY
Yax6zPDq5yvTTU+tYL70Z5+XLiN9ab4TC2LPUx6CGqcEUwk7S2ZcxQRrd2t6vK+D4TKDvnm1DvLz
OZrPnF/bMAWfWkWPilB3ZuU/YK3p9WF5nMs+SZ540LEVZ6Vo2dHmepq6futzTqOSWJyZqwmjQiPF
LJIWwwubwDWperb/Z7TG9kXUoT4ryRr/zMbx+tM4wc4mO85D9WtJO/gl/LU/el3QVptUeughzBap
egIA7LXqCqdz7zA8PVL5vK9JCLxUptkIRWW6batDFAoLI7k0LvO3kyCE86v6ueXCsEF/fU8l5Mqr
uuHeEr20CK+/X7War/9N7Q1entdocub+2SocyPi5CsJsgwMFdQrv5rFVYGIjuUiKU6TwygttTSGs
QavARMdD+pXywzzfCi8uAlsB68FbmhCelVd9K9hWW/QwPSbtXOWFVWjWIhiCb6i/FbCrvCdzO6ur
vgqMJWsrAlS6rZr2+hh/Tm+tQPuv94DRtnsUP3Eujh4EVcAVZGYNKKV3q9OwPUAltTqd1QifV5Ti
yyeBVaCabMNH8/SW+0rRccGp47ZRK6lWCfelWatAOa46nRqLINoGSDzDAQRfXijZ/UXo4qayVaB8
oWqkruadB/xX3fMgGNULbzpcRNUi4HHvLwKoBdxkSgxUJMurcTrR4sF1F8FuG5agigT5TXmxqvuL
ADq0TcZOUUZXk7CqGzbIOkJlVR1RjePgEGBBlcehP74IHUU4RsGtV+ngBr19FzooXZVoOG1LcXYb
Jh93/+PTsyMcIDmGijvV1bjXBzjKqdUyi0L5f6CWwKFWL3lwAmwMBtzIRN2NO/+Esip813p9PMMt
v54CDnEdaEFGHGEQLWopIG7U1ThTALZB6PpGwmij5Eyw89udfrgJsIfkTRgkW4UjDdIAkCpSSNfb
A+g/xocAlCAC3FcANug8hdsDSFFtjgZGiF39sMBou6YLMhDXt7zYTbVVsNo4hAzS23lLzXMJaTjS
1oOdNhlB2NOs44oAxxiIFryRT55zuesadBII39SsCb2jQJsqU7cd4RJxqetAETjM1wDCBBpu6xQ2
ziQy+aurrQ5FmxPfsdkP1bl/ZhQERgEwD8nkpu0Cohq6hPV2gfIJcHlN8kLVLsDF2tcIZM5g0lMc
oU0NDTiqjq5fiGtAWODaZMa2V30VSBjgFoEEdreeU+OsAwp7a7B/PTjANYCpsUcaVVR74cA6uCZZ
1o4iD97+3jjroECJ2icCTwAPGcj18VXoMqeMhEEJd22aRsBDUJynenbBIRRi3ChjjapdcGAXXAeN
STYdh7w6K43zE8GwG9p2oUPKhGTBVus9s474i/D1MlW+7EJgISqnpEk+AtZd2122lXWgaUVNTNo3
C46FQuTdhdjml5unEF1ied2jQDla8chCZHXULLhdNglzdAxnazcauAokujVXQVhtJjWi8vYO/P5e
6Llt2oxglbcbW1zrkNzRXAWTyFGdBesgc2T32naHiU5PpcVq0zVIERhkNnXzhoIMMikD2KaPu8no
A/IJOFDKjVJXA10DIMSae0D0OAlw+oBoOW4aheLwIVW1nXrYpE0ApZC2OiQ3zDByPMTq7Q8jRhdr
UQF32AflVa53k1ahi9+muQlQBFArUSmB46u8DiMmUsl0d6r0QbUIzTsKtKToZg+ETXYALisyaU/f
et8osDbU2VXl7afpxC1t0l6AuUvXKAgySczkdAFmHd0LNskD6q9A47aL1DgHAQy8dlXFFG3awRQ/
/TaHgKKp74Vem6kWLJRTBSeN2gW9rnbEhF5kQo9quq4+M9tq//1t8olg92hm3a5P8zSCoMCiqRc5
C/R/WxjI4xgsSmzESmjFX9AI/2DDPEHaBr4MRiWYTY6TY5i3l/5gB+N6/vsWwvVu9PtvCqtW+0OF
bavuPX4aifxHDZNRKr29H3dKsLzP9p9vX/D5rWv32r3V7n9eynHsMSBuXf6w3j5mhd39T+Dde3Nv
H7uLjuJk/nyS33+rPefe9/8bwcnsQK6KMbTlxswOWtQFl/gPfcEzb5F4ye4R1WeEioZTryt54AXy
MYwXsvbUFVZBW3YYhLE3CndPqZ66AgDoS14sxg+pfMjSmvCywKwr/HQceLkXj/clV6g+bcm0FsTy
IT0JH09ALmfz+/qyV9VB3bswVDGWo9r33AIPdCVfjENIReuSqzKOruRLVlzK/RXvmiXziK7gdyPP
r23AbcVFWy4DChahrJ/IqrCnLXoxkt6BFqkKBNqSw7z+8aqMu67Y6+e6qUriagtGQPYwW9f2RZUT
1BX9PmQg7LNlrhJuurJvPLmoaQ8i6rcwLzceTVzeYrS/HGAfVV5I/5GTxHugM22cprU9vcVraMuX
D76ceHXMfJXU0ReNLUjCtLazmQypomR92Uki+S+KarrJqKCtbyE9zOJD0W/y4OEiPdAh28KS7kN/
GN/HzPSpr3ZVxdUXvfLqdmuLmdIXnJ9cevMo8WXdrCNftSy8hfyrcZyMa5qKuFRF528h/GZcyIea
GdsGvW8h/HsYz3aPWcYHMG13d//jaP/dU3HuNSf7Qxin/snAi0MsZX27mGXAqv3s5Q1Ovdnh2a9y
Q7rib31ZX/EqwNQWOwvwSOpRDaNWVWZTW3Q8nhy2JZV9GLqCP44Xi4Sp095BmLCtUuqK/+SHo/HJ
u+SZbVMdEPrL8jnMXtiIzLlTVFC6z1/d4PlGVOIpOuqK/8Lqj5NkXHMpTGiiQPPoyy7qUaXJQ7+B
3LvU83dPp3QK1TeDlJHu434dx3Ms205QKZkukzew9EfHJVjQD+7u9euK8PWB208Zl19LZXz7u1kP
uvJf45LUlf1yb/arko9lmp7y8s/zT7sOx2P/rJ5cU3/xEIy9+I//AgAA//8=</cx:binary>
              </cx:geoCache>
            </cx:geography>
          </cx:layoutPr>
        </cx:series>
      </cx:plotAreaRegion>
    </cx:plotArea>
    <cx:legend pos="r" align="ctr" overlay="0">
      <cx:spPr>
        <a:gradFill flip="none" rotWithShape="1">
          <a:gsLst>
            <a:gs pos="0">
              <a:schemeClr val="accent5">
                <a:lumMod val="20000"/>
                <a:lumOff val="80000"/>
              </a:schemeClr>
            </a:gs>
            <a:gs pos="46000">
              <a:schemeClr val="accent3">
                <a:lumMod val="95000"/>
                <a:lumOff val="5000"/>
              </a:schemeClr>
            </a:gs>
            <a:gs pos="100000">
              <a:schemeClr val="accent3">
                <a:lumMod val="60000"/>
              </a:schemeClr>
            </a:gs>
          </a:gsLst>
          <a:path path="circle">
            <a:fillToRect l="50000" t="50000" r="50000" b="50000"/>
          </a:path>
          <a:tileRect/>
        </a:gradFill>
      </cx:sp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8.xml"/><Relationship Id="rId4" Type="http://schemas.microsoft.com/office/2014/relationships/chartEx" Target="../charts/chartEx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3.xml"/><Relationship Id="rId12" Type="http://schemas.openxmlformats.org/officeDocument/2006/relationships/image" Target="../media/image2.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image" Target="../media/image1.emf"/><Relationship Id="rId5" Type="http://schemas.openxmlformats.org/officeDocument/2006/relationships/chart" Target="../charts/chart11.xml"/><Relationship Id="rId15" Type="http://schemas.openxmlformats.org/officeDocument/2006/relationships/image" Target="../media/image5.emf"/><Relationship Id="rId10" Type="http://schemas.openxmlformats.org/officeDocument/2006/relationships/chart" Target="../charts/chart16.xml"/><Relationship Id="rId4" Type="http://schemas.microsoft.com/office/2014/relationships/chartEx" Target="../charts/chartEx4.xml"/><Relationship Id="rId9" Type="http://schemas.openxmlformats.org/officeDocument/2006/relationships/chart" Target="../charts/chart15.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4</xdr:col>
      <xdr:colOff>26193</xdr:colOff>
      <xdr:row>1</xdr:row>
      <xdr:rowOff>135731</xdr:rowOff>
    </xdr:from>
    <xdr:to>
      <xdr:col>11</xdr:col>
      <xdr:colOff>64293</xdr:colOff>
      <xdr:row>16</xdr:row>
      <xdr:rowOff>164306</xdr:rowOff>
    </xdr:to>
    <xdr:graphicFrame macro="">
      <xdr:nvGraphicFramePr>
        <xdr:cNvPr id="2" name="Chart 1">
          <a:extLst>
            <a:ext uri="{FF2B5EF4-FFF2-40B4-BE49-F238E27FC236}">
              <a16:creationId xmlns:a16="http://schemas.microsoft.com/office/drawing/2014/main" id="{C8BFE5A6-3B3F-E27F-1085-85C5E911D6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416718</xdr:colOff>
      <xdr:row>17</xdr:row>
      <xdr:rowOff>145256</xdr:rowOff>
    </xdr:from>
    <xdr:to>
      <xdr:col>12</xdr:col>
      <xdr:colOff>454818</xdr:colOff>
      <xdr:row>32</xdr:row>
      <xdr:rowOff>173831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452C60C-A040-9236-8B8D-25814836E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31531" y="3221831"/>
              <a:ext cx="641985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164305</xdr:colOff>
      <xdr:row>34</xdr:row>
      <xdr:rowOff>2380</xdr:rowOff>
    </xdr:from>
    <xdr:to>
      <xdr:col>9</xdr:col>
      <xdr:colOff>426243</xdr:colOff>
      <xdr:row>49</xdr:row>
      <xdr:rowOff>30955</xdr:rowOff>
    </xdr:to>
    <xdr:graphicFrame macro="">
      <xdr:nvGraphicFramePr>
        <xdr:cNvPr id="4" name="Chart 3">
          <a:extLst>
            <a:ext uri="{FF2B5EF4-FFF2-40B4-BE49-F238E27FC236}">
              <a16:creationId xmlns:a16="http://schemas.microsoft.com/office/drawing/2014/main" id="{CA8CCAE2-43CF-9B0A-95D6-25DBB167C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40480</xdr:colOff>
      <xdr:row>63</xdr:row>
      <xdr:rowOff>21431</xdr:rowOff>
    </xdr:from>
    <xdr:to>
      <xdr:col>13</xdr:col>
      <xdr:colOff>78580</xdr:colOff>
      <xdr:row>78</xdr:row>
      <xdr:rowOff>50006</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06ECED5-2EFA-7B09-84A4-A2C0B8F657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22118" y="11422856"/>
              <a:ext cx="6015037"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288130</xdr:colOff>
      <xdr:row>114</xdr:row>
      <xdr:rowOff>173831</xdr:rowOff>
    </xdr:from>
    <xdr:to>
      <xdr:col>9</xdr:col>
      <xdr:colOff>550068</xdr:colOff>
      <xdr:row>130</xdr:row>
      <xdr:rowOff>21431</xdr:rowOff>
    </xdr:to>
    <xdr:graphicFrame macro="">
      <xdr:nvGraphicFramePr>
        <xdr:cNvPr id="6" name="Chart 5">
          <a:extLst>
            <a:ext uri="{FF2B5EF4-FFF2-40B4-BE49-F238E27FC236}">
              <a16:creationId xmlns:a16="http://schemas.microsoft.com/office/drawing/2014/main" id="{329AEAD1-EAD8-6360-A7BA-528B4C79D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26193</xdr:colOff>
      <xdr:row>131</xdr:row>
      <xdr:rowOff>102393</xdr:rowOff>
    </xdr:from>
    <xdr:to>
      <xdr:col>1</xdr:col>
      <xdr:colOff>1100137</xdr:colOff>
      <xdr:row>135</xdr:row>
      <xdr:rowOff>0</xdr:rowOff>
    </xdr:to>
    <xdr:graphicFrame macro="">
      <xdr:nvGraphicFramePr>
        <xdr:cNvPr id="7" name="Chart 6">
          <a:extLst>
            <a:ext uri="{FF2B5EF4-FFF2-40B4-BE49-F238E27FC236}">
              <a16:creationId xmlns:a16="http://schemas.microsoft.com/office/drawing/2014/main" id="{47C1232A-F85A-938F-2AE5-823A48B652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483392</xdr:colOff>
      <xdr:row>131</xdr:row>
      <xdr:rowOff>107155</xdr:rowOff>
    </xdr:from>
    <xdr:to>
      <xdr:col>4</xdr:col>
      <xdr:colOff>733425</xdr:colOff>
      <xdr:row>134</xdr:row>
      <xdr:rowOff>171450</xdr:rowOff>
    </xdr:to>
    <xdr:graphicFrame macro="">
      <xdr:nvGraphicFramePr>
        <xdr:cNvPr id="8" name="Chart 7">
          <a:extLst>
            <a:ext uri="{FF2B5EF4-FFF2-40B4-BE49-F238E27FC236}">
              <a16:creationId xmlns:a16="http://schemas.microsoft.com/office/drawing/2014/main" id="{87853DEB-D228-7D1C-B883-C8B030980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297657</xdr:colOff>
      <xdr:row>131</xdr:row>
      <xdr:rowOff>111919</xdr:rowOff>
    </xdr:from>
    <xdr:to>
      <xdr:col>8</xdr:col>
      <xdr:colOff>161926</xdr:colOff>
      <xdr:row>135</xdr:row>
      <xdr:rowOff>14289</xdr:rowOff>
    </xdr:to>
    <xdr:graphicFrame macro="">
      <xdr:nvGraphicFramePr>
        <xdr:cNvPr id="9" name="Chart 8">
          <a:extLst>
            <a:ext uri="{FF2B5EF4-FFF2-40B4-BE49-F238E27FC236}">
              <a16:creationId xmlns:a16="http://schemas.microsoft.com/office/drawing/2014/main" id="{633B46B7-B8D8-70D1-FD4E-A93FB4E35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431006</xdr:colOff>
      <xdr:row>131</xdr:row>
      <xdr:rowOff>121444</xdr:rowOff>
    </xdr:from>
    <xdr:to>
      <xdr:col>11</xdr:col>
      <xdr:colOff>157163</xdr:colOff>
      <xdr:row>134</xdr:row>
      <xdr:rowOff>166689</xdr:rowOff>
    </xdr:to>
    <xdr:graphicFrame macro="">
      <xdr:nvGraphicFramePr>
        <xdr:cNvPr id="10" name="Chart 9">
          <a:extLst>
            <a:ext uri="{FF2B5EF4-FFF2-40B4-BE49-F238E27FC236}">
              <a16:creationId xmlns:a16="http://schemas.microsoft.com/office/drawing/2014/main" id="{0C5AEA74-8401-34D8-928A-7D348A2C7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4762</xdr:colOff>
      <xdr:row>131</xdr:row>
      <xdr:rowOff>80963</xdr:rowOff>
    </xdr:from>
    <xdr:to>
      <xdr:col>14</xdr:col>
      <xdr:colOff>28574</xdr:colOff>
      <xdr:row>135</xdr:row>
      <xdr:rowOff>71437</xdr:rowOff>
    </xdr:to>
    <xdr:graphicFrame macro="">
      <xdr:nvGraphicFramePr>
        <xdr:cNvPr id="11" name="Chart 10">
          <a:extLst>
            <a:ext uri="{FF2B5EF4-FFF2-40B4-BE49-F238E27FC236}">
              <a16:creationId xmlns:a16="http://schemas.microsoft.com/office/drawing/2014/main" id="{9E36C7CA-F849-1172-3C4D-97BB1AF002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309563</xdr:colOff>
      <xdr:row>153</xdr:row>
      <xdr:rowOff>166687</xdr:rowOff>
    </xdr:from>
    <xdr:to>
      <xdr:col>9</xdr:col>
      <xdr:colOff>481013</xdr:colOff>
      <xdr:row>167</xdr:row>
      <xdr:rowOff>157162</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B1B7BA45-B9AF-6AA3-2125-84F3656E6D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581776" y="2785586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623887</xdr:colOff>
      <xdr:row>153</xdr:row>
      <xdr:rowOff>128587</xdr:rowOff>
    </xdr:from>
    <xdr:to>
      <xdr:col>11</xdr:col>
      <xdr:colOff>504824</xdr:colOff>
      <xdr:row>167</xdr:row>
      <xdr:rowOff>119062</xdr:rowOff>
    </xdr:to>
    <mc:AlternateContent xmlns:mc="http://schemas.openxmlformats.org/markup-compatibility/2006" xmlns:a14="http://schemas.microsoft.com/office/drawing/2010/main">
      <mc:Choice Requires="a14">
        <xdr:graphicFrame macro="">
          <xdr:nvGraphicFramePr>
            <xdr:cNvPr id="13" name="Segment">
              <a:extLst>
                <a:ext uri="{FF2B5EF4-FFF2-40B4-BE49-F238E27FC236}">
                  <a16:creationId xmlns:a16="http://schemas.microsoft.com/office/drawing/2014/main" id="{DB722C41-404C-A914-1EC1-3A20B27B168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53450" y="2781776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495301</xdr:colOff>
      <xdr:row>153</xdr:row>
      <xdr:rowOff>14287</xdr:rowOff>
    </xdr:from>
    <xdr:to>
      <xdr:col>14</xdr:col>
      <xdr:colOff>195264</xdr:colOff>
      <xdr:row>167</xdr:row>
      <xdr:rowOff>4762</xdr:rowOff>
    </xdr:to>
    <mc:AlternateContent xmlns:mc="http://schemas.openxmlformats.org/markup-compatibility/2006" xmlns:a14="http://schemas.microsoft.com/office/drawing/2010/main">
      <mc:Choice Requires="a14">
        <xdr:graphicFrame macro="">
          <xdr:nvGraphicFramePr>
            <xdr:cNvPr id="14" name="Region">
              <a:extLst>
                <a:ext uri="{FF2B5EF4-FFF2-40B4-BE49-F238E27FC236}">
                  <a16:creationId xmlns:a16="http://schemas.microsoft.com/office/drawing/2014/main" id="{BA725BE9-BD10-5A7B-70DA-28D73F4BF2C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20426" y="27703462"/>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85725</xdr:colOff>
      <xdr:row>10</xdr:row>
      <xdr:rowOff>147632</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85725" y="193903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309348" y="2049463"/>
                <a:ext cx="2743200" cy="266700"/>
              </a:xfrm>
              <a:prstGeom prst="roundRect">
                <a:avLst>
                  <a:gd name="adj" fmla="val 16667"/>
                </a:avLst>
              </a:prstGeom>
              <a:gradFill>
                <a:gsLst>
                  <a:gs pos="2900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242884</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33984" y="403860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13</xdr:col>
      <xdr:colOff>547677</xdr:colOff>
      <xdr:row>22</xdr:row>
      <xdr:rowOff>71438</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58215" y="4052888"/>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71437</xdr:colOff>
      <xdr:row>2</xdr:row>
      <xdr:rowOff>52387</xdr:rowOff>
    </xdr:from>
    <xdr:ext cx="11825288" cy="1452563"/>
    <xdr:grpSp>
      <xdr:nvGrpSpPr>
        <xdr:cNvPr id="21" name="Shape 2">
          <a:extLst>
            <a:ext uri="{FF2B5EF4-FFF2-40B4-BE49-F238E27FC236}">
              <a16:creationId xmlns:a16="http://schemas.microsoft.com/office/drawing/2014/main" id="{00000000-0008-0000-0100-000015000000}"/>
            </a:ext>
          </a:extLst>
        </xdr:cNvPr>
        <xdr:cNvGrpSpPr/>
      </xdr:nvGrpSpPr>
      <xdr:grpSpPr>
        <a:xfrm>
          <a:off x="71437" y="410667"/>
          <a:ext cx="11825288" cy="1452563"/>
          <a:chOff x="-21574" y="3060863"/>
          <a:chExt cx="10713574" cy="1452563"/>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21574" y="3060863"/>
            <a:ext cx="10713574" cy="1452563"/>
            <a:chOff x="127180" y="453254"/>
            <a:chExt cx="12523858" cy="139731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27180" y="453254"/>
              <a:ext cx="2524947" cy="1397312"/>
              <a:chOff x="125493" y="459938"/>
              <a:chExt cx="2693907" cy="1372840"/>
            </a:xfrm>
          </xdr:grpSpPr>
          <xdr:sp macro="" textlink="Pivot!B151">
            <xdr:nvSpPr>
              <xdr:cNvPr id="25" name="Shape 23">
                <a:extLst>
                  <a:ext uri="{FF2B5EF4-FFF2-40B4-BE49-F238E27FC236}">
                    <a16:creationId xmlns:a16="http://schemas.microsoft.com/office/drawing/2014/main" id="{00000000-0008-0000-0100-000019000000}"/>
                  </a:ext>
                </a:extLst>
              </xdr:cNvPr>
              <xdr:cNvSpPr/>
            </xdr:nvSpPr>
            <xdr:spPr>
              <a:xfrm>
                <a:off x="125493" y="727878"/>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sz="1800" b="0" i="0" u="none" strike="noStrike">
                  <a:solidFill>
                    <a:srgbClr val="000000"/>
                  </a:solidFill>
                  <a:latin typeface="Berlin Sans FB" panose="020E0602020502020306" pitchFamily="34" charset="0"/>
                  <a:ea typeface="Calibri"/>
                  <a:cs typeface="Calibri"/>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180975</xdr:colOff>
      <xdr:row>12</xdr:row>
      <xdr:rowOff>128582</xdr:rowOff>
    </xdr:from>
    <xdr:to>
      <xdr:col>7</xdr:col>
      <xdr:colOff>476250</xdr:colOff>
      <xdr:row>21</xdr:row>
      <xdr:rowOff>138113</xdr:rowOff>
    </xdr:to>
    <xdr:graphicFrame macro="">
      <xdr:nvGraphicFramePr>
        <xdr:cNvPr id="39" name="Chart 38">
          <a:extLst>
            <a:ext uri="{FF2B5EF4-FFF2-40B4-BE49-F238E27FC236}">
              <a16:creationId xmlns:a16="http://schemas.microsoft.com/office/drawing/2014/main" id="{58857B96-5B95-417E-808B-14F83BC05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147638</xdr:colOff>
      <xdr:row>12</xdr:row>
      <xdr:rowOff>85720</xdr:rowOff>
    </xdr:from>
    <xdr:to>
      <xdr:col>14</xdr:col>
      <xdr:colOff>342901</xdr:colOff>
      <xdr:row>21</xdr:row>
      <xdr:rowOff>119063</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F0E509F8-FC11-4C3E-AE41-3C20B8C35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138738" y="2257420"/>
              <a:ext cx="3938588" cy="16621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571500</xdr:colOff>
      <xdr:row>12</xdr:row>
      <xdr:rowOff>114295</xdr:rowOff>
    </xdr:from>
    <xdr:to>
      <xdr:col>18</xdr:col>
      <xdr:colOff>557213</xdr:colOff>
      <xdr:row>21</xdr:row>
      <xdr:rowOff>138113</xdr:rowOff>
    </xdr:to>
    <xdr:graphicFrame macro="">
      <xdr:nvGraphicFramePr>
        <xdr:cNvPr id="41" name="Chart 40">
          <a:extLst>
            <a:ext uri="{FF2B5EF4-FFF2-40B4-BE49-F238E27FC236}">
              <a16:creationId xmlns:a16="http://schemas.microsoft.com/office/drawing/2014/main" id="{51BA74CD-7A12-4305-9B66-41613AF4F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245363</xdr:colOff>
      <xdr:row>24</xdr:row>
      <xdr:rowOff>23814</xdr:rowOff>
    </xdr:from>
    <xdr:to>
      <xdr:col>7</xdr:col>
      <xdr:colOff>581026</xdr:colOff>
      <xdr:row>33</xdr:row>
      <xdr:rowOff>38101</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2C5D1324-4EFF-4F2C-92D3-2F4C3DF870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5363" y="4367214"/>
              <a:ext cx="4702876" cy="16430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333368</xdr:colOff>
      <xdr:row>24</xdr:row>
      <xdr:rowOff>0</xdr:rowOff>
    </xdr:from>
    <xdr:to>
      <xdr:col>13</xdr:col>
      <xdr:colOff>352421</xdr:colOff>
      <xdr:row>32</xdr:row>
      <xdr:rowOff>171450</xdr:rowOff>
    </xdr:to>
    <xdr:graphicFrame macro="">
      <xdr:nvGraphicFramePr>
        <xdr:cNvPr id="43" name="Chart 42">
          <a:extLst>
            <a:ext uri="{FF2B5EF4-FFF2-40B4-BE49-F238E27FC236}">
              <a16:creationId xmlns:a16="http://schemas.microsoft.com/office/drawing/2014/main" id="{CE544831-6BD3-460C-8A6B-1ECF43B3C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200025</xdr:colOff>
      <xdr:row>5</xdr:row>
      <xdr:rowOff>128588</xdr:rowOff>
    </xdr:from>
    <xdr:to>
      <xdr:col>3</xdr:col>
      <xdr:colOff>457200</xdr:colOff>
      <xdr:row>8</xdr:row>
      <xdr:rowOff>109539</xdr:rowOff>
    </xdr:to>
    <xdr:graphicFrame macro="">
      <xdr:nvGraphicFramePr>
        <xdr:cNvPr id="47" name="Chart 46">
          <a:extLst>
            <a:ext uri="{FF2B5EF4-FFF2-40B4-BE49-F238E27FC236}">
              <a16:creationId xmlns:a16="http://schemas.microsoft.com/office/drawing/2014/main" id="{B81438EB-3C8B-4C4D-B56A-8AB85AEE46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271463</xdr:colOff>
      <xdr:row>4</xdr:row>
      <xdr:rowOff>4763</xdr:rowOff>
    </xdr:from>
    <xdr:to>
      <xdr:col>3</xdr:col>
      <xdr:colOff>261938</xdr:colOff>
      <xdr:row>5</xdr:row>
      <xdr:rowOff>128588</xdr:rowOff>
    </xdr:to>
    <xdr:sp macro="" textlink="Pivot!$B$151">
      <xdr:nvSpPr>
        <xdr:cNvPr id="51" name="Rectangle: Rounded Corners 50">
          <a:extLst>
            <a:ext uri="{FF2B5EF4-FFF2-40B4-BE49-F238E27FC236}">
              <a16:creationId xmlns:a16="http://schemas.microsoft.com/office/drawing/2014/main" id="{7D30C2EC-6194-1EAD-6C90-7EFD193ADE66}"/>
            </a:ext>
          </a:extLst>
        </xdr:cNvPr>
        <xdr:cNvSpPr/>
      </xdr:nvSpPr>
      <xdr:spPr>
        <a:xfrm>
          <a:off x="271463" y="728663"/>
          <a:ext cx="1862138"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9A79819-3D9E-4B4D-B78B-CB84AD834285}" type="TxLink">
            <a:rPr lang="en-US" sz="1600" b="0" i="0" u="none" strike="noStrike">
              <a:solidFill>
                <a:schemeClr val="bg1"/>
              </a:solidFill>
              <a:latin typeface="Berlin Sans FB" panose="020E0602020502020306" pitchFamily="34" charset="0"/>
              <a:ea typeface="Calibri"/>
              <a:cs typeface="Calibri"/>
            </a:rPr>
            <a:pPr algn="ctr"/>
            <a:t> $22,97,200.86 </a:t>
          </a:fld>
          <a:endParaRPr lang="en-IN" sz="1600">
            <a:solidFill>
              <a:schemeClr val="bg1"/>
            </a:solidFill>
            <a:latin typeface="Berlin Sans FB" panose="020E0602020502020306" pitchFamily="34" charset="0"/>
          </a:endParaRPr>
        </a:p>
      </xdr:txBody>
    </xdr:sp>
    <xdr:clientData/>
  </xdr:twoCellAnchor>
  <xdr:twoCellAnchor>
    <xdr:from>
      <xdr:col>0</xdr:col>
      <xdr:colOff>190500</xdr:colOff>
      <xdr:row>8</xdr:row>
      <xdr:rowOff>109537</xdr:rowOff>
    </xdr:from>
    <xdr:to>
      <xdr:col>3</xdr:col>
      <xdr:colOff>471487</xdr:colOff>
      <xdr:row>10</xdr:row>
      <xdr:rowOff>14288</xdr:rowOff>
    </xdr:to>
    <xdr:sp macro="" textlink="Pivot!$B$151">
      <xdr:nvSpPr>
        <xdr:cNvPr id="52" name="Rectangle: Rounded Corners 51">
          <a:extLst>
            <a:ext uri="{FF2B5EF4-FFF2-40B4-BE49-F238E27FC236}">
              <a16:creationId xmlns:a16="http://schemas.microsoft.com/office/drawing/2014/main" id="{F732E3C4-6327-410E-96AF-C0B186A943F6}"/>
            </a:ext>
          </a:extLst>
        </xdr:cNvPr>
        <xdr:cNvSpPr/>
      </xdr:nvSpPr>
      <xdr:spPr>
        <a:xfrm>
          <a:off x="190500" y="1557337"/>
          <a:ext cx="2152650" cy="2667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erlin Sans FB" panose="020E0602020502020306" pitchFamily="34" charset="0"/>
            </a:rPr>
            <a:t>YOY</a:t>
          </a:r>
          <a:r>
            <a:rPr lang="en-IN" sz="1400" baseline="0">
              <a:latin typeface="Berlin Sans FB" panose="020E0602020502020306" pitchFamily="34" charset="0"/>
            </a:rPr>
            <a:t> GROWTH </a:t>
          </a:r>
          <a:endParaRPr lang="en-IN" sz="1400">
            <a:latin typeface="Berlin Sans FB" panose="020E0602020502020306" pitchFamily="34" charset="0"/>
          </a:endParaRPr>
        </a:p>
      </xdr:txBody>
    </xdr:sp>
    <xdr:clientData/>
  </xdr:twoCellAnchor>
  <xdr:twoCellAnchor>
    <xdr:from>
      <xdr:col>4</xdr:col>
      <xdr:colOff>157163</xdr:colOff>
      <xdr:row>4</xdr:row>
      <xdr:rowOff>4762</xdr:rowOff>
    </xdr:from>
    <xdr:to>
      <xdr:col>7</xdr:col>
      <xdr:colOff>190500</xdr:colOff>
      <xdr:row>5</xdr:row>
      <xdr:rowOff>128587</xdr:rowOff>
    </xdr:to>
    <xdr:sp macro="" textlink="Pivot!E151">
      <xdr:nvSpPr>
        <xdr:cNvPr id="55" name="Rectangle: Rounded Corners 54">
          <a:extLst>
            <a:ext uri="{FF2B5EF4-FFF2-40B4-BE49-F238E27FC236}">
              <a16:creationId xmlns:a16="http://schemas.microsoft.com/office/drawing/2014/main" id="{3D4C71F2-6874-4B20-AD28-E54D6108A27D}"/>
            </a:ext>
          </a:extLst>
        </xdr:cNvPr>
        <xdr:cNvSpPr/>
      </xdr:nvSpPr>
      <xdr:spPr>
        <a:xfrm>
          <a:off x="2652713" y="728662"/>
          <a:ext cx="1905000"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B6C2498-D421-4FA1-8CC3-AE342DEB128D}" type="TxLink">
            <a:rPr lang="en-US" sz="1600" b="0" i="0" u="none" strike="noStrike">
              <a:solidFill>
                <a:schemeClr val="bg1"/>
              </a:solidFill>
              <a:latin typeface="Berlin Sans FB" panose="020E0602020502020306" pitchFamily="34" charset="0"/>
              <a:ea typeface="Calibri"/>
              <a:cs typeface="Calibri"/>
            </a:rPr>
            <a:pPr algn="ctr"/>
            <a:t> $2,86,397.02 </a:t>
          </a:fld>
          <a:endParaRPr lang="en-IN" sz="1600">
            <a:solidFill>
              <a:schemeClr val="bg1"/>
            </a:solidFill>
            <a:latin typeface="Berlin Sans FB" panose="020E0602020502020306" pitchFamily="34" charset="0"/>
          </a:endParaRPr>
        </a:p>
      </xdr:txBody>
    </xdr:sp>
    <xdr:clientData/>
  </xdr:twoCellAnchor>
  <xdr:twoCellAnchor>
    <xdr:from>
      <xdr:col>15</xdr:col>
      <xdr:colOff>333375</xdr:colOff>
      <xdr:row>4</xdr:row>
      <xdr:rowOff>4762</xdr:rowOff>
    </xdr:from>
    <xdr:to>
      <xdr:col>18</xdr:col>
      <xdr:colOff>395288</xdr:colOff>
      <xdr:row>5</xdr:row>
      <xdr:rowOff>128587</xdr:rowOff>
    </xdr:to>
    <xdr:sp macro="" textlink="Pivot!$N151">
      <xdr:nvSpPr>
        <xdr:cNvPr id="56" name="Rectangle: Rounded Corners 55">
          <a:extLst>
            <a:ext uri="{FF2B5EF4-FFF2-40B4-BE49-F238E27FC236}">
              <a16:creationId xmlns:a16="http://schemas.microsoft.com/office/drawing/2014/main" id="{DD200F74-F705-438D-B2DB-32256934E0BC}"/>
            </a:ext>
          </a:extLst>
        </xdr:cNvPr>
        <xdr:cNvSpPr/>
      </xdr:nvSpPr>
      <xdr:spPr>
        <a:xfrm>
          <a:off x="9691688" y="728662"/>
          <a:ext cx="1933575"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483CD88-EBC4-45E7-A7E4-9D04EC2FB0A7}" type="TxLink">
            <a:rPr lang="en-US" sz="1600" b="0" i="0" u="none" strike="noStrike">
              <a:solidFill>
                <a:schemeClr val="bg1"/>
              </a:solidFill>
              <a:latin typeface="Berlin Sans FB" panose="020E0602020502020306" pitchFamily="34" charset="0"/>
              <a:ea typeface="Calibri"/>
              <a:cs typeface="Calibri"/>
            </a:rPr>
            <a:pPr algn="ctr"/>
            <a:t>12.47%</a:t>
          </a:fld>
          <a:endParaRPr lang="en-IN" sz="1600">
            <a:solidFill>
              <a:schemeClr val="bg1"/>
            </a:solidFill>
            <a:latin typeface="Berlin Sans FB" panose="020E0602020502020306" pitchFamily="34" charset="0"/>
          </a:endParaRPr>
        </a:p>
      </xdr:txBody>
    </xdr:sp>
    <xdr:clientData/>
  </xdr:twoCellAnchor>
  <xdr:twoCellAnchor>
    <xdr:from>
      <xdr:col>11</xdr:col>
      <xdr:colOff>523875</xdr:colOff>
      <xdr:row>4</xdr:row>
      <xdr:rowOff>14287</xdr:rowOff>
    </xdr:from>
    <xdr:to>
      <xdr:col>14</xdr:col>
      <xdr:colOff>561975</xdr:colOff>
      <xdr:row>5</xdr:row>
      <xdr:rowOff>138112</xdr:rowOff>
    </xdr:to>
    <xdr:sp macro="" textlink="Pivot!$K151">
      <xdr:nvSpPr>
        <xdr:cNvPr id="57" name="Rectangle: Rounded Corners 56">
          <a:extLst>
            <a:ext uri="{FF2B5EF4-FFF2-40B4-BE49-F238E27FC236}">
              <a16:creationId xmlns:a16="http://schemas.microsoft.com/office/drawing/2014/main" id="{2A352C39-F2E5-4211-A477-7C0F915DBE8C}"/>
            </a:ext>
          </a:extLst>
        </xdr:cNvPr>
        <xdr:cNvSpPr/>
      </xdr:nvSpPr>
      <xdr:spPr>
        <a:xfrm>
          <a:off x="7386638" y="738187"/>
          <a:ext cx="1909762"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39CDCE4-67C2-48CA-AA42-DA46C0F92752}" type="TxLink">
            <a:rPr lang="en-US" sz="1600" b="0" i="0" u="none" strike="noStrike">
              <a:solidFill>
                <a:schemeClr val="bg1"/>
              </a:solidFill>
              <a:latin typeface="Berlin Sans FB" panose="020E0602020502020306" pitchFamily="34" charset="0"/>
              <a:ea typeface="Calibri"/>
              <a:cs typeface="Calibri"/>
            </a:rPr>
            <a:pPr algn="ctr"/>
            <a:t># 9994</a:t>
          </a:fld>
          <a:endParaRPr lang="en-IN" sz="1600">
            <a:solidFill>
              <a:schemeClr val="bg1"/>
            </a:solidFill>
            <a:latin typeface="Berlin Sans FB" panose="020E0602020502020306" pitchFamily="34" charset="0"/>
          </a:endParaRPr>
        </a:p>
      </xdr:txBody>
    </xdr:sp>
    <xdr:clientData/>
  </xdr:twoCellAnchor>
  <xdr:twoCellAnchor>
    <xdr:from>
      <xdr:col>8</xdr:col>
      <xdr:colOff>76200</xdr:colOff>
      <xdr:row>3</xdr:row>
      <xdr:rowOff>180974</xdr:rowOff>
    </xdr:from>
    <xdr:to>
      <xdr:col>11</xdr:col>
      <xdr:colOff>138112</xdr:colOff>
      <xdr:row>5</xdr:row>
      <xdr:rowOff>123824</xdr:rowOff>
    </xdr:to>
    <xdr:sp macro="" textlink="Pivot!$H151">
      <xdr:nvSpPr>
        <xdr:cNvPr id="58" name="Rectangle: Rounded Corners 57">
          <a:extLst>
            <a:ext uri="{FF2B5EF4-FFF2-40B4-BE49-F238E27FC236}">
              <a16:creationId xmlns:a16="http://schemas.microsoft.com/office/drawing/2014/main" id="{1B47EE32-9A9D-4BE0-82D9-863668900326}"/>
            </a:ext>
          </a:extLst>
        </xdr:cNvPr>
        <xdr:cNvSpPr/>
      </xdr:nvSpPr>
      <xdr:spPr>
        <a:xfrm>
          <a:off x="5067300" y="723899"/>
          <a:ext cx="1933575" cy="3048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FB9C3D2-D6A0-47C0-BE7E-AD5381617DA3}" type="TxLink">
            <a:rPr lang="en-US" sz="1600" b="0" i="0" u="none" strike="noStrike">
              <a:solidFill>
                <a:schemeClr val="bg1"/>
              </a:solidFill>
              <a:latin typeface="Berlin Sans FB" panose="020E0602020502020306" pitchFamily="34" charset="0"/>
              <a:ea typeface="Calibri"/>
              <a:cs typeface="Calibri"/>
            </a:rPr>
            <a:pPr algn="ctr"/>
            <a:t># 37873</a:t>
          </a:fld>
          <a:endParaRPr lang="en-IN" sz="1600">
            <a:solidFill>
              <a:schemeClr val="bg1"/>
            </a:solidFill>
            <a:latin typeface="Berlin Sans FB" panose="020E0602020502020306" pitchFamily="34" charset="0"/>
          </a:endParaRPr>
        </a:p>
      </xdr:txBody>
    </xdr:sp>
    <xdr:clientData/>
  </xdr:twoCellAnchor>
  <xdr:twoCellAnchor>
    <xdr:from>
      <xdr:col>15</xdr:col>
      <xdr:colOff>319086</xdr:colOff>
      <xdr:row>8</xdr:row>
      <xdr:rowOff>114300</xdr:rowOff>
    </xdr:from>
    <xdr:to>
      <xdr:col>18</xdr:col>
      <xdr:colOff>600074</xdr:colOff>
      <xdr:row>10</xdr:row>
      <xdr:rowOff>19051</xdr:rowOff>
    </xdr:to>
    <xdr:sp macro="" textlink="Pivot!$B$151">
      <xdr:nvSpPr>
        <xdr:cNvPr id="59" name="Rectangle: Rounded Corners 58">
          <a:extLst>
            <a:ext uri="{FF2B5EF4-FFF2-40B4-BE49-F238E27FC236}">
              <a16:creationId xmlns:a16="http://schemas.microsoft.com/office/drawing/2014/main" id="{FEEF8903-6361-4148-9FA8-3884B000830D}"/>
            </a:ext>
          </a:extLst>
        </xdr:cNvPr>
        <xdr:cNvSpPr/>
      </xdr:nvSpPr>
      <xdr:spPr>
        <a:xfrm>
          <a:off x="9677399" y="1562100"/>
          <a:ext cx="2152650" cy="2667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erlin Sans FB" panose="020E0602020502020306" pitchFamily="34" charset="0"/>
            </a:rPr>
            <a:t>YOY</a:t>
          </a:r>
          <a:r>
            <a:rPr lang="en-IN" sz="1400" baseline="0">
              <a:latin typeface="Berlin Sans FB" panose="020E0602020502020306" pitchFamily="34" charset="0"/>
            </a:rPr>
            <a:t> GROWTH </a:t>
          </a:r>
          <a:endParaRPr lang="en-IN" sz="1400">
            <a:latin typeface="Berlin Sans FB" panose="020E0602020502020306" pitchFamily="34" charset="0"/>
          </a:endParaRPr>
        </a:p>
      </xdr:txBody>
    </xdr:sp>
    <xdr:clientData/>
  </xdr:twoCellAnchor>
  <xdr:twoCellAnchor>
    <xdr:from>
      <xdr:col>11</xdr:col>
      <xdr:colOff>490537</xdr:colOff>
      <xdr:row>8</xdr:row>
      <xdr:rowOff>114299</xdr:rowOff>
    </xdr:from>
    <xdr:to>
      <xdr:col>15</xdr:col>
      <xdr:colOff>147637</xdr:colOff>
      <xdr:row>10</xdr:row>
      <xdr:rowOff>19050</xdr:rowOff>
    </xdr:to>
    <xdr:sp macro="" textlink="Pivot!$B$151">
      <xdr:nvSpPr>
        <xdr:cNvPr id="60" name="Rectangle: Rounded Corners 59">
          <a:extLst>
            <a:ext uri="{FF2B5EF4-FFF2-40B4-BE49-F238E27FC236}">
              <a16:creationId xmlns:a16="http://schemas.microsoft.com/office/drawing/2014/main" id="{2D8429DC-978B-453E-981E-F9111B3FD184}"/>
            </a:ext>
          </a:extLst>
        </xdr:cNvPr>
        <xdr:cNvSpPr/>
      </xdr:nvSpPr>
      <xdr:spPr>
        <a:xfrm>
          <a:off x="7353300" y="1562099"/>
          <a:ext cx="2152650" cy="2667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erlin Sans FB" panose="020E0602020502020306" pitchFamily="34" charset="0"/>
            </a:rPr>
            <a:t>YOY</a:t>
          </a:r>
          <a:r>
            <a:rPr lang="en-IN" sz="1400" baseline="0">
              <a:latin typeface="Berlin Sans FB" panose="020E0602020502020306" pitchFamily="34" charset="0"/>
            </a:rPr>
            <a:t> GROWTH </a:t>
          </a:r>
          <a:endParaRPr lang="en-IN" sz="1400">
            <a:latin typeface="Berlin Sans FB" panose="020E0602020502020306" pitchFamily="34" charset="0"/>
          </a:endParaRPr>
        </a:p>
      </xdr:txBody>
    </xdr:sp>
    <xdr:clientData/>
  </xdr:twoCellAnchor>
  <xdr:twoCellAnchor>
    <xdr:from>
      <xdr:col>8</xdr:col>
      <xdr:colOff>57150</xdr:colOff>
      <xdr:row>8</xdr:row>
      <xdr:rowOff>104775</xdr:rowOff>
    </xdr:from>
    <xdr:to>
      <xdr:col>11</xdr:col>
      <xdr:colOff>338137</xdr:colOff>
      <xdr:row>10</xdr:row>
      <xdr:rowOff>9526</xdr:rowOff>
    </xdr:to>
    <xdr:sp macro="" textlink="Pivot!$B$151">
      <xdr:nvSpPr>
        <xdr:cNvPr id="61" name="Rectangle: Rounded Corners 60">
          <a:extLst>
            <a:ext uri="{FF2B5EF4-FFF2-40B4-BE49-F238E27FC236}">
              <a16:creationId xmlns:a16="http://schemas.microsoft.com/office/drawing/2014/main" id="{F8A80A4A-CFB5-4377-A05A-6FF52F867BD4}"/>
            </a:ext>
          </a:extLst>
        </xdr:cNvPr>
        <xdr:cNvSpPr/>
      </xdr:nvSpPr>
      <xdr:spPr>
        <a:xfrm>
          <a:off x="5048250" y="1552575"/>
          <a:ext cx="2152650" cy="2667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erlin Sans FB" panose="020E0602020502020306" pitchFamily="34" charset="0"/>
            </a:rPr>
            <a:t>YOY</a:t>
          </a:r>
          <a:r>
            <a:rPr lang="en-IN" sz="1400" baseline="0">
              <a:latin typeface="Berlin Sans FB" panose="020E0602020502020306" pitchFamily="34" charset="0"/>
            </a:rPr>
            <a:t> GROWTH </a:t>
          </a:r>
          <a:endParaRPr lang="en-IN" sz="1400">
            <a:latin typeface="Berlin Sans FB" panose="020E0602020502020306" pitchFamily="34" charset="0"/>
          </a:endParaRPr>
        </a:p>
      </xdr:txBody>
    </xdr:sp>
    <xdr:clientData/>
  </xdr:twoCellAnchor>
  <xdr:twoCellAnchor>
    <xdr:from>
      <xdr:col>4</xdr:col>
      <xdr:colOff>138112</xdr:colOff>
      <xdr:row>8</xdr:row>
      <xdr:rowOff>119062</xdr:rowOff>
    </xdr:from>
    <xdr:to>
      <xdr:col>7</xdr:col>
      <xdr:colOff>419099</xdr:colOff>
      <xdr:row>10</xdr:row>
      <xdr:rowOff>23813</xdr:rowOff>
    </xdr:to>
    <xdr:sp macro="" textlink="Pivot!$B$151">
      <xdr:nvSpPr>
        <xdr:cNvPr id="62" name="Rectangle: Rounded Corners 61">
          <a:extLst>
            <a:ext uri="{FF2B5EF4-FFF2-40B4-BE49-F238E27FC236}">
              <a16:creationId xmlns:a16="http://schemas.microsoft.com/office/drawing/2014/main" id="{0AC4E3D7-4A01-4B43-BC22-4E6AAA36691B}"/>
            </a:ext>
          </a:extLst>
        </xdr:cNvPr>
        <xdr:cNvSpPr/>
      </xdr:nvSpPr>
      <xdr:spPr>
        <a:xfrm>
          <a:off x="2633662" y="1566862"/>
          <a:ext cx="2152650" cy="26670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erlin Sans FB" panose="020E0602020502020306" pitchFamily="34" charset="0"/>
            </a:rPr>
            <a:t>YOY</a:t>
          </a:r>
          <a:r>
            <a:rPr lang="en-IN" sz="1400" baseline="0">
              <a:latin typeface="Berlin Sans FB" panose="020E0602020502020306" pitchFamily="34" charset="0"/>
            </a:rPr>
            <a:t> GROWTH </a:t>
          </a:r>
          <a:endParaRPr lang="en-IN" sz="1400">
            <a:latin typeface="Berlin Sans FB" panose="020E0602020502020306" pitchFamily="34" charset="0"/>
          </a:endParaRPr>
        </a:p>
      </xdr:txBody>
    </xdr:sp>
    <xdr:clientData/>
  </xdr:twoCellAnchor>
  <xdr:twoCellAnchor>
    <xdr:from>
      <xdr:col>4</xdr:col>
      <xdr:colOff>152399</xdr:colOff>
      <xdr:row>5</xdr:row>
      <xdr:rowOff>138112</xdr:rowOff>
    </xdr:from>
    <xdr:to>
      <xdr:col>7</xdr:col>
      <xdr:colOff>300037</xdr:colOff>
      <xdr:row>8</xdr:row>
      <xdr:rowOff>123825</xdr:rowOff>
    </xdr:to>
    <xdr:graphicFrame macro="">
      <xdr:nvGraphicFramePr>
        <xdr:cNvPr id="63" name="Chart 62">
          <a:extLst>
            <a:ext uri="{FF2B5EF4-FFF2-40B4-BE49-F238E27FC236}">
              <a16:creationId xmlns:a16="http://schemas.microsoft.com/office/drawing/2014/main" id="{DB013F3E-D70D-4BAD-80E9-9D30E6CD7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71437</xdr:colOff>
      <xdr:row>5</xdr:row>
      <xdr:rowOff>119062</xdr:rowOff>
    </xdr:from>
    <xdr:to>
      <xdr:col>11</xdr:col>
      <xdr:colOff>357188</xdr:colOff>
      <xdr:row>8</xdr:row>
      <xdr:rowOff>100013</xdr:rowOff>
    </xdr:to>
    <xdr:graphicFrame macro="">
      <xdr:nvGraphicFramePr>
        <xdr:cNvPr id="64" name="Chart 63">
          <a:extLst>
            <a:ext uri="{FF2B5EF4-FFF2-40B4-BE49-F238E27FC236}">
              <a16:creationId xmlns:a16="http://schemas.microsoft.com/office/drawing/2014/main" id="{457EFCA4-80D0-4754-AC46-3E66F1A48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523875</xdr:colOff>
      <xdr:row>5</xdr:row>
      <xdr:rowOff>147637</xdr:rowOff>
    </xdr:from>
    <xdr:to>
      <xdr:col>15</xdr:col>
      <xdr:colOff>104776</xdr:colOff>
      <xdr:row>8</xdr:row>
      <xdr:rowOff>114300</xdr:rowOff>
    </xdr:to>
    <xdr:graphicFrame macro="">
      <xdr:nvGraphicFramePr>
        <xdr:cNvPr id="65" name="Chart 64">
          <a:extLst>
            <a:ext uri="{FF2B5EF4-FFF2-40B4-BE49-F238E27FC236}">
              <a16:creationId xmlns:a16="http://schemas.microsoft.com/office/drawing/2014/main" id="{317F3EC9-743D-4432-8BF4-A1F91C948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342900</xdr:colOff>
      <xdr:row>5</xdr:row>
      <xdr:rowOff>133347</xdr:rowOff>
    </xdr:from>
    <xdr:to>
      <xdr:col>18</xdr:col>
      <xdr:colOff>571500</xdr:colOff>
      <xdr:row>8</xdr:row>
      <xdr:rowOff>128586</xdr:rowOff>
    </xdr:to>
    <xdr:graphicFrame macro="">
      <xdr:nvGraphicFramePr>
        <xdr:cNvPr id="66" name="Chart 65">
          <a:extLst>
            <a:ext uri="{FF2B5EF4-FFF2-40B4-BE49-F238E27FC236}">
              <a16:creationId xmlns:a16="http://schemas.microsoft.com/office/drawing/2014/main" id="{205186A5-D7EE-4CBE-8810-9FFC12AAF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242887</xdr:colOff>
          <xdr:row>8</xdr:row>
          <xdr:rowOff>171450</xdr:rowOff>
        </xdr:from>
        <xdr:to>
          <xdr:col>3</xdr:col>
          <xdr:colOff>455158</xdr:colOff>
          <xdr:row>9</xdr:row>
          <xdr:rowOff>170997</xdr:rowOff>
        </xdr:to>
        <xdr:pic>
          <xdr:nvPicPr>
            <xdr:cNvPr id="75" name="Picture 74">
              <a:extLst>
                <a:ext uri="{FF2B5EF4-FFF2-40B4-BE49-F238E27FC236}">
                  <a16:creationId xmlns:a16="http://schemas.microsoft.com/office/drawing/2014/main" id="{88CFFFA1-14A6-B9F9-9E96-02FBA5045EDD}"/>
                </a:ext>
              </a:extLst>
            </xdr:cNvPr>
            <xdr:cNvPicPr>
              <a:picLocks noChangeAspect="1" noChangeArrowheads="1"/>
              <a:extLst>
                <a:ext uri="{84589F7E-364E-4C9E-8A38-B11213B215E9}">
                  <a14:cameraTool cellRange="Pivot!$B$179" spid="_x0000_s2086"/>
                </a:ext>
              </a:extLst>
            </xdr:cNvPicPr>
          </xdr:nvPicPr>
          <xdr:blipFill>
            <a:blip xmlns:r="http://schemas.openxmlformats.org/officeDocument/2006/relationships" r:embed="rId11"/>
            <a:srcRect/>
            <a:stretch>
              <a:fillRect/>
            </a:stretch>
          </xdr:blipFill>
          <xdr:spPr bwMode="auto">
            <a:xfrm>
              <a:off x="1494744" y="1622879"/>
              <a:ext cx="838200" cy="1809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185737</xdr:colOff>
          <xdr:row>8</xdr:row>
          <xdr:rowOff>176213</xdr:rowOff>
        </xdr:from>
        <xdr:to>
          <xdr:col>7</xdr:col>
          <xdr:colOff>376237</xdr:colOff>
          <xdr:row>9</xdr:row>
          <xdr:rowOff>176213</xdr:rowOff>
        </xdr:to>
        <xdr:pic>
          <xdr:nvPicPr>
            <xdr:cNvPr id="77" name="Picture 76">
              <a:extLst>
                <a:ext uri="{FF2B5EF4-FFF2-40B4-BE49-F238E27FC236}">
                  <a16:creationId xmlns:a16="http://schemas.microsoft.com/office/drawing/2014/main" id="{5459A30F-A591-9AA0-F6CE-053DCEEB707E}"/>
                </a:ext>
              </a:extLst>
            </xdr:cNvPr>
            <xdr:cNvPicPr>
              <a:picLocks noChangeAspect="1" noChangeArrowheads="1"/>
              <a:extLst>
                <a:ext uri="{84589F7E-364E-4C9E-8A38-B11213B215E9}">
                  <a14:cameraTool cellRange="Pivot!$C$179" spid="_x0000_s2087"/>
                </a:ext>
              </a:extLst>
            </xdr:cNvPicPr>
          </xdr:nvPicPr>
          <xdr:blipFill>
            <a:blip xmlns:r="http://schemas.openxmlformats.org/officeDocument/2006/relationships" r:embed="rId12"/>
            <a:srcRect/>
            <a:stretch>
              <a:fillRect/>
            </a:stretch>
          </xdr:blipFill>
          <xdr:spPr bwMode="auto">
            <a:xfrm>
              <a:off x="3929062" y="1624013"/>
              <a:ext cx="814388" cy="1809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10</xdr:col>
      <xdr:colOff>95250</xdr:colOff>
      <xdr:row>8</xdr:row>
      <xdr:rowOff>157162</xdr:rowOff>
    </xdr:from>
    <xdr:to>
      <xdr:col>11</xdr:col>
      <xdr:colOff>85725</xdr:colOff>
      <xdr:row>9</xdr:row>
      <xdr:rowOff>161925</xdr:rowOff>
    </xdr:to>
    <xdr:pic>
      <xdr:nvPicPr>
        <xdr:cNvPr id="79" name="Picture 78">
          <a:extLst>
            <a:ext uri="{FF2B5EF4-FFF2-40B4-BE49-F238E27FC236}">
              <a16:creationId xmlns:a16="http://schemas.microsoft.com/office/drawing/2014/main" id="{EE05CC79-5470-0915-CE0E-90843A449D8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334125" y="1604962"/>
          <a:ext cx="614363"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514349</xdr:colOff>
      <xdr:row>9</xdr:row>
      <xdr:rowOff>0</xdr:rowOff>
    </xdr:from>
    <xdr:to>
      <xdr:col>14</xdr:col>
      <xdr:colOff>504825</xdr:colOff>
      <xdr:row>10</xdr:row>
      <xdr:rowOff>4763</xdr:rowOff>
    </xdr:to>
    <xdr:pic>
      <xdr:nvPicPr>
        <xdr:cNvPr id="80" name="Picture 79">
          <a:extLst>
            <a:ext uri="{FF2B5EF4-FFF2-40B4-BE49-F238E27FC236}">
              <a16:creationId xmlns:a16="http://schemas.microsoft.com/office/drawing/2014/main" id="{4E00BBAB-98BE-86B8-D855-F9EA51385F7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624887" y="1628775"/>
          <a:ext cx="614363"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342900</xdr:colOff>
      <xdr:row>9</xdr:row>
      <xdr:rowOff>0</xdr:rowOff>
    </xdr:from>
    <xdr:to>
      <xdr:col>18</xdr:col>
      <xdr:colOff>295276</xdr:colOff>
      <xdr:row>10</xdr:row>
      <xdr:rowOff>4763</xdr:rowOff>
    </xdr:to>
    <xdr:pic>
      <xdr:nvPicPr>
        <xdr:cNvPr id="81" name="Picture 80">
          <a:extLst>
            <a:ext uri="{FF2B5EF4-FFF2-40B4-BE49-F238E27FC236}">
              <a16:creationId xmlns:a16="http://schemas.microsoft.com/office/drawing/2014/main" id="{5D53CDAC-E6D7-BD8A-243A-D9EE6E49831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948988" y="1628775"/>
          <a:ext cx="576263" cy="1857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614351</xdr:colOff>
      <xdr:row>24</xdr:row>
      <xdr:rowOff>19051</xdr:rowOff>
    </xdr:from>
    <xdr:to>
      <xdr:col>15</xdr:col>
      <xdr:colOff>310218</xdr:colOff>
      <xdr:row>32</xdr:row>
      <xdr:rowOff>61912</xdr:rowOff>
    </xdr:to>
    <mc:AlternateContent xmlns:mc="http://schemas.openxmlformats.org/markup-compatibility/2006" xmlns:a14="http://schemas.microsoft.com/office/drawing/2010/main">
      <mc:Choice Requires="a14">
        <xdr:graphicFrame macro="">
          <xdr:nvGraphicFramePr>
            <xdr:cNvPr id="82" name="Region 1">
              <a:extLst>
                <a:ext uri="{FF2B5EF4-FFF2-40B4-BE49-F238E27FC236}">
                  <a16:creationId xmlns:a16="http://schemas.microsoft.com/office/drawing/2014/main" id="{83CB8124-A890-4E04-BFAA-10BC1904A01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51422" y="4373337"/>
              <a:ext cx="1047081" cy="1494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15</xdr:col>
      <xdr:colOff>333289</xdr:colOff>
      <xdr:row>24</xdr:row>
      <xdr:rowOff>13894</xdr:rowOff>
    </xdr:from>
    <xdr:to>
      <xdr:col>17</xdr:col>
      <xdr:colOff>109452</xdr:colOff>
      <xdr:row>32</xdr:row>
      <xdr:rowOff>85332</xdr:rowOff>
    </xdr:to>
    <mc:AlternateContent xmlns:mc="http://schemas.openxmlformats.org/markup-compatibility/2006">
      <mc:Choice xmlns:a14="http://schemas.microsoft.com/office/drawing/2010/main" Requires="a14">
        <xdr:graphicFrame macro="">
          <xdr:nvGraphicFramePr>
            <xdr:cNvPr id="83" name="Year 1">
              <a:extLst>
                <a:ext uri="{FF2B5EF4-FFF2-40B4-BE49-F238E27FC236}">
                  <a16:creationId xmlns:a16="http://schemas.microsoft.com/office/drawing/2014/main" id="{201B37EF-58EE-4A16-8200-5B93EFA7A9F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05365" y="4313252"/>
              <a:ext cx="1025773" cy="1504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129286</xdr:colOff>
      <xdr:row>24</xdr:row>
      <xdr:rowOff>0</xdr:rowOff>
    </xdr:from>
    <xdr:to>
      <xdr:col>19</xdr:col>
      <xdr:colOff>39323</xdr:colOff>
      <xdr:row>32</xdr:row>
      <xdr:rowOff>76200</xdr:rowOff>
    </xdr:to>
    <mc:AlternateContent xmlns:mc="http://schemas.openxmlformats.org/markup-compatibility/2006">
      <mc:Choice xmlns:a14="http://schemas.microsoft.com/office/drawing/2010/main" Requires="a14">
        <xdr:graphicFrame macro="">
          <xdr:nvGraphicFramePr>
            <xdr:cNvPr id="84" name="Segment 1">
              <a:extLst>
                <a:ext uri="{FF2B5EF4-FFF2-40B4-BE49-F238E27FC236}">
                  <a16:creationId xmlns:a16="http://schemas.microsoft.com/office/drawing/2014/main" id="{01F9531B-7525-4216-A7E7-4D4D239E0FE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50972" y="4299358"/>
              <a:ext cx="1159647" cy="1509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 HAMZA KHAN" refreshedDate="45708.86129479167" createdVersion="8" refreshedVersion="8" minRefreshableVersion="3" recordCount="9994" xr:uid="{6BD6AB03-CD6D-4B4E-BABD-042FC6255BA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862160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E0ECA3-1DF1-4C5A-87A3-2B2A1922E0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8:B4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DE04BC-8B19-4663-846C-5AA5A7B162B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7:B12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11">
    <i>
      <x v="13"/>
    </i>
    <i>
      <x v="5"/>
    </i>
    <i>
      <x v="14"/>
    </i>
    <i>
      <x v="16"/>
    </i>
    <i>
      <x v="3"/>
    </i>
    <i>
      <x v="11"/>
    </i>
    <i>
      <x/>
    </i>
    <i>
      <x v="6"/>
    </i>
    <i>
      <x v="4"/>
    </i>
    <i>
      <x v="1"/>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1E435D-412D-4A33-B38A-58D760752B65}"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D137:E1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F5012B-CD0F-4B21-B5AD-C2402224DCBB}"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58:F162"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7EAC4E-BFA8-4251-AB81-A649094096E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9">
    <format dxfId="18">
      <pivotArea type="all" dataOnly="0" outline="0" fieldPosition="0"/>
    </format>
    <format dxfId="17">
      <pivotArea outline="0" collapsedLevelsAreSubtotals="1" fieldPosition="0"/>
    </format>
    <format dxfId="16">
      <pivotArea field="22" type="button" dataOnly="0" labelOnly="1" outline="0" axis="axisRow" fieldPosition="0"/>
    </format>
    <format dxfId="15">
      <pivotArea dataOnly="0" labelOnly="1" fieldPosition="0">
        <references count="1">
          <reference field="22" count="12">
            <x v="1"/>
            <x v="2"/>
            <x v="3"/>
            <x v="4"/>
            <x v="5"/>
            <x v="6"/>
            <x v="7"/>
            <x v="8"/>
            <x v="9"/>
            <x v="10"/>
            <x v="11"/>
            <x v="12"/>
          </reference>
        </references>
      </pivotArea>
    </format>
    <format dxfId="14">
      <pivotArea dataOnly="0" labelOnly="1" grandRow="1" outline="0" fieldPosition="0"/>
    </format>
    <format dxfId="13">
      <pivotArea dataOnly="0" labelOnly="1" outline="0" fieldPosition="0">
        <references count="1">
          <reference field="4294967294" count="2">
            <x v="0"/>
            <x v="1"/>
          </reference>
        </references>
      </pivotArea>
    </format>
    <format dxfId="12">
      <pivotArea outline="0" collapsedLevelsAreSubtotals="1" fieldPosition="0"/>
    </format>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814DB9-EAB7-433C-99DF-7B707123850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37:H1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13A7A1-A85E-4D7E-9294-D6A7FA86AB4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137:K150"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BF3A1A-D01B-4E0F-9019-293D207A4FF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137:N150"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7B4BEB-DEE4-4F06-9090-B5BA4834EED5}"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37:B15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B3190BA-BDF7-4B13-9D2B-3B3C99B5894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B11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19CAC9-991B-4BDA-A21D-9108630FBFE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62E3F9-91E9-4E4B-8199-85BCEF9C6289}" sourceName="Year">
  <pivotTables>
    <pivotTable tabId="3" name="PivotTable16"/>
    <pivotTable tabId="3" name="PivotTable1"/>
    <pivotTable tabId="3" name="PivotTable11"/>
    <pivotTable tabId="3" name="PivotTable12"/>
    <pivotTable tabId="3" name="PivotTable13"/>
    <pivotTable tabId="3" name="PivotTable14"/>
    <pivotTable tabId="3" name="PivotTable15"/>
    <pivotTable tabId="3" name="PivotTable2"/>
    <pivotTable tabId="3" name="PivotTable5"/>
    <pivotTable tabId="3" name="PivotTable6"/>
    <pivotTable tabId="3" name="PivotTable7"/>
  </pivotTables>
  <data>
    <tabular pivotCacheId="58621600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FFC361C-79F5-4DCD-BE5A-2DBA9DD9B7A7}" sourceName="Segment">
  <pivotTables>
    <pivotTable tabId="3" name="PivotTable16"/>
    <pivotTable tabId="3" name="PivotTable1"/>
    <pivotTable tabId="3" name="PivotTable11"/>
    <pivotTable tabId="3" name="PivotTable12"/>
    <pivotTable tabId="3" name="PivotTable13"/>
    <pivotTable tabId="3" name="PivotTable14"/>
    <pivotTable tabId="3" name="PivotTable15"/>
    <pivotTable tabId="3" name="PivotTable2"/>
    <pivotTable tabId="3" name="PivotTable5"/>
    <pivotTable tabId="3" name="PivotTable6"/>
    <pivotTable tabId="3" name="PivotTable7"/>
  </pivotTables>
  <data>
    <tabular pivotCacheId="58621600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D1F79D0-5988-49CC-AB26-74662470B794}" sourceName="Region">
  <pivotTables>
    <pivotTable tabId="3" name="PivotTable16"/>
    <pivotTable tabId="3" name="PivotTable1"/>
    <pivotTable tabId="3" name="PivotTable11"/>
    <pivotTable tabId="3" name="PivotTable12"/>
    <pivotTable tabId="3" name="PivotTable13"/>
    <pivotTable tabId="3" name="PivotTable14"/>
    <pivotTable tabId="3" name="PivotTable15"/>
    <pivotTable tabId="3" name="PivotTable2"/>
    <pivotTable tabId="3" name="PivotTable5"/>
    <pivotTable tabId="3" name="PivotTable6"/>
    <pivotTable tabId="3" name="PivotTable7"/>
  </pivotTables>
  <data>
    <tabular pivotCacheId="58621600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114006E-463A-4984-ACA6-44EC497215BE}" cache="Slicer_Year" caption="Year" rowHeight="241300"/>
  <slicer name="Segment" xr10:uid="{6B5BBC83-1E4E-4844-B5C2-7D85B2B3F040}" cache="Slicer_Segment" caption="Segment" rowHeight="241300"/>
  <slicer name="Region" xr10:uid="{C5F896BC-627A-439D-84D4-9EC110F7BC0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11EF2C5-7F6E-4F74-8D32-67E96ED20ABC}" cache="Slicer_Year" caption="Year" style="ab" rowHeight="252000"/>
  <slicer name="Segment 1" xr10:uid="{67B4BFDF-C98F-41F9-9ACE-DADC5F0A1CAF}" cache="Slicer_Segment" caption="Segment" style="ab" rowHeight="324000"/>
  <slicer name="Region 1" xr10:uid="{16B0AD7F-ADF4-422B-A0C9-CAA9E0D05562}" cache="Slicer_Region" caption="Region" style="ab" rowHeight="23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J41" workbookViewId="0">
      <selection activeCell="O45" sqref="O45"/>
    </sheetView>
  </sheetViews>
  <sheetFormatPr defaultColWidth="14.3984375" defaultRowHeight="15" customHeight="1" x14ac:dyDescent="0.45"/>
  <cols>
    <col min="1" max="1" width="12.53125" customWidth="1"/>
    <col min="2" max="2" width="28.53125" customWidth="1"/>
    <col min="3" max="3" width="14" customWidth="1"/>
    <col min="4" max="4" width="12.53125" customWidth="1"/>
    <col min="5" max="5" width="13.73046875" customWidth="1"/>
    <col min="6" max="6" width="15" customWidth="1"/>
    <col min="7" max="7" width="18.73046875" customWidth="1"/>
    <col min="8" max="11" width="12.53125" customWidth="1"/>
    <col min="12" max="12" width="14.53125" customWidth="1"/>
    <col min="13" max="13" width="12.53125" customWidth="1"/>
    <col min="14" max="14" width="13.53125" customWidth="1"/>
    <col min="15" max="15" width="12.53125" customWidth="1"/>
    <col min="16" max="16" width="16.265625" customWidth="1"/>
    <col min="17" max="17" width="17.265625" customWidth="1"/>
    <col min="18" max="22" width="12.53125" customWidth="1"/>
  </cols>
  <sheetData>
    <row r="1" spans="1:22" ht="14.25" customHeight="1" x14ac:dyDescent="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4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4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4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4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4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4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4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4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4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4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4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4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4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4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4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4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4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4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4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4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4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4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4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4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4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4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4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4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4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4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4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4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4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4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4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4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4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4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4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4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4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4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4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4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4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4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4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4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4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4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4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4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4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4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4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4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4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4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4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4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4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4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4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4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4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4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4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4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4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4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4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4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4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4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4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4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4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4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4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4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4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4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4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4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4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4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4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4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4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4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4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4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4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4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4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4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4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4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4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4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4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4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4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4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4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4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4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4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4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4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4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4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4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4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4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4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4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4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4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4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4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4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4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4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4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4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4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4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4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4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4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4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4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4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4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4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4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4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4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4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4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4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4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4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4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4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4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4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4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4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4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4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4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4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4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4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4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4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4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4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4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4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4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4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4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4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4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4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4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4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4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4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4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4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4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4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4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4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4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4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4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4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4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4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4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4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4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4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4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4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4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4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4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4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4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4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4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4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4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4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4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4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4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4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4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4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4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4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4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4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4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4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4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4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4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4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4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4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4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4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4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4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4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4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4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4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4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4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4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4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4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4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4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4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4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4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4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4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4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4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4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4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4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4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4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4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4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4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4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4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4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4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4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4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4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4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4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4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4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4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4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4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4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4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4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4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4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4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4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4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4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4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4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4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4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4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4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4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4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4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4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4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4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4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4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4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4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4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4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4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4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4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4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4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4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4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4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4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4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4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4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4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4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4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4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4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4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4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4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4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4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4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4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4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4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4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4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4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4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4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4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4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4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4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4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4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4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4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4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4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4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4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4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4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4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4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4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4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4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4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4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4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4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4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4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4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4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4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4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4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4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4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4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4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4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4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4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4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4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4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4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4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4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4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4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4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4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4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4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4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4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4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4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4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4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4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4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4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4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4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4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4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4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4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4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4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4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4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4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4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4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4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4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4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4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4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4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4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4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4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4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4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4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4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4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4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4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4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4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4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4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4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4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4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4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4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4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4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4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4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4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4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4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4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4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4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4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4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4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4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4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4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4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4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4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4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4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4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4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4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4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4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4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4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4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4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4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4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4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4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4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4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4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4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4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4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4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4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4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4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4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4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4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4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4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4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4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4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4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4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4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4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4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4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4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4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4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4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4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4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4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4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4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4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4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4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4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4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4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4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4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4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4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4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4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4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4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4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4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4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4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4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4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4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4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4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4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4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4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4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4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4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4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4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4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4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4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4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4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4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4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4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4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4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4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4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4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4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4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4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4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4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4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4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4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4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4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4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4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4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4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4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4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4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4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4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4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4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4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4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4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4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4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4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4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4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4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4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4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4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4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4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4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4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4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4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4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4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4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4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4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4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4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4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4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4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4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4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4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4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4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4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4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4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4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4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4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4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4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4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4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4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4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4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4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4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4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4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4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4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4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4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4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4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4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4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4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4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4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4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4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4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4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4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4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4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4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4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4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4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4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4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4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4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4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4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4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4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4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4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4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4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4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4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4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4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4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4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4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4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4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4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4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4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4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4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4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4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4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4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4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4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4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4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4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4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4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4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4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4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4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4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4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4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4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4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4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4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4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4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4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4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4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4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4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4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4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4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4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4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4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4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4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4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4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4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4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4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4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4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4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4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4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4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4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4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4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4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4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4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4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4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4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4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4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4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4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4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4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4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4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4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4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4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4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4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4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4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4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4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4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4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4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4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4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4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4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4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4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4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4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4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4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4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4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4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4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4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4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4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4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4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4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4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4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4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4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4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4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4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4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4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4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4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4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4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4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4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4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4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4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4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4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4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4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4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4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4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4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4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4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4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4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4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4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4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4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4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4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4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4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4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4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4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4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4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4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4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4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4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4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4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4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4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4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4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4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4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4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4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4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4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4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4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4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4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4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4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4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4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4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4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4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4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4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4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4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4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4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4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4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4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4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4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4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4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4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4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4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4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4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4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4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4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4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4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4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4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4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4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4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4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4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4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4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4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4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4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4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4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4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4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4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4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4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4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4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4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4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4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4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4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4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4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4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4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4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4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4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4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4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4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4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4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4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4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4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4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4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4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4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4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4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4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4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4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4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4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4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4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4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4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4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4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4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4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4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4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4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4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4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4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4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4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4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4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4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4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4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4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4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4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4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4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4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4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4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4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4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4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4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4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4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4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4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4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4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4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4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4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4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4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4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4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4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4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4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4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4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4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4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4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4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4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4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4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4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4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4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4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4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4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4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4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4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4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4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4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4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4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4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4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4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4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4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4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4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4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4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4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4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4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4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4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4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4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4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4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4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4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4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4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4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4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4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4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4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4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4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4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4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4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4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4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4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4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4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4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4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4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4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4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4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4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4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4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4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4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4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4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4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4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4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4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4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4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4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4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4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4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4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4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4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4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4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4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4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4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4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4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4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4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4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4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4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4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4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4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4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4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4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4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4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4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4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4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4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4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4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4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4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4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4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4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4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4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4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4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4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4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4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4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4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4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4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4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4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4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4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4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4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4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4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4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4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4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4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4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4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4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4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4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4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4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4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4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4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4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4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4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4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4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4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4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4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4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4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4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4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4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4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4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4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4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4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4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4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4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4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4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4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4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4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4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4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4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4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4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4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4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4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4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4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4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4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4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4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4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4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4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4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4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4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4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4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4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4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4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4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4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4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4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4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4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4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4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4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4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4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4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4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4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4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4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4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4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4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4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4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4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4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4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4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4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4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4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4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4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4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4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4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4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4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4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4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4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4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4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4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4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4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4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4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4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4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4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4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4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4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4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4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4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4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4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4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4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4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4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4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4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4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4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4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4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4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4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4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4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4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4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4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4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4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4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4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4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4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4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4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4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4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4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4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4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4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4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4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4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4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4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4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4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4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4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4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4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4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4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4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4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4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4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4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4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4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4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4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4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4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4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4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4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4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4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4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4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4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4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4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4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4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4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4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4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4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4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4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4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4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4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4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4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4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4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4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4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4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4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4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4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4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4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4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4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4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4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4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4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4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4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4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4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4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4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4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4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4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4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4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4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4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4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4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4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4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4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4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4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4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4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4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4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4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4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4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4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4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4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4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4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4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4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4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4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4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4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4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4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4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4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4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4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4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4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4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4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4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4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4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4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4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4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4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4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4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4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4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4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4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4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4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4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4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4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4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4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4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4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4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4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4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4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4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4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4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4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4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4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4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4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4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4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4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4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4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4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4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4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4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4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4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4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4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4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4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4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4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4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4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4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4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4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4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4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4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4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4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4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4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4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4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4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4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4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4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4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4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4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4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4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4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4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4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4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4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4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4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4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4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4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4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4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4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4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4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4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4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4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4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4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4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4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4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4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4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4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4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4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4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4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4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4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4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4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4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4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4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4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4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4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4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4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4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4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4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4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4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4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4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4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4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4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4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4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4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4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4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4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4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4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4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4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4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4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4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4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4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4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4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4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4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4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4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4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4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4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4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4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4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4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4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4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4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4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4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4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4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4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4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4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4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4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4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4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4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4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4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4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4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4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4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4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4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4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4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4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4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4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4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4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4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4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4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4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4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4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4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4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4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4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4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4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4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4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4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4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4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4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4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4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4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4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4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4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4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4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4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4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4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4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4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4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4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4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4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4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4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4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4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4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4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4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4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4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4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4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4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4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4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4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4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4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4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4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4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4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4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4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4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4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4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4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4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4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4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4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4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4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4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4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4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4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4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4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4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4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4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4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4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4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4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4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4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4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4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4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4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4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4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4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4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4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4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4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4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4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4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4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4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4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4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4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4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4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4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4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4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4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4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4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4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4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4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4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4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4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4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4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4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4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4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4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4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4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4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4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4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4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4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4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4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4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4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4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4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4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4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4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4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4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4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4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4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4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4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4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4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4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4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4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4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4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4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4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4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4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4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4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4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4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4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4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4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4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4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4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4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4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4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4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4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4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4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4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4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4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4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4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4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4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4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4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4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4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4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4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4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4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4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4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4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4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4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4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4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4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4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4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4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4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4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4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4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4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4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4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4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4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4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4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4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4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4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4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4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4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4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4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4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4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4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4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4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4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4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4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4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4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4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4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4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4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4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4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4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4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4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4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4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4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4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4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4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4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4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4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4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4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4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4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4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4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4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4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4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4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4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4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4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4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4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4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4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4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4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4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4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4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4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4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4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4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4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4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4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4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4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4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4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4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4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4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4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4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4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4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4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4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4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4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4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4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4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4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4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4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4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4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4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4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4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4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4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4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4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4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4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4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4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4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4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4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4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4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4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4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4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4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4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4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4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4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4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4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4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4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4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4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4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4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4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4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4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4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4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4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4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4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4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4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4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4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4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4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4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4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4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4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4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4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4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4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4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4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4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4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4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4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4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4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4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4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4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4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4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4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4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4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4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4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4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4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4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4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4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4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4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4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4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4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4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4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4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4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4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4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4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4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4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4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4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4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4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4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4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4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4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4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4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4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4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4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4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4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4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4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4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4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4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4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4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4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4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4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4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4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4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4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4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4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4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4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4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4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4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4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4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4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4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4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4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4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4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4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4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4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4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4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4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4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4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4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4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4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4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4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4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4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4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4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4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4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4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4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4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4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4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4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4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4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4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4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4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4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4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4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4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4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4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4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4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4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4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4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4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4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4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4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4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4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4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4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4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4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4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4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4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4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4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4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4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4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4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4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4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4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4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4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4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4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4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4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4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4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4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4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4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4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4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4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4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4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4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4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4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4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4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4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4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4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4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4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4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4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4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4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4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4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4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4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4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4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4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4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4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4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4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4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4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4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4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4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4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4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4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4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4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4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4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4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4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4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4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4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4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4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4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4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4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4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4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4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4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4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4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4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4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4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4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4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4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4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4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4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4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4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4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4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4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4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4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4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4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4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4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4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4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4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4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4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4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4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4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4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4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4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4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4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4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4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4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4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4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4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4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4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4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4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4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4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4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4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4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4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4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4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4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4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4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4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4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4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4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4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4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4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4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4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4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4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4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4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4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4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4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4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4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4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4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4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4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4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4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4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4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4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4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4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4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4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4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4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4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4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4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4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4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4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4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4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4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4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4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4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4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4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4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4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4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4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4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4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4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4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4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4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4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4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4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4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4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4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4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4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4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4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4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4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4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4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4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4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4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4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4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4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4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4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4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4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4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4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4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4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4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4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4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4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4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4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4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4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4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4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4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4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4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4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4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4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4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4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4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4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4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4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4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4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4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4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4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4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4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4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4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4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4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4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4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4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4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4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4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4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4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4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4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4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4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4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4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4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4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4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4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4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4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4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4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4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4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4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4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4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4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4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4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4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4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4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4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4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4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4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4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4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4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4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4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4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4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4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4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4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4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4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4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4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4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4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4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4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4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4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4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4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4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4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4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4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4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4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4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4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4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4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4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4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4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4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4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4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4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4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4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4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4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4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4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4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4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4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4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4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4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4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4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4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4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4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4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4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4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4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4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4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4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4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4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4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4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4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4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4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4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4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4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4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4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4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4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4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4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4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4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4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4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4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4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4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4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4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4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4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4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4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4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4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4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4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4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4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4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4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4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4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4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4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4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4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4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4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4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4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4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4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4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4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4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4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4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4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4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4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4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4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4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4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4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4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4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4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4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4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4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4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4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4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4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4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4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4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4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4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4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4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4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4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4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4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4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4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4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4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4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4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4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4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4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4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4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4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4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4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4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4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4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4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4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4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4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4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4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4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4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4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4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4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4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4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4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4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4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4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4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4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4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4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4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4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4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4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4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4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4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4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4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4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4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4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4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4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4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4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4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4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4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4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4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4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4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4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4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4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4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4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4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4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4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4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4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4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4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4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4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4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4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4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4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4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4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4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4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4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4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4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4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4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4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4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4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4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4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4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4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4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4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4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4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4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4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4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4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4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4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4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4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4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4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4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4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4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4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4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4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4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4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4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4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4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4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4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4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4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4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4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4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4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4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4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4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4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4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4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4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4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4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4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4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4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4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4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4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4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4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4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4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4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4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4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4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4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4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4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4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4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4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4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4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4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4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4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4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4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4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4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4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4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4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4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4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4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4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4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4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4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4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4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4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4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4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4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4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4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4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4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4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4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4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4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4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4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4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4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4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4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4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4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4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4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4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4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4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4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4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4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4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4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4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4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4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4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4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4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4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4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4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4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4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4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4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4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4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4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4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4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4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4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4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4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4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4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4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4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4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4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4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4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4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4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4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4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4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4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4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4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4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4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4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4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4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4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4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4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4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4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4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4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4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4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4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4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4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4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4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4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4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4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4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4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4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4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4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4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4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4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4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4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4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4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4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4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4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4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4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4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4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4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4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4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4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4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4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4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4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4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4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4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4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4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4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4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4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4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4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4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4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4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4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4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4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4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4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4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4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4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4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4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4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4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4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4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4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4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4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4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4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4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4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4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4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4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4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4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4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4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4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4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4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4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4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4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4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4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4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4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4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4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4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4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4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4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4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4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4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4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4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4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4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4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4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4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4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4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4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4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4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4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4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4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4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4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4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4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4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4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4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4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4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4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4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4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4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4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4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4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4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4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4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4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4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4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4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4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4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4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4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4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4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4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4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4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4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4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4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4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4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4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4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4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4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4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4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4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4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4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4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4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4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4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4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4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4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4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4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4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4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4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4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4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4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4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4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4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4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4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4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4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4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4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4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4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4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4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4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4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4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4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4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4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4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4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4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4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4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4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4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4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4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4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4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4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4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4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4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4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4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4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4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4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4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4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4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4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4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4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4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4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4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4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4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4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4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4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4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4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4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4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4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4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4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4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4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4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4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4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4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4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4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4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4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4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4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4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4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4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4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4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4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4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4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4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4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4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4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4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4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4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4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4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4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4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4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4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4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4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4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4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4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4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4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4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4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4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4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4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4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4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4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4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4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4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4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4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4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4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4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4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4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4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4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4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4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4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4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4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4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4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4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4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4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4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4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4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4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4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4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4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4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4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4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4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4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4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4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4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4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4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4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4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4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4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4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4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4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4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4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4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4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4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4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4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4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4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4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4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4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4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4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4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4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4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4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4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4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4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4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4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4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4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4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4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4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4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4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4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4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4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4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4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4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4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4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4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4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4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4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4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4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4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4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4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4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4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4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4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4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4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4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4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4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4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4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4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4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4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4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4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4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4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4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4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4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4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4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4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4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4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4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4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4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4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4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4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4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4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4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4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4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4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4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4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4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4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4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4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4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4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4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4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4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4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4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4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4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4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4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4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4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4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4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4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4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4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4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4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4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4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4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4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4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4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4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4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4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4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4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4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4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4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4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4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4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4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4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4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4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4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4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4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4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4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4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4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4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4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4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4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4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4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4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4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4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4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4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4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4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4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4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4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4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4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4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4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4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4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4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4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4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4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4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4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4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4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4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4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4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4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4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4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4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4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4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4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4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4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4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4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4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4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4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4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4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4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4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4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4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4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4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4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4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4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4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4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4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4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4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4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4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4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4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4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4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4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4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4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4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4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4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4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4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4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4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4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4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4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4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4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4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4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4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4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4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4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4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4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4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4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4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4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4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4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4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4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4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4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4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4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4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4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4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4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4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4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4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4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4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4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4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4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4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4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4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4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4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4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4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4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4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4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4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4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4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4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4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4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4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4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4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4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4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4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4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4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4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4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4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4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4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4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4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4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4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4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4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4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4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4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4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4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4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4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4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4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4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4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4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4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4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4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4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4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4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4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4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4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4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4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4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4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4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4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4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4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4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4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4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4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4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4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4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4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4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4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4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4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4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4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4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4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4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4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4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4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4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4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4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4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4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4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4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4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4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4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4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4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4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4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4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4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4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4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4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4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4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4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4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4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4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4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4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4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4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4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4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4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4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4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4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4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4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4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4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4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4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4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4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4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4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4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4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4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4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4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4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4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4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4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4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4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4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4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4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4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4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4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4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4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4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4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4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4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4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4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4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4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4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4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4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4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4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4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4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4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4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4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4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4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4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4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4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4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4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4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4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4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4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4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4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4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4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4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4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4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4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4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4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4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4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4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4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4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4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4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4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4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4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4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4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4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4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4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4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4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4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4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4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4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4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4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4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4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4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4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4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4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4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4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4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4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4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4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4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4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4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4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4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4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4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4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4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4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4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4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4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4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4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4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4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4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4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4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4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4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4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4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4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4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4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4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4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4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4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4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4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4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4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4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4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4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4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4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4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4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4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4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4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4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4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4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4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4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4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4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4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4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4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4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4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4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4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4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4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4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4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4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4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4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4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4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4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4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4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4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4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4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4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4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4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4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4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4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4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4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4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4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4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4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4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4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4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4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4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4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4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4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4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4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4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4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4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4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4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4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4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4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4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4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4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4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4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4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4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4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4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4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4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4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4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4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4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4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4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4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4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4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4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4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4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4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4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4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4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4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4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4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4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4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4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4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4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4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4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4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4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4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4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4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4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4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4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4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4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4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4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4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4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4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4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4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4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4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4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4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4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4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4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4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4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4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4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4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4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4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4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4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4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4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4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4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4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4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4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4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4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4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4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4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4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4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4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4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4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4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4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4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4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4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4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4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4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4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4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4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4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4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4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4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4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4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4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4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4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4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4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4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4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4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4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4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4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4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4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4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4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4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4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4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4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4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4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4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4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4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4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4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4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4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4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4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4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4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4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4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4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4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4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4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4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4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4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4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4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4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4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4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4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4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4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4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4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4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4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4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4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4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4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4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4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4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4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4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4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4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4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4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4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4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4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4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4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4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4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4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4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4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4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4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4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4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4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4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4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4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4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4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4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4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4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4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4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4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4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4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4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4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4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4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4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4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4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4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4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4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4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4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4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4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4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4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4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4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4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4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4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4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4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4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4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4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4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4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4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4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4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4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4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4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4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4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4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4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4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4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4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4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4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4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4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4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4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4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4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4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4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4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4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4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4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4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4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4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4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4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4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4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4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4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4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4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4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4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4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4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4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4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4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4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4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4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4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4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4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4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4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4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4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4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4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4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4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4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4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4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4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4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4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4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4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4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4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4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4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4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4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4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4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4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4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4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4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4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4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4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4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4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4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4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4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4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4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4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4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4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4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4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4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4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4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4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4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4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4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4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4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4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4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4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4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4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4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4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4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4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4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4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4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4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4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4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4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4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4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4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4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4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4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4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4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4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4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4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4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4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4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4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4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4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4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4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4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4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4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4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4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4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4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4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4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4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4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4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4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4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4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4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4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4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4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4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4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4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4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4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4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4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4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4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4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4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4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4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4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4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4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4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4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4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4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4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4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4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4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4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4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4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4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4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4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4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4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4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4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4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4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4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4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4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4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4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4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4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4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4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4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4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4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4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4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4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4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4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4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4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4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4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4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4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4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4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4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4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4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4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4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4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4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4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4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4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4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4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4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4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4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4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4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4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4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4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4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4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4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4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4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4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4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4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4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4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4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4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4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4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4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4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4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4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4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4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4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4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4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4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4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4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4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4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4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4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4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4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4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4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4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4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4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4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4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4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4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4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4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4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4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4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4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4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4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4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4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4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4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4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4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4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4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4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4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4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4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4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4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4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4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4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4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4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4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4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4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4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4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4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4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4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4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4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4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4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4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4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4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4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4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4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4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4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4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4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4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4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4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4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4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4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4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4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4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4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4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4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4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4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4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4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4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4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4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4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4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4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4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4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4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4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4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4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4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4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4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4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4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4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4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4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4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4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4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4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4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4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4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4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4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4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4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4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4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4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4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4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4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4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4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4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4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4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4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4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4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4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4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4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4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4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4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4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4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4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4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4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4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4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4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4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4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4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4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4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4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4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4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4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4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4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4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4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4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4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4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4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4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4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4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4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4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4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4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4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4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4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4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4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4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4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4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4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4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4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4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4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4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4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4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4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4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4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4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4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4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4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4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4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4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4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4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4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4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4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4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4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4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4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4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4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4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4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4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4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4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4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4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4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4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4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4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4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4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4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4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4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4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4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4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4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4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4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4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4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4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4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4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4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4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4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4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4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4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4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4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4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4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4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4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4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4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4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4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4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4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4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4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4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4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4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4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4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4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4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4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4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4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4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4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4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4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4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4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4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4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4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4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4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4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4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4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4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4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4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4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4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4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4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4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4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4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4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4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4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4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4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4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4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4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4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4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4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4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4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4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4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4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4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4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4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4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4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4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4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4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4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4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4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4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4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4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4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4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4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4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4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4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4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4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4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4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4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4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4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4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4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4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4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4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4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4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4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4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4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4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4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4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4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4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4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4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4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4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4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4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4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4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4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4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4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4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4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4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4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4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4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4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4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4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4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4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4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4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4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4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4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4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4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4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4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4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4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4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4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4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4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4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4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4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4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4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4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4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4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4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4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4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4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4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4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4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4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4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4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4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4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4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4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4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4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4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4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4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4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4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4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4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4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4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4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4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4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4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4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4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4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4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4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4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4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4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4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4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4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4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4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4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4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4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4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4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4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4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4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4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4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4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4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4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4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4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4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4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4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4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4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4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4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4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4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4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4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4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4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4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4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4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4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4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4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4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4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4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4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4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4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4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4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4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4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4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4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4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4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4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4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4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4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4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4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4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4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4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4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4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4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4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4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4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4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4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4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4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4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4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4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4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4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4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4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4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4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4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4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4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4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4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4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4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4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4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4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4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4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4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4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4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4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4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4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4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4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4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4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4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4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4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4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4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4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4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4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4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4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4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4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4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4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4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4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4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4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4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4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4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4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4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4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4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4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4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4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4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4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4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4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4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4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4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4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4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4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4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4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4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4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4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4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4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4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4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4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4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4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4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4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4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4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4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4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4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4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4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4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4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4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4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4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4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4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4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4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4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4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4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4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4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4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4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4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4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4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4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4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4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4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4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4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4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4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4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4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4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4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4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4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4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4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4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4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4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4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4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4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4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4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4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4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4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4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4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4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4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4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4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4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4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4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4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4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4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4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4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4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4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4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4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4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4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4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4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4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4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4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4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4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4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4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4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4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4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4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4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4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4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4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4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4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4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4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4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4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4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4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4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4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4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4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4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4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4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4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4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4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4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4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4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4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4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4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4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4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4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4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4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4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4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4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4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4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4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4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4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4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4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4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4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4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4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4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4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4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4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4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4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4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4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4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4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4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4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4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4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4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4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4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4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4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4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4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4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4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4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4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4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4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4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4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4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4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4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4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4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4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4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4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4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4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4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4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4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4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4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4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4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4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4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4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4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4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4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4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4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4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4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4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4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4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4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4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4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4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4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4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4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4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4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4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4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4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4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4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4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4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4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4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4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4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4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4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4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4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4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4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4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4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4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4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4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4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4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4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4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4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4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4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4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4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4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4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4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4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4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4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4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4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4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4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4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4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4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4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4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4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4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4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4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4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4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4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4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4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4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4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4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4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4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4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4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4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4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4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4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4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4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4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4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4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4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4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4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4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4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4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4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4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4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4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4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4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4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4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4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4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4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4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4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4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4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4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4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4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4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4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4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4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4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4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4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4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4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4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4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4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4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4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4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4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4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4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4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4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4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4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4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4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4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4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4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4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4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4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4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4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4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4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4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4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4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4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4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4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4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4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4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4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4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4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4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4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4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4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4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4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4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4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4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4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4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4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4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4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4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4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4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4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4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4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4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4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4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4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4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4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4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4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4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4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4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4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4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4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4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4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4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4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4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4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4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4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4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4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4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4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4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4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4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4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4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4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4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4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4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4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4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4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4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4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4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4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4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4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4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4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4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4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4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4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4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4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4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4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4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4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4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4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4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4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4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4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4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4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4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4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4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4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4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4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4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4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4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4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4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4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4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4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4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4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4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4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4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4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4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4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4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4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4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4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4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4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4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4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4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4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4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4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4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4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4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4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4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4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4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4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4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4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4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4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4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4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4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4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4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4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4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4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4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4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4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4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4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4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4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4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4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4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4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4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4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4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4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4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4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4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4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4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4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4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4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4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4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4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4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4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4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4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4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4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4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4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4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4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4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4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4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4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4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4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4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4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4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4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4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4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4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4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4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4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4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4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4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4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4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4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4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4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4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4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4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4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4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4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4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4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4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4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4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4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4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4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4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4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4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4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4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4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4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4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4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4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4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4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4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4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4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4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4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4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4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4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4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4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4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4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4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4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4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4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4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4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4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4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4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4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4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4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4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4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4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4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4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4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4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4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4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4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4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4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4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4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4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4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4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4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4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4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4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4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4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4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4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4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4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4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4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4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4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4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4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4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4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4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4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4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4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4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4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4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4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4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4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4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4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4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4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4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4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4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4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4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4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4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4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4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4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4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4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4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4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4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4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4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4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4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4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4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4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4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4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4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4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4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4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4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4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4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4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4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4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4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4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4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4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4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4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4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4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4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4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4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4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4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4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4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4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4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4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4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4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4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4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4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4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4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4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4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4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4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4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4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4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4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4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4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4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4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4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4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4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4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4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4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4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4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4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4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4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4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4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4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4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4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4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4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4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4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4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4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4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4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4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4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4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4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4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4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4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4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4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4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4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4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4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4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4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4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4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4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4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4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4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4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4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4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4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4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4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4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4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4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4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4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4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4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4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4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4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4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4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4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4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4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4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4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4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4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4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4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4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4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4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4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4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4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4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4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4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4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4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4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4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4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4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4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4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4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4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4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4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4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4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4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4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4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4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4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4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4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4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4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4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4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4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4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4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4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4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4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4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4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4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4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4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4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4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4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4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4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4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4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4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4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4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4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4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4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4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4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4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4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4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4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4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4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4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4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4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4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4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4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4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4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4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4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4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4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4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4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4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4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4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4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4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4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4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4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4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4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4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4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4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4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4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4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4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4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4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4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4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4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4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4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4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4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4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4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4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4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4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4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4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4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4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4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4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4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4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4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4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4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4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4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4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4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4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4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4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4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4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4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4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4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4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4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4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4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4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4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4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4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4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4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4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4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4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4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4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4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4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4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4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4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4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4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4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4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4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4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4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4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4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4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4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4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4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4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4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4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4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4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4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4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4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4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4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4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4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4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4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4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4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4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4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4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4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4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4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4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4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4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4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4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4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4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4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4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4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4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4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4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4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4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4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4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4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4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4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4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4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4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4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4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4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4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4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4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4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4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4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4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4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4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4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4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4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4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4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4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4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4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4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4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4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4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4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4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4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4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4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4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4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4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4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4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4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4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4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4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4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4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4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4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4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4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4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4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4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4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4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4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4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4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4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4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4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4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4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4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4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4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4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4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4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4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4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4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4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4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4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4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4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4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4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4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4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4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4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4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4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4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4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4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4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4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4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4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4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4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4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4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4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4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4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4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4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4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4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4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4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4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4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4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4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4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4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4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4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4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4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4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4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4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4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4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4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4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4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4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4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4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4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4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4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4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4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4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4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4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4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4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4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4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4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4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4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4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4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4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4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4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4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4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4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4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4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4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4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4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4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4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4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4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4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4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4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4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4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4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4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4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4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4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4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4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4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4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4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4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4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4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4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4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4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4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4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4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4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4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4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4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4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4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4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4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4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4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4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4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4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4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4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4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4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4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4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4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4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4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4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4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4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4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4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4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4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4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4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4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4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4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4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4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4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4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4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4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4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4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4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4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4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4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4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4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4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4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4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4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4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4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4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4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4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4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4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4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4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4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4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4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4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4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4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4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4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4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4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4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4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4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4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4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4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4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4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4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4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4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4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4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4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4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4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4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4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4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4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4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4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4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4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4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4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4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4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4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4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4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4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4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4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4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4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4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4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4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4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4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4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4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4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4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4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4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4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4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4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4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4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4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4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4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4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4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4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4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4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4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4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4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4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4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4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4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4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4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4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4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4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4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4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4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4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4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4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4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4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4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4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4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4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4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4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4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4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4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4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4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4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4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4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4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4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4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4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4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4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4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4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4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4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4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4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4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4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4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4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4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4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4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4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4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4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4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4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4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4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4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4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4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4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4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4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4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4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4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4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4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4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4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4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4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4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4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4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4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4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4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4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4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4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4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4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4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4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4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4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4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4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4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4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4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4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4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4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4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4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4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4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4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4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4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4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4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4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4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4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4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4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4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4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4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4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4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4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4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4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4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4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4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4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4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4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4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4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4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4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4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4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4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4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4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4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4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4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4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4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4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4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4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4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4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4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4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4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4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4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4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4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4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4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4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4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4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4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4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4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4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4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4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4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4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4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4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4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4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4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4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4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4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4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4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4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4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4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4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4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4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4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4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4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4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4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4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4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4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4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4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4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4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4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4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4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4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4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4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4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4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4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4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4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4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4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4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4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4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4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4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4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4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4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4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4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4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4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4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4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4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4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4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4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4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4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4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4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4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4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4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4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4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4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4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4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4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4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4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4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4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4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4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4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4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4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4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4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4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4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4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4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4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4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4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4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4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4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4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4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4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4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4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4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4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4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4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4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4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4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4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4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4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4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4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4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4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4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4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4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4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4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4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4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4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4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4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4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4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4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4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4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4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4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4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4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4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4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4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4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4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4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4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4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4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4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4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4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4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4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4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4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4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4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4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4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4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4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4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4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4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4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4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4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4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4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4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4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4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4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4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4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4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4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4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4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4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4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4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4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4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4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4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4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4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4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4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4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4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4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4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4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4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4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4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4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4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4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4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4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4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4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4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4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4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4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4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4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4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4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4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4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4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4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4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4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4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4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4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4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4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4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4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4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4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4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4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4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4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4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4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4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4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4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4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4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4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4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4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4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4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4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4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4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4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4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4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4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4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4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4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4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4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4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4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4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4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4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4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4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4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4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4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4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4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4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4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4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4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4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4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4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4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4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4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4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4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4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4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4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4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4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4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4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4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4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4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4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4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4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4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4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4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4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4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4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4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4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4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4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4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4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4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4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4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4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4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4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4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4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4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4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4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4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4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4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4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4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4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4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4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4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4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4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4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4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4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4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4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4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4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4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4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4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4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4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4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4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4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4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4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4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4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4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4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4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4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4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4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4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4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4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4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4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4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4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4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4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4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4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4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4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4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4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4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4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4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4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4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4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4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4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4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4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4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4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4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4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4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4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4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4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4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4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4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4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4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4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4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4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4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4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4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4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4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4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4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4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4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4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4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4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4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4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4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4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4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4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4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4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4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4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4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4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4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4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4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4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4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4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4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4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4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4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4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4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4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4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4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4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4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4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4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4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4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4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4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4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4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4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4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4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4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4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4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4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4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4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4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4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4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4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4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4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4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4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4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4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4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4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4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4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4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4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4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4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4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4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4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4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4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4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4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4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4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4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4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4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4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4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4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4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4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4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4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4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4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4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4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4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4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4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4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4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4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4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4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4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4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4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4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4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4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4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4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4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4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4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4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4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4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4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4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4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4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4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4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4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4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4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4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4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4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4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4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4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4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4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4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4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4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4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4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4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4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4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4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4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4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4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4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4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4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4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4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4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4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4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4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4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4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4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4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4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4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4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4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4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4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4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4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4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4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4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4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4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4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4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4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4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4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4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4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4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4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4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4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4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4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4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4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4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4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4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4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4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4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4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4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4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4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4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4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4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4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4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4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4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4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4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4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4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4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4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4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4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4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4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4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4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4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4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4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4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4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4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4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4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4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4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4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4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4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4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4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4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4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4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4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4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4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4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4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4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4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4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4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4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4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4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4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4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4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4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4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4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4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4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4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4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4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4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4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4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4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4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4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4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4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4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4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4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4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4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4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4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4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4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4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4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4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4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4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4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4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4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4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4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4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4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4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4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4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4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4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4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4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4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4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4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4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4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4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4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4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4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4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4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4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4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4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4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4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4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4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4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4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4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4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4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4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4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4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4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4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4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4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4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4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4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4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4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4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4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4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4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4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4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4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4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4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4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4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4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4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4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4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4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4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4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4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4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4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4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4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4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4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4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4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4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4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4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4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4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4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4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4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4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4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4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4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4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4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4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4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4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4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4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4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4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4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4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4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4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4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4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4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4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4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4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4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4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4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4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4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4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4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4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4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4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4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4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4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4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4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4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4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4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4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4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4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4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4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4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4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4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4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4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4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4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4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4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4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4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4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4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4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4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4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4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4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4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4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4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4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4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4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4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4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4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4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4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4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4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4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4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4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4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4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4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4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4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4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4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4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4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4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4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4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4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4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4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4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4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4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4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4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4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4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4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4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4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4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4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4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4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4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4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4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4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4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4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4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4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4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4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4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4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4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4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4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4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4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4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4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4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4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4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4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4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4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4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4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4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4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4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4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4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4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4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4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4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4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4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4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4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4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4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4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4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4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4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4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4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4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4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4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4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4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4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4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4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4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4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4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4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4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4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4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4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4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4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4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4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4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4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4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4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4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4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4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4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4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4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4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4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4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4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4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4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4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4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4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4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4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4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4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4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4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4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4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4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4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4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4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4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4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4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4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4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4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4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4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4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4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4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4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4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4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4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4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4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4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4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4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4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4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4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4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4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4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4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4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4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4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4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4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4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4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4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4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4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4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4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4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4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4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4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4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4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4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4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4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4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4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4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4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4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4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4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4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4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4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4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4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4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4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4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4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4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4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4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4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4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4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4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4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4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4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4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4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4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4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4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4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4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4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4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4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4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4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4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4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4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4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4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4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4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4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4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4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4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4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4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4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4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4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4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4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4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4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4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4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4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4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4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4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4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4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4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4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4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4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4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4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4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4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4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4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4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4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4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4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4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4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4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4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4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4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4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4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4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4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4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4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4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4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4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4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4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4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4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4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4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4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4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4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4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4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4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4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4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4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4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4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4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4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4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4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4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4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4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4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4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4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4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4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4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4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4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4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4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4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4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4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4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4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4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4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4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4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4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4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4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4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4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4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4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4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4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4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4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4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4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4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4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4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4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4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4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4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4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4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4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4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4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4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4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4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4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4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4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4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4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4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4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4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4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4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4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4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4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4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4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4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4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4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4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4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4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4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4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4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4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4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4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4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4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4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4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4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4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4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4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4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4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4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4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4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4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4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4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4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4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4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4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4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4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4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4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4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4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4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4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4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4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4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4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4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4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4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4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4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4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4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4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4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4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4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4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4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4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4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4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4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4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4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4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4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4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4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4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4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4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4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4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4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4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4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4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4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4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4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4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4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4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4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4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4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4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4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4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4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4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4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4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4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4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4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4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4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4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4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4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4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4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4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4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4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4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4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4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4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4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4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4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4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4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4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4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4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4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4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4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4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4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4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4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4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4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4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4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4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4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4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4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4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4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4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4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4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4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4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4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4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4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4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4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4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4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4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4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4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4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4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4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4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4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4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4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4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4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4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4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4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4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4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4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4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4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4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4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4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4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4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4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4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4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4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4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4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4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4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4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4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4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4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4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4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4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4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4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4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4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4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4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4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4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4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4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4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4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4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4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4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4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4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4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4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4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4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4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4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4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4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4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4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4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4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4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4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4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4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4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4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4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4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4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4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4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4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4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4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4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4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4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4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4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4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4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4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4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4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4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4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4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4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4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4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4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4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4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4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4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4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4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4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4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4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4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4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4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4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4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4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4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4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4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4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4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4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4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4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4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4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4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4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4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4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4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4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4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4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4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4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4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4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4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4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4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4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4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4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4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4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4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4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4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4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4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4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4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4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4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4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4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4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4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4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4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4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4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4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4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4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4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4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4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4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4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4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4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4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4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4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4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4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4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4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4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4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4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4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4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4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4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4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4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4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4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4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4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4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4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4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4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4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4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4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4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4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4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4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4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4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4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4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4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4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4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4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4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4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4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4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4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4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4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4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4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4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4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4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4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4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4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4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4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4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4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4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4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4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4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4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4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4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4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4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4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4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4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4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4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4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4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4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4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4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4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4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4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4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4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4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4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4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4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4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4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4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4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4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4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4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4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4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4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4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4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4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4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4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4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4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4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4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4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4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4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4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4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4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4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4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4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4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4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4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4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4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4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4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4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4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4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4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4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4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4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4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4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4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4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4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4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4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4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4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4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4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4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4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4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4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4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4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4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4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4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4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4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4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4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4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4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4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4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4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4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4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4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4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4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4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4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4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4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4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4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4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4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4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4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4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4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4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4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4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4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4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4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4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4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4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4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4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4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4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4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4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4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4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4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4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4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4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4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4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4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4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4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4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4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4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4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4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4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4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4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4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4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4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4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4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4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4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4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4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4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4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4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4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4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4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4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4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4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4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4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4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4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4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4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4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4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4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4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4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4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4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4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4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4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4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4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4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4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4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4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4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4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4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4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4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4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4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4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4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4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4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4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4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4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4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4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4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4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4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4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4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4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4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4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4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4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4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4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4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4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4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4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4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4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4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4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4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4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4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4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4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4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4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4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4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4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4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4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4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4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4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4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4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4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4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4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4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4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4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4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4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4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4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4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4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4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4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4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4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4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4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4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4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4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4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4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4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4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4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4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4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4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4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4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4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4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4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4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4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4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4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4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4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4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4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4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4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4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4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4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4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4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4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4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4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4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4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4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4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4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4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4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4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4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4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4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4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4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4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4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4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4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4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4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4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4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4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4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4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4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4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4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4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4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4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4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4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4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4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4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4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4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4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4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4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4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4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4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4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4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4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4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4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4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4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4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4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4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4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4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4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4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4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4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4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4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4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4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4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4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4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4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4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4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4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4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4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4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4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4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4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4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4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4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4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4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4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4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4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4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4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4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4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4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4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4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4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4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4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4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4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4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4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4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4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4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4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4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4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4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4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4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4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4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4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4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4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4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4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4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4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4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4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4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4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4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4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4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4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4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4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4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4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4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4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4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4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4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4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4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4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4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4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4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4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4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4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4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4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4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4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4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4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4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4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4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4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4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4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4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4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4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4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4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4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4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4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4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4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4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4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4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4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4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4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4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4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4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4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4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4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4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4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4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4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4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4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4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4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4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4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4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4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4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4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4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4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4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4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4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4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4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4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4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4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4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4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4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4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4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4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4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4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4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4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4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4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4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4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4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4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4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4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4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4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4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4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4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4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4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4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4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4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4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4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4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4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4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4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4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4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4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4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4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4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4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4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4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4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4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4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4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4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4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4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4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4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4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4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4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4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4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4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4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4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4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4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4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4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4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4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4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4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4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4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4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4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4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4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4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4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4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4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4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4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4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4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4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4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4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4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4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4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4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4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4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4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4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4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4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4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4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4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4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4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4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4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4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4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4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4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4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4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4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4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4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4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4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4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4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4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4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4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4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4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4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4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4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4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4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4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4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4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4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4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4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4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4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4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4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4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4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4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4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4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4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4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4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4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4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4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4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4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4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4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4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4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4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4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4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4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4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4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4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4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4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4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4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4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4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4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4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4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4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4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4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4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4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4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4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4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4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4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4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4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4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4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4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4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4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4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4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4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4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4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4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4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4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4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4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4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4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4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4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4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4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4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4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4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4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4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4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4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4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4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4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4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4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4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4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4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4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4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4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4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4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4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4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4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4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4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4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4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4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4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4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4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4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4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4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4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4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4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4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4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4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4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4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4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4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4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4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4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4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4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4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4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4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4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4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4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4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4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4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4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4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4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4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4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4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4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4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4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4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4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4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4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4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4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4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4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4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4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4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4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4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4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4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4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4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4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4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4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4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4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4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4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4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4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4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4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4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4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4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4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4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4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4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4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4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4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4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4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4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4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4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4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4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4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4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4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4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4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4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4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4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4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4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4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4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4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4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4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4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4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4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4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4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4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4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4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4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4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4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4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4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4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4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4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4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4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4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4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4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4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4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4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4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4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4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4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4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4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4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4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4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4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4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4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4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4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4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4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4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4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4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4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4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4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4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4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4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4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4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4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4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4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4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4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4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4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4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4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4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4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4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4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4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4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4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4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4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4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4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4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4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4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4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4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4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4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4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4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4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4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4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4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4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4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4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4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4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4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4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4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4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4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4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4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4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4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4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4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4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4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4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4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4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4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4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4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4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4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4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4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4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4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4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4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4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4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4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4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4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4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4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4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4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4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4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4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4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4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4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4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4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4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4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4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4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4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4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4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4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4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4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4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4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4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4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4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4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4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4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4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4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4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4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4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4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4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4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4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4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4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4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4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4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4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4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4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4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4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4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4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4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4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4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4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4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4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4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4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4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4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4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4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4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4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4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4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4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4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4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4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4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4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4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4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4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4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4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4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4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4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4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4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4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4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4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4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4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4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4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4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4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4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4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4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4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4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4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4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4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4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4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4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4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4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4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4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4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4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4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4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4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4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4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4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4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4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4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4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4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4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4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4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4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4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4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4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4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4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4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4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4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4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4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4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4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4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4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4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4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4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4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4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4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4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4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4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4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4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4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4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4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4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4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4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4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4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4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4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4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4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4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4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4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4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4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4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4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4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4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4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4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4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4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4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4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4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4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4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4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4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4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4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4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4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4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4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4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4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4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4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4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4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4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4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4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4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4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4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4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4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4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4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4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4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4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4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4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4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4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4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4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4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4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4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4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4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4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4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4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4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4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4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4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4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4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4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4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4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4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4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4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4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4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4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4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4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4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4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4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4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4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4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4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4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4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4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4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4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4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4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4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4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4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4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4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4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4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4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4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4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4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4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4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4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4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4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4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4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4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4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4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4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4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4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4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4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4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4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4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4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4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4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4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4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4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4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4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4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4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4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4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4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4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4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4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4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4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4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4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4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4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4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4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4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4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4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4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4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4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4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4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4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4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4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4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4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4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4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4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4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4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4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4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4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4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4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4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4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4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4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4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4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4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4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4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4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4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4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4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4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4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4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4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4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4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4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4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4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4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4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4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4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4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4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4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4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4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4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4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4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4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4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4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4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4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4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4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4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4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4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4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4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4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4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4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4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4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4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4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4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4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4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4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4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4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4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4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4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4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4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4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4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4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4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4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4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4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4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4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4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4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4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4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4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4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4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4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4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4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4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4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4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4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4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4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4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4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4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4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4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4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4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4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4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4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4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4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4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4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4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4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4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4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4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4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4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4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4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4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4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4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4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4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4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4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4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4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4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4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4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4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4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4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4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4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4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4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4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4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4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4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4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4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4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4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4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4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4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4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4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4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4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4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4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4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4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4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4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4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4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4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4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4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4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4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4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4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4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4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4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4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4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4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4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4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4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4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4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4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4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4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4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4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4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4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4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4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4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4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4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4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4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4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4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4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4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4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4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4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4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4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4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4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4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4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4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4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4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4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4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4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4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4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4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4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4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4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4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4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4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4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4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4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4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4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4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4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4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4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4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4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4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4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4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4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4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4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4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4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4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4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4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4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4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4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4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4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4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4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4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4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4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4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4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4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4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4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4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4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4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4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4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4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4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4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4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4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4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4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4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4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4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4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4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4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4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4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4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4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4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4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4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4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4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4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4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4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4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4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4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4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4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4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4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4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4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4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4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4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4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4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4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4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4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4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4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4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4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4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4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4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4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4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4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4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4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4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4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4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4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4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4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4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4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4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4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4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4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4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4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4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4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4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4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4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4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4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4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4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4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4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4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4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4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4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4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4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4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4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4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4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4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4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4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4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4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4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4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4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4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4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4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4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4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4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4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4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4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4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4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4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4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4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4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4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4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4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4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4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4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4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4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4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4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4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4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4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4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4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4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4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4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4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4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4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4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4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4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4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4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4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4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4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4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4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4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4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4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4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4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4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4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4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4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4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4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4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4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4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4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4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4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4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4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4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4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4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4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4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4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4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4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4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4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4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4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4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4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4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4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4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4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4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4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4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4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4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4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4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4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4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4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4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4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4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4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4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4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4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4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4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4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4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4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4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4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4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4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4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4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4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4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4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4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4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4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4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4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4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4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4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4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4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4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4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4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4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4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4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4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4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4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4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4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4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4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4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4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4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4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4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4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4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4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4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4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4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4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4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4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4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4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4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4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4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4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4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4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4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4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4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4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4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4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4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4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4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4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4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4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4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4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4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4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4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4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4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4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4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4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4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4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4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4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4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4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4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4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4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4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4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4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4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4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4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4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4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4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4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4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4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4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4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4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4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4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4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4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4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4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4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4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4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4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4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4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4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4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4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4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4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4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4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4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4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4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4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4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4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4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4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4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4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4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4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4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4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4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4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4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4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4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4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4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4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4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4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4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4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4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4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4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4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4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4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4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4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4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4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4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4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4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4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4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4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4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4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4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4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4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4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4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4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4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4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4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4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4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4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4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4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4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4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4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4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4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4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4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4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4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4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4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4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4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4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4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4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4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4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4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4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4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4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4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4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4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4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4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4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4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4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4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4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4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4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4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4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4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4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4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4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4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4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4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4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4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4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4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4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4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4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4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4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4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4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4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4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4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4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4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4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4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4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4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4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4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4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4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4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4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4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4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4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4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4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4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4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4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4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4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4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4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4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4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4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4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4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4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4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4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4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4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4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4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4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4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4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4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4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4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4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4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4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4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4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4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4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4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4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4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4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4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4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4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4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4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4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4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4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4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4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4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4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4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4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4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4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4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4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4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4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4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4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4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4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4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4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4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4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4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4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4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4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4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4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4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4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4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4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4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4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4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4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4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4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4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4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4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4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4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4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4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4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4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4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4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4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4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4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4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4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4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4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4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4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4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4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4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4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4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4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4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4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4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4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4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4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4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4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4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4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4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4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4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4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4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4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4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4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4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4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4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4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4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4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4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4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4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4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4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4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4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4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4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4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4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4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4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4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4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4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4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4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4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4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4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4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4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4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4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4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4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4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4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4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4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4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4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4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4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4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4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4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4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4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4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4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4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4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4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4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4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4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4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4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4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4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4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4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4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4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4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4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4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4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4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4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4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4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4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4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4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4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4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4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4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4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4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4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4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4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4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4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4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4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4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4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4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4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4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4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4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4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4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4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4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4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4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4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4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4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4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4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4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4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4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4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4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4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4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4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4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4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4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4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4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4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4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4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4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4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4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4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4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4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4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4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4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4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4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4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4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4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4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4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4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4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4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4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4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4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4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4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4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4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4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4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4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4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4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4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4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4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4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4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4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4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4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4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4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4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4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4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4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4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4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4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4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4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4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4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4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4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4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4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4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4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4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4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4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4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4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4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4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4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496F5-9FC6-4A2E-A247-4D2091F87945}">
  <dimension ref="A3:O179"/>
  <sheetViews>
    <sheetView topLeftCell="A156" workbookViewId="0">
      <selection activeCell="B179" sqref="B179"/>
    </sheetView>
  </sheetViews>
  <sheetFormatPr defaultRowHeight="14.25" x14ac:dyDescent="0.45"/>
  <cols>
    <col min="1" max="1" width="12.06640625" bestFit="1" customWidth="1"/>
    <col min="2" max="2" width="11.73046875" bestFit="1" customWidth="1"/>
    <col min="3" max="3" width="11.3984375" bestFit="1" customWidth="1"/>
    <col min="4" max="4" width="12.06640625" bestFit="1" customWidth="1"/>
    <col min="5" max="5" width="11.73046875" bestFit="1" customWidth="1"/>
    <col min="6" max="6" width="17.73046875" bestFit="1" customWidth="1"/>
    <col min="7" max="7" width="12.06640625" bestFit="1" customWidth="1"/>
    <col min="8" max="8" width="14.1328125" bestFit="1" customWidth="1"/>
    <col min="10" max="10" width="12.06640625" bestFit="1" customWidth="1"/>
    <col min="11" max="11" width="15.19921875" bestFit="1" customWidth="1"/>
    <col min="13" max="13" width="12.06640625" bestFit="1" customWidth="1"/>
    <col min="14" max="14" width="17.73046875" bestFit="1" customWidth="1"/>
  </cols>
  <sheetData>
    <row r="3" spans="1:3" x14ac:dyDescent="0.45">
      <c r="A3" s="4" t="s">
        <v>10932</v>
      </c>
      <c r="B3" t="s">
        <v>10946</v>
      </c>
      <c r="C3" t="s">
        <v>10947</v>
      </c>
    </row>
    <row r="4" spans="1:3" x14ac:dyDescent="0.45">
      <c r="A4" s="5" t="s">
        <v>10934</v>
      </c>
      <c r="B4" s="7">
        <v>95365.937600000019</v>
      </c>
      <c r="C4" s="7">
        <v>9199.2699999999986</v>
      </c>
    </row>
    <row r="5" spans="1:3" x14ac:dyDescent="0.45">
      <c r="A5" s="5" t="s">
        <v>10935</v>
      </c>
      <c r="B5" s="7">
        <v>60172.649400000024</v>
      </c>
      <c r="C5" s="7">
        <v>10288.898699999991</v>
      </c>
    </row>
    <row r="6" spans="1:3" x14ac:dyDescent="0.45">
      <c r="A6" s="5" t="s">
        <v>10936</v>
      </c>
      <c r="B6" s="7">
        <v>199252.98399999991</v>
      </c>
      <c r="C6" s="7">
        <v>26806.573700000015</v>
      </c>
    </row>
    <row r="7" spans="1:3" x14ac:dyDescent="0.45">
      <c r="A7" s="5" t="s">
        <v>10937</v>
      </c>
      <c r="B7" s="7">
        <v>141851.5674</v>
      </c>
      <c r="C7" s="7">
        <v>13437.806799999998</v>
      </c>
    </row>
    <row r="8" spans="1:3" x14ac:dyDescent="0.45">
      <c r="A8" s="5" t="s">
        <v>10938</v>
      </c>
      <c r="B8" s="7">
        <v>156122.28669999994</v>
      </c>
      <c r="C8" s="7">
        <v>22308.51279999999</v>
      </c>
    </row>
    <row r="9" spans="1:3" x14ac:dyDescent="0.45">
      <c r="A9" s="5" t="s">
        <v>10939</v>
      </c>
      <c r="B9" s="7">
        <v>147082.61130000011</v>
      </c>
      <c r="C9" s="7">
        <v>20899.334500000012</v>
      </c>
    </row>
    <row r="10" spans="1:3" x14ac:dyDescent="0.45">
      <c r="A10" s="5" t="s">
        <v>10940</v>
      </c>
      <c r="B10" s="7">
        <v>149580.83800000031</v>
      </c>
      <c r="C10" s="7">
        <v>13535.38299999998</v>
      </c>
    </row>
    <row r="11" spans="1:3" x14ac:dyDescent="0.45">
      <c r="A11" s="5" t="s">
        <v>10941</v>
      </c>
      <c r="B11" s="7">
        <v>159589.45099999988</v>
      </c>
      <c r="C11" s="7">
        <v>21896.715399999972</v>
      </c>
    </row>
    <row r="12" spans="1:3" x14ac:dyDescent="0.45">
      <c r="A12" s="5" t="s">
        <v>10942</v>
      </c>
      <c r="B12" s="7">
        <v>309770.09970000025</v>
      </c>
      <c r="C12" s="7">
        <v>37293.192500000034</v>
      </c>
    </row>
    <row r="13" spans="1:3" x14ac:dyDescent="0.45">
      <c r="A13" s="5" t="s">
        <v>10943</v>
      </c>
      <c r="B13" s="7">
        <v>197115.20170000009</v>
      </c>
      <c r="C13" s="7">
        <v>31469.663800000035</v>
      </c>
    </row>
    <row r="14" spans="1:3" x14ac:dyDescent="0.45">
      <c r="A14" s="5" t="s">
        <v>10944</v>
      </c>
      <c r="B14" s="7">
        <v>349120.07400000008</v>
      </c>
      <c r="C14" s="7">
        <v>35825.536599999927</v>
      </c>
    </row>
    <row r="15" spans="1:3" x14ac:dyDescent="0.45">
      <c r="A15" s="5" t="s">
        <v>10945</v>
      </c>
      <c r="B15" s="7">
        <v>332177.15950000001</v>
      </c>
      <c r="C15" s="7">
        <v>43436.13390000003</v>
      </c>
    </row>
    <row r="16" spans="1:3" x14ac:dyDescent="0.45">
      <c r="A16" s="5" t="s">
        <v>10933</v>
      </c>
      <c r="B16" s="7">
        <v>2297200.8603000008</v>
      </c>
      <c r="C16" s="7">
        <v>286397.02169999998</v>
      </c>
    </row>
    <row r="22" spans="1:15" x14ac:dyDescent="0.45">
      <c r="A22" s="4" t="s">
        <v>10932</v>
      </c>
      <c r="B22" t="s">
        <v>10947</v>
      </c>
      <c r="D22" s="6" t="s">
        <v>15</v>
      </c>
      <c r="E22" s="6" t="s">
        <v>21</v>
      </c>
    </row>
    <row r="23" spans="1:15" x14ac:dyDescent="0.45">
      <c r="A23" s="5" t="s">
        <v>32</v>
      </c>
      <c r="B23">
        <v>18451.272799999992</v>
      </c>
      <c r="D23" t="str">
        <f>A23</f>
        <v>Furniture</v>
      </c>
      <c r="E23" s="7">
        <f>GETPIVOTDATA("Profit",$A$22,"Category",A23)</f>
        <v>18451.272799999992</v>
      </c>
    </row>
    <row r="24" spans="1:15" x14ac:dyDescent="0.45">
      <c r="A24" s="5" t="s">
        <v>46</v>
      </c>
      <c r="B24">
        <v>122490.8008000001</v>
      </c>
      <c r="D24" t="str">
        <f t="shared" ref="D24:D26" si="0">A24</f>
        <v>Office Supplies</v>
      </c>
      <c r="E24" s="7">
        <f t="shared" ref="E24:E25" si="1">GETPIVOTDATA("Profit",$A$22,"Category",A24)</f>
        <v>122490.8008000001</v>
      </c>
    </row>
    <row r="25" spans="1:15" x14ac:dyDescent="0.45">
      <c r="A25" s="5" t="s">
        <v>71</v>
      </c>
      <c r="B25">
        <v>145454.9480999998</v>
      </c>
      <c r="D25" t="str">
        <f t="shared" si="0"/>
        <v>Technology</v>
      </c>
      <c r="E25" s="7">
        <f t="shared" si="1"/>
        <v>145454.9480999998</v>
      </c>
    </row>
    <row r="26" spans="1:15" x14ac:dyDescent="0.45">
      <c r="A26" s="5" t="s">
        <v>10933</v>
      </c>
      <c r="B26">
        <v>286397.02169999992</v>
      </c>
      <c r="D26" t="str">
        <f t="shared" si="0"/>
        <v>Grand Total</v>
      </c>
      <c r="E26" s="7">
        <f>GETPIVOTDATA("Profit",$A$22)</f>
        <v>286397.02169999992</v>
      </c>
    </row>
    <row r="29" spans="1:15" x14ac:dyDescent="0.45">
      <c r="O29" s="7"/>
    </row>
    <row r="38" spans="1:2" x14ac:dyDescent="0.45">
      <c r="A38" s="4" t="s">
        <v>10932</v>
      </c>
      <c r="B38" t="s">
        <v>10946</v>
      </c>
    </row>
    <row r="39" spans="1:2" x14ac:dyDescent="0.45">
      <c r="A39" s="5" t="s">
        <v>32</v>
      </c>
      <c r="B39" s="8">
        <v>0.32300170530281774</v>
      </c>
    </row>
    <row r="40" spans="1:2" x14ac:dyDescent="0.45">
      <c r="A40" s="5" t="s">
        <v>46</v>
      </c>
      <c r="B40" s="8">
        <v>0.31301008302169103</v>
      </c>
    </row>
    <row r="41" spans="1:2" x14ac:dyDescent="0.45">
      <c r="A41" s="5" t="s">
        <v>71</v>
      </c>
      <c r="B41" s="8">
        <v>0.36398821167549117</v>
      </c>
    </row>
    <row r="42" spans="1:2" x14ac:dyDescent="0.45">
      <c r="A42" s="5" t="s">
        <v>10933</v>
      </c>
      <c r="B42" s="8">
        <v>1</v>
      </c>
    </row>
    <row r="60" spans="1:5" x14ac:dyDescent="0.45">
      <c r="A60" s="4" t="s">
        <v>10932</v>
      </c>
      <c r="B60" t="s">
        <v>10946</v>
      </c>
      <c r="D60" s="6" t="s">
        <v>11</v>
      </c>
      <c r="E60" s="6" t="s">
        <v>18</v>
      </c>
    </row>
    <row r="61" spans="1:5" x14ac:dyDescent="0.45">
      <c r="A61" s="5" t="s">
        <v>358</v>
      </c>
      <c r="B61">
        <v>19510.639999999992</v>
      </c>
      <c r="D61" t="str">
        <f>A61</f>
        <v>Alabama</v>
      </c>
      <c r="E61">
        <f>GETPIVOTDATA("Sales",$A$60,"State",A61)</f>
        <v>19510.639999999992</v>
      </c>
    </row>
    <row r="62" spans="1:5" x14ac:dyDescent="0.45">
      <c r="A62" s="5" t="s">
        <v>310</v>
      </c>
      <c r="B62">
        <v>35282.000999999997</v>
      </c>
      <c r="D62" t="str">
        <f t="shared" ref="D62:D97" si="2">A62</f>
        <v>Arizona</v>
      </c>
      <c r="E62">
        <f t="shared" ref="E62:E96" si="3">GETPIVOTDATA("Sales",$A$60,"State",A62)</f>
        <v>35282.000999999997</v>
      </c>
    </row>
    <row r="63" spans="1:5" x14ac:dyDescent="0.45">
      <c r="A63" s="5" t="s">
        <v>1707</v>
      </c>
      <c r="B63">
        <v>11678.129999999997</v>
      </c>
      <c r="D63" t="str">
        <f t="shared" si="2"/>
        <v>Arkansas</v>
      </c>
      <c r="E63">
        <f t="shared" si="3"/>
        <v>11678.129999999997</v>
      </c>
    </row>
    <row r="64" spans="1:5" x14ac:dyDescent="0.45">
      <c r="A64" s="5" t="s">
        <v>43</v>
      </c>
      <c r="B64">
        <v>457687.63150000101</v>
      </c>
      <c r="D64" t="str">
        <f t="shared" si="2"/>
        <v>California</v>
      </c>
      <c r="E64">
        <f t="shared" si="3"/>
        <v>457687.63150000101</v>
      </c>
    </row>
    <row r="65" spans="1:5" x14ac:dyDescent="0.45">
      <c r="A65" s="5" t="s">
        <v>457</v>
      </c>
      <c r="B65">
        <v>32108.117999999995</v>
      </c>
      <c r="D65" t="str">
        <f t="shared" si="2"/>
        <v>Colorado</v>
      </c>
      <c r="E65">
        <f t="shared" si="3"/>
        <v>32108.117999999995</v>
      </c>
    </row>
    <row r="66" spans="1:5" x14ac:dyDescent="0.45">
      <c r="A66" s="5" t="s">
        <v>747</v>
      </c>
      <c r="B66">
        <v>13384.356999999996</v>
      </c>
      <c r="D66" t="str">
        <f t="shared" si="2"/>
        <v>Connecticut</v>
      </c>
      <c r="E66">
        <f t="shared" si="3"/>
        <v>13384.356999999996</v>
      </c>
    </row>
    <row r="67" spans="1:5" x14ac:dyDescent="0.45">
      <c r="A67" s="5" t="s">
        <v>245</v>
      </c>
      <c r="B67">
        <v>27451.068999999992</v>
      </c>
      <c r="D67" t="str">
        <f t="shared" si="2"/>
        <v>Delaware</v>
      </c>
      <c r="E67">
        <f t="shared" si="3"/>
        <v>27451.068999999992</v>
      </c>
    </row>
    <row r="68" spans="1:5" x14ac:dyDescent="0.45">
      <c r="A68" s="5" t="s">
        <v>3034</v>
      </c>
      <c r="B68">
        <v>2865.0199999999995</v>
      </c>
      <c r="D68" t="str">
        <f t="shared" si="2"/>
        <v>District of Columbia</v>
      </c>
      <c r="E68">
        <f t="shared" si="3"/>
        <v>2865.0199999999995</v>
      </c>
    </row>
    <row r="69" spans="1:5" x14ac:dyDescent="0.45">
      <c r="A69" s="5" t="s">
        <v>54</v>
      </c>
      <c r="B69">
        <v>89473.707999999999</v>
      </c>
      <c r="D69" t="str">
        <f t="shared" si="2"/>
        <v>Florida</v>
      </c>
      <c r="E69">
        <f t="shared" si="3"/>
        <v>89473.707999999999</v>
      </c>
    </row>
    <row r="70" spans="1:5" x14ac:dyDescent="0.45">
      <c r="A70" s="5" t="s">
        <v>1272</v>
      </c>
      <c r="B70">
        <v>49095.840000000004</v>
      </c>
      <c r="D70" t="str">
        <f t="shared" si="2"/>
        <v>Georgia</v>
      </c>
      <c r="E70">
        <f t="shared" si="3"/>
        <v>49095.840000000004</v>
      </c>
    </row>
    <row r="71" spans="1:5" x14ac:dyDescent="0.45">
      <c r="A71" s="5" t="s">
        <v>6260</v>
      </c>
      <c r="B71">
        <v>4382.4860000000017</v>
      </c>
      <c r="D71" t="str">
        <f t="shared" si="2"/>
        <v>Idaho</v>
      </c>
      <c r="E71">
        <f t="shared" si="3"/>
        <v>4382.4860000000017</v>
      </c>
    </row>
    <row r="72" spans="1:5" x14ac:dyDescent="0.45">
      <c r="A72" s="5" t="s">
        <v>211</v>
      </c>
      <c r="B72">
        <v>80166.10099999985</v>
      </c>
      <c r="D72" t="str">
        <f t="shared" si="2"/>
        <v>Illinois</v>
      </c>
      <c r="E72">
        <f t="shared" si="3"/>
        <v>80166.10099999985</v>
      </c>
    </row>
    <row r="73" spans="1:5" x14ac:dyDescent="0.45">
      <c r="A73" s="5" t="s">
        <v>254</v>
      </c>
      <c r="B73">
        <v>53555.360000000001</v>
      </c>
      <c r="D73" t="str">
        <f t="shared" si="2"/>
        <v>Indiana</v>
      </c>
      <c r="E73">
        <f t="shared" si="3"/>
        <v>53555.360000000001</v>
      </c>
    </row>
    <row r="74" spans="1:5" x14ac:dyDescent="0.45">
      <c r="A74" s="5" t="s">
        <v>489</v>
      </c>
      <c r="B74">
        <v>4579.7599999999993</v>
      </c>
      <c r="D74" t="str">
        <f t="shared" si="2"/>
        <v>Iowa</v>
      </c>
      <c r="E74">
        <f t="shared" si="3"/>
        <v>4579.7599999999993</v>
      </c>
    </row>
    <row r="75" spans="1:5" x14ac:dyDescent="0.45">
      <c r="A75" s="5" t="s">
        <v>4530</v>
      </c>
      <c r="B75">
        <v>2914.31</v>
      </c>
      <c r="D75" t="str">
        <f t="shared" si="2"/>
        <v>Kansas</v>
      </c>
      <c r="E75">
        <f t="shared" si="3"/>
        <v>2914.31</v>
      </c>
    </row>
    <row r="76" spans="1:5" x14ac:dyDescent="0.45">
      <c r="A76" s="5" t="s">
        <v>29</v>
      </c>
      <c r="B76">
        <v>36591.749999999971</v>
      </c>
      <c r="D76" t="str">
        <f t="shared" si="2"/>
        <v>Kentucky</v>
      </c>
      <c r="E76">
        <f t="shared" si="3"/>
        <v>36591.749999999971</v>
      </c>
    </row>
    <row r="77" spans="1:5" x14ac:dyDescent="0.45">
      <c r="A77" s="5" t="s">
        <v>736</v>
      </c>
      <c r="B77">
        <v>9217.0299999999988</v>
      </c>
      <c r="D77" t="str">
        <f t="shared" si="2"/>
        <v>Louisiana</v>
      </c>
      <c r="E77">
        <f t="shared" si="3"/>
        <v>9217.0299999999988</v>
      </c>
    </row>
    <row r="78" spans="1:5" x14ac:dyDescent="0.45">
      <c r="A78" s="5" t="s">
        <v>5235</v>
      </c>
      <c r="B78">
        <v>1270.53</v>
      </c>
      <c r="D78" t="str">
        <f t="shared" si="2"/>
        <v>Maine</v>
      </c>
      <c r="E78">
        <f t="shared" si="3"/>
        <v>1270.53</v>
      </c>
    </row>
    <row r="79" spans="1:5" x14ac:dyDescent="0.45">
      <c r="A79" s="5" t="s">
        <v>2735</v>
      </c>
      <c r="B79">
        <v>23705.523000000005</v>
      </c>
      <c r="D79" t="str">
        <f t="shared" si="2"/>
        <v>Maryland</v>
      </c>
      <c r="E79">
        <f t="shared" si="3"/>
        <v>23705.523000000005</v>
      </c>
    </row>
    <row r="80" spans="1:5" x14ac:dyDescent="0.45">
      <c r="A80" s="5" t="s">
        <v>1245</v>
      </c>
      <c r="B80">
        <v>28634.43399999999</v>
      </c>
      <c r="D80" t="str">
        <f t="shared" si="2"/>
        <v>Massachusetts</v>
      </c>
      <c r="E80">
        <f t="shared" si="3"/>
        <v>28634.43399999999</v>
      </c>
    </row>
    <row r="81" spans="1:5" x14ac:dyDescent="0.45">
      <c r="A81" s="5" t="s">
        <v>238</v>
      </c>
      <c r="B81">
        <v>76269.614000000016</v>
      </c>
      <c r="D81" t="str">
        <f t="shared" si="2"/>
        <v>Michigan</v>
      </c>
      <c r="E81">
        <f t="shared" si="3"/>
        <v>76269.614000000016</v>
      </c>
    </row>
    <row r="82" spans="1:5" x14ac:dyDescent="0.45">
      <c r="A82" s="5" t="s">
        <v>229</v>
      </c>
      <c r="B82">
        <v>29863.149999999994</v>
      </c>
      <c r="D82" t="str">
        <f t="shared" si="2"/>
        <v>Minnesota</v>
      </c>
      <c r="E82">
        <f t="shared" si="3"/>
        <v>29863.149999999994</v>
      </c>
    </row>
    <row r="83" spans="1:5" x14ac:dyDescent="0.45">
      <c r="A83" s="5" t="s">
        <v>1487</v>
      </c>
      <c r="B83">
        <v>10771.34</v>
      </c>
      <c r="D83" t="str">
        <f t="shared" si="2"/>
        <v>Mississippi</v>
      </c>
      <c r="E83">
        <f t="shared" si="3"/>
        <v>10771.34</v>
      </c>
    </row>
    <row r="84" spans="1:5" x14ac:dyDescent="0.45">
      <c r="A84" s="5" t="s">
        <v>596</v>
      </c>
      <c r="B84">
        <v>22205.149999999998</v>
      </c>
      <c r="D84" t="str">
        <f t="shared" si="2"/>
        <v>Missouri</v>
      </c>
      <c r="E84">
        <f t="shared" si="3"/>
        <v>22205.149999999998</v>
      </c>
    </row>
    <row r="85" spans="1:5" x14ac:dyDescent="0.45">
      <c r="A85" s="5" t="s">
        <v>1762</v>
      </c>
      <c r="B85">
        <v>5589.3519999999971</v>
      </c>
      <c r="D85" t="str">
        <f t="shared" si="2"/>
        <v>Montana</v>
      </c>
      <c r="E85">
        <f t="shared" si="3"/>
        <v>5589.3519999999971</v>
      </c>
    </row>
    <row r="86" spans="1:5" x14ac:dyDescent="0.45">
      <c r="A86" s="5" t="s">
        <v>138</v>
      </c>
      <c r="B86">
        <v>7464.9299999999985</v>
      </c>
      <c r="D86" t="str">
        <f t="shared" si="2"/>
        <v>Nebraska</v>
      </c>
      <c r="E86">
        <f t="shared" si="3"/>
        <v>7464.9299999999985</v>
      </c>
    </row>
    <row r="87" spans="1:5" x14ac:dyDescent="0.45">
      <c r="A87" s="5" t="s">
        <v>1392</v>
      </c>
      <c r="B87">
        <v>16729.101999999999</v>
      </c>
      <c r="D87" t="str">
        <f t="shared" si="2"/>
        <v>Nevada</v>
      </c>
      <c r="E87">
        <f t="shared" si="3"/>
        <v>16729.101999999999</v>
      </c>
    </row>
    <row r="88" spans="1:5" x14ac:dyDescent="0.45">
      <c r="A88" s="5" t="s">
        <v>2694</v>
      </c>
      <c r="B88">
        <v>7292.5239999999994</v>
      </c>
      <c r="D88" t="str">
        <f t="shared" si="2"/>
        <v>New Hampshire</v>
      </c>
      <c r="E88">
        <f t="shared" si="3"/>
        <v>7292.5239999999994</v>
      </c>
    </row>
    <row r="89" spans="1:5" x14ac:dyDescent="0.45">
      <c r="A89" s="5" t="s">
        <v>788</v>
      </c>
      <c r="B89">
        <v>35764.312000000013</v>
      </c>
      <c r="D89" t="str">
        <f t="shared" si="2"/>
        <v>New Jersey</v>
      </c>
      <c r="E89">
        <f t="shared" si="3"/>
        <v>35764.312000000013</v>
      </c>
    </row>
    <row r="90" spans="1:5" x14ac:dyDescent="0.45">
      <c r="A90" s="5" t="s">
        <v>668</v>
      </c>
      <c r="B90">
        <v>4783.5220000000008</v>
      </c>
      <c r="D90" t="str">
        <f t="shared" si="2"/>
        <v>New Mexico</v>
      </c>
      <c r="E90">
        <f t="shared" si="3"/>
        <v>4783.5220000000008</v>
      </c>
    </row>
    <row r="91" spans="1:5" x14ac:dyDescent="0.45">
      <c r="A91" s="5" t="s">
        <v>267</v>
      </c>
      <c r="B91">
        <v>310876.27099999978</v>
      </c>
      <c r="D91" t="str">
        <f t="shared" si="2"/>
        <v>New York</v>
      </c>
      <c r="E91">
        <f t="shared" si="3"/>
        <v>310876.27099999978</v>
      </c>
    </row>
    <row r="92" spans="1:5" x14ac:dyDescent="0.45">
      <c r="A92" s="5" t="s">
        <v>88</v>
      </c>
      <c r="B92">
        <v>55603.163999999968</v>
      </c>
      <c r="D92" t="str">
        <f t="shared" si="2"/>
        <v>North Carolina</v>
      </c>
      <c r="E92">
        <f t="shared" si="3"/>
        <v>55603.163999999968</v>
      </c>
    </row>
    <row r="93" spans="1:5" x14ac:dyDescent="0.45">
      <c r="A93" s="5" t="s">
        <v>7449</v>
      </c>
      <c r="B93">
        <v>919.91</v>
      </c>
      <c r="D93" t="str">
        <f t="shared" si="2"/>
        <v>North Dakota</v>
      </c>
      <c r="E93">
        <f t="shared" si="3"/>
        <v>919.91</v>
      </c>
    </row>
    <row r="94" spans="1:5" x14ac:dyDescent="0.45">
      <c r="A94" s="5" t="s">
        <v>498</v>
      </c>
      <c r="B94">
        <v>78258.135999999926</v>
      </c>
      <c r="D94" t="str">
        <f t="shared" si="2"/>
        <v>Ohio</v>
      </c>
      <c r="E94">
        <f t="shared" si="3"/>
        <v>78258.135999999926</v>
      </c>
    </row>
    <row r="95" spans="1:5" x14ac:dyDescent="0.45">
      <c r="A95" s="5" t="s">
        <v>649</v>
      </c>
      <c r="B95">
        <v>19683.390000000003</v>
      </c>
      <c r="D95" t="str">
        <f t="shared" si="2"/>
        <v>Oklahoma</v>
      </c>
      <c r="E95">
        <f t="shared" si="3"/>
        <v>19683.390000000003</v>
      </c>
    </row>
    <row r="96" spans="1:5" x14ac:dyDescent="0.45">
      <c r="A96" s="5" t="s">
        <v>420</v>
      </c>
      <c r="B96">
        <v>17431.149999999991</v>
      </c>
      <c r="D96" t="str">
        <f t="shared" si="2"/>
        <v>Oregon</v>
      </c>
      <c r="E96">
        <f t="shared" si="3"/>
        <v>17431.149999999991</v>
      </c>
    </row>
    <row r="97" spans="1:5" x14ac:dyDescent="0.45">
      <c r="A97" s="5" t="s">
        <v>147</v>
      </c>
      <c r="B97">
        <v>116511.91400000003</v>
      </c>
      <c r="D97" t="str">
        <f t="shared" si="2"/>
        <v>Pennsylvania</v>
      </c>
      <c r="E97">
        <f>B97</f>
        <v>116511.91400000003</v>
      </c>
    </row>
    <row r="98" spans="1:5" x14ac:dyDescent="0.45">
      <c r="A98" s="5" t="s">
        <v>1399</v>
      </c>
      <c r="B98">
        <v>22627.955999999995</v>
      </c>
    </row>
    <row r="99" spans="1:5" x14ac:dyDescent="0.45">
      <c r="A99" s="5" t="s">
        <v>383</v>
      </c>
      <c r="B99">
        <v>8481.7099999999991</v>
      </c>
    </row>
    <row r="100" spans="1:5" x14ac:dyDescent="0.45">
      <c r="A100" s="5" t="s">
        <v>5326</v>
      </c>
      <c r="B100">
        <v>1315.5600000000002</v>
      </c>
    </row>
    <row r="101" spans="1:5" x14ac:dyDescent="0.45">
      <c r="A101" s="5" t="s">
        <v>335</v>
      </c>
      <c r="B101">
        <v>30661.872999999981</v>
      </c>
    </row>
    <row r="102" spans="1:5" x14ac:dyDescent="0.45">
      <c r="A102" s="5" t="s">
        <v>104</v>
      </c>
      <c r="B102">
        <v>170188.04580000002</v>
      </c>
    </row>
    <row r="103" spans="1:5" x14ac:dyDescent="0.45">
      <c r="A103" s="5" t="s">
        <v>121</v>
      </c>
      <c r="B103">
        <v>11220.055999999999</v>
      </c>
    </row>
    <row r="104" spans="1:5" x14ac:dyDescent="0.45">
      <c r="A104" s="5" t="s">
        <v>5203</v>
      </c>
      <c r="B104">
        <v>8929.369999999999</v>
      </c>
    </row>
    <row r="105" spans="1:5" x14ac:dyDescent="0.45">
      <c r="A105" s="5" t="s">
        <v>319</v>
      </c>
      <c r="B105">
        <v>70636.719999999987</v>
      </c>
    </row>
    <row r="106" spans="1:5" x14ac:dyDescent="0.45">
      <c r="A106" s="5" t="s">
        <v>96</v>
      </c>
      <c r="B106">
        <v>138641.26999999993</v>
      </c>
    </row>
    <row r="107" spans="1:5" x14ac:dyDescent="0.45">
      <c r="A107" s="5" t="s">
        <v>9726</v>
      </c>
      <c r="B107">
        <v>1209.8240000000001</v>
      </c>
    </row>
    <row r="108" spans="1:5" x14ac:dyDescent="0.45">
      <c r="A108" s="5" t="s">
        <v>114</v>
      </c>
      <c r="B108">
        <v>32114.610000000019</v>
      </c>
    </row>
    <row r="109" spans="1:5" x14ac:dyDescent="0.45">
      <c r="A109" s="5" t="s">
        <v>8542</v>
      </c>
      <c r="B109">
        <v>1603.1360000000002</v>
      </c>
    </row>
    <row r="110" spans="1:5" x14ac:dyDescent="0.45">
      <c r="A110" s="5" t="s">
        <v>10933</v>
      </c>
      <c r="B110">
        <v>2297200.8603000003</v>
      </c>
    </row>
    <row r="117" spans="1:2" x14ac:dyDescent="0.45">
      <c r="A117" s="4" t="s">
        <v>10932</v>
      </c>
      <c r="B117" t="s">
        <v>10946</v>
      </c>
    </row>
    <row r="118" spans="1:2" x14ac:dyDescent="0.45">
      <c r="A118" s="5" t="s">
        <v>72</v>
      </c>
      <c r="B118">
        <v>330007.05400000012</v>
      </c>
    </row>
    <row r="119" spans="1:2" x14ac:dyDescent="0.45">
      <c r="A119" s="5" t="s">
        <v>36</v>
      </c>
      <c r="B119">
        <v>328449.1030000007</v>
      </c>
    </row>
    <row r="120" spans="1:2" x14ac:dyDescent="0.45">
      <c r="A120" s="5" t="s">
        <v>59</v>
      </c>
      <c r="B120">
        <v>223843.60800000012</v>
      </c>
    </row>
    <row r="121" spans="1:2" x14ac:dyDescent="0.45">
      <c r="A121" s="5" t="s">
        <v>56</v>
      </c>
      <c r="B121">
        <v>206965.53200000009</v>
      </c>
    </row>
    <row r="122" spans="1:2" x14ac:dyDescent="0.45">
      <c r="A122" s="5" t="s">
        <v>75</v>
      </c>
      <c r="B122">
        <v>203412.73300000009</v>
      </c>
    </row>
    <row r="123" spans="1:2" x14ac:dyDescent="0.45">
      <c r="A123" s="5" t="s">
        <v>682</v>
      </c>
      <c r="B123">
        <v>189238.63099999999</v>
      </c>
    </row>
    <row r="124" spans="1:2" x14ac:dyDescent="0.45">
      <c r="A124" s="5" t="s">
        <v>161</v>
      </c>
      <c r="B124">
        <v>167380.31800000009</v>
      </c>
    </row>
    <row r="125" spans="1:2" x14ac:dyDescent="0.45">
      <c r="A125" s="5" t="s">
        <v>1216</v>
      </c>
      <c r="B125">
        <v>149528.02999999994</v>
      </c>
    </row>
    <row r="126" spans="1:2" x14ac:dyDescent="0.45">
      <c r="A126" s="5" t="s">
        <v>33</v>
      </c>
      <c r="B126">
        <v>114879.99629999998</v>
      </c>
    </row>
    <row r="127" spans="1:2" x14ac:dyDescent="0.45">
      <c r="A127" s="5" t="s">
        <v>78</v>
      </c>
      <c r="B127">
        <v>107532.16099999999</v>
      </c>
    </row>
    <row r="128" spans="1:2" x14ac:dyDescent="0.45">
      <c r="A128" s="5" t="s">
        <v>10933</v>
      </c>
      <c r="B128">
        <v>2021237.1663000011</v>
      </c>
    </row>
    <row r="137" spans="1:14" x14ac:dyDescent="0.45">
      <c r="A137" s="4" t="s">
        <v>10932</v>
      </c>
      <c r="B137" t="s">
        <v>10946</v>
      </c>
      <c r="D137" s="4" t="s">
        <v>10932</v>
      </c>
      <c r="E137" t="s">
        <v>10947</v>
      </c>
      <c r="G137" s="4" t="s">
        <v>10932</v>
      </c>
      <c r="H137" t="s">
        <v>10948</v>
      </c>
      <c r="J137" s="4" t="s">
        <v>10932</v>
      </c>
      <c r="K137" t="s">
        <v>10949</v>
      </c>
      <c r="M137" s="4" t="s">
        <v>10932</v>
      </c>
      <c r="N137" t="s">
        <v>10950</v>
      </c>
    </row>
    <row r="138" spans="1:14" x14ac:dyDescent="0.45">
      <c r="A138" s="5" t="s">
        <v>10934</v>
      </c>
      <c r="B138">
        <v>95365.937600000019</v>
      </c>
      <c r="D138" s="5" t="s">
        <v>10934</v>
      </c>
      <c r="E138">
        <v>9199.2699999999986</v>
      </c>
      <c r="G138" s="5" t="s">
        <v>10934</v>
      </c>
      <c r="H138">
        <v>1500</v>
      </c>
      <c r="J138" s="5" t="s">
        <v>10934</v>
      </c>
      <c r="K138">
        <v>387</v>
      </c>
      <c r="M138" s="5" t="s">
        <v>10934</v>
      </c>
      <c r="N138">
        <v>9.6462848596792869E-2</v>
      </c>
    </row>
    <row r="139" spans="1:14" x14ac:dyDescent="0.45">
      <c r="A139" s="5" t="s">
        <v>10935</v>
      </c>
      <c r="B139">
        <v>60172.649400000024</v>
      </c>
      <c r="D139" s="5" t="s">
        <v>10935</v>
      </c>
      <c r="E139">
        <v>10288.898699999991</v>
      </c>
      <c r="G139" s="5" t="s">
        <v>10935</v>
      </c>
      <c r="H139">
        <v>1068</v>
      </c>
      <c r="J139" s="5" t="s">
        <v>10935</v>
      </c>
      <c r="K139">
        <v>301</v>
      </c>
      <c r="M139" s="5" t="s">
        <v>10935</v>
      </c>
      <c r="N139">
        <v>0.17098962406664425</v>
      </c>
    </row>
    <row r="140" spans="1:14" x14ac:dyDescent="0.45">
      <c r="A140" s="5" t="s">
        <v>10936</v>
      </c>
      <c r="B140">
        <v>199252.98399999991</v>
      </c>
      <c r="D140" s="5" t="s">
        <v>10936</v>
      </c>
      <c r="E140">
        <v>26806.573700000015</v>
      </c>
      <c r="G140" s="5" t="s">
        <v>10936</v>
      </c>
      <c r="H140">
        <v>2491</v>
      </c>
      <c r="J140" s="5" t="s">
        <v>10936</v>
      </c>
      <c r="K140">
        <v>680</v>
      </c>
      <c r="M140" s="5" t="s">
        <v>10936</v>
      </c>
      <c r="N140">
        <v>0.13453536886554246</v>
      </c>
    </row>
    <row r="141" spans="1:14" x14ac:dyDescent="0.45">
      <c r="A141" s="5" t="s">
        <v>10937</v>
      </c>
      <c r="B141">
        <v>141851.5674</v>
      </c>
      <c r="D141" s="5" t="s">
        <v>10937</v>
      </c>
      <c r="E141">
        <v>13437.806799999998</v>
      </c>
      <c r="G141" s="5" t="s">
        <v>10937</v>
      </c>
      <c r="H141">
        <v>2441</v>
      </c>
      <c r="J141" s="5" t="s">
        <v>10937</v>
      </c>
      <c r="K141">
        <v>663</v>
      </c>
      <c r="M141" s="5" t="s">
        <v>10937</v>
      </c>
      <c r="N141">
        <v>9.4731465053942004E-2</v>
      </c>
    </row>
    <row r="142" spans="1:14" x14ac:dyDescent="0.45">
      <c r="A142" s="5" t="s">
        <v>10938</v>
      </c>
      <c r="B142">
        <v>156122.28669999994</v>
      </c>
      <c r="D142" s="5" t="s">
        <v>10938</v>
      </c>
      <c r="E142">
        <v>22308.51279999999</v>
      </c>
      <c r="G142" s="5" t="s">
        <v>10938</v>
      </c>
      <c r="H142">
        <v>2850</v>
      </c>
      <c r="J142" s="5" t="s">
        <v>10938</v>
      </c>
      <c r="K142">
        <v>750</v>
      </c>
      <c r="M142" s="5" t="s">
        <v>10938</v>
      </c>
      <c r="N142">
        <v>0.14289127626517142</v>
      </c>
    </row>
    <row r="143" spans="1:14" x14ac:dyDescent="0.45">
      <c r="A143" s="5" t="s">
        <v>10939</v>
      </c>
      <c r="B143">
        <v>147082.61130000011</v>
      </c>
      <c r="D143" s="5" t="s">
        <v>10939</v>
      </c>
      <c r="E143">
        <v>20899.334500000012</v>
      </c>
      <c r="G143" s="5" t="s">
        <v>10939</v>
      </c>
      <c r="H143">
        <v>2644</v>
      </c>
      <c r="J143" s="5" t="s">
        <v>10939</v>
      </c>
      <c r="K143">
        <v>709</v>
      </c>
      <c r="M143" s="5" t="s">
        <v>10939</v>
      </c>
      <c r="N143">
        <v>0.1420924901678027</v>
      </c>
    </row>
    <row r="144" spans="1:14" x14ac:dyDescent="0.45">
      <c r="A144" s="5" t="s">
        <v>10940</v>
      </c>
      <c r="B144">
        <v>149580.83800000031</v>
      </c>
      <c r="D144" s="5" t="s">
        <v>10940</v>
      </c>
      <c r="E144">
        <v>13535.38299999998</v>
      </c>
      <c r="G144" s="5" t="s">
        <v>10940</v>
      </c>
      <c r="H144">
        <v>2705</v>
      </c>
      <c r="J144" s="5" t="s">
        <v>10940</v>
      </c>
      <c r="K144">
        <v>708</v>
      </c>
      <c r="M144" s="5" t="s">
        <v>10940</v>
      </c>
      <c r="N144">
        <v>9.0488749635163512E-2</v>
      </c>
    </row>
    <row r="145" spans="1:14" x14ac:dyDescent="0.45">
      <c r="A145" s="5" t="s">
        <v>10941</v>
      </c>
      <c r="B145">
        <v>159589.45099999988</v>
      </c>
      <c r="D145" s="5" t="s">
        <v>10941</v>
      </c>
      <c r="E145">
        <v>21896.715399999972</v>
      </c>
      <c r="G145" s="5" t="s">
        <v>10941</v>
      </c>
      <c r="H145">
        <v>2796</v>
      </c>
      <c r="J145" s="5" t="s">
        <v>10941</v>
      </c>
      <c r="K145">
        <v>710</v>
      </c>
      <c r="M145" s="5" t="s">
        <v>10941</v>
      </c>
      <c r="N145">
        <v>0.13720653378273723</v>
      </c>
    </row>
    <row r="146" spans="1:14" x14ac:dyDescent="0.45">
      <c r="A146" s="5" t="s">
        <v>10942</v>
      </c>
      <c r="B146">
        <v>309770.09970000025</v>
      </c>
      <c r="D146" s="5" t="s">
        <v>10942</v>
      </c>
      <c r="E146">
        <v>37293.192500000034</v>
      </c>
      <c r="G146" s="5" t="s">
        <v>10942</v>
      </c>
      <c r="H146">
        <v>5073</v>
      </c>
      <c r="J146" s="5" t="s">
        <v>10942</v>
      </c>
      <c r="K146">
        <v>1386</v>
      </c>
      <c r="M146" s="5" t="s">
        <v>10942</v>
      </c>
      <c r="N146">
        <v>0.12038990379031732</v>
      </c>
    </row>
    <row r="147" spans="1:14" x14ac:dyDescent="0.45">
      <c r="A147" s="5" t="s">
        <v>10943</v>
      </c>
      <c r="B147">
        <v>197115.20170000009</v>
      </c>
      <c r="D147" s="5" t="s">
        <v>10943</v>
      </c>
      <c r="E147">
        <v>31469.663800000035</v>
      </c>
      <c r="G147" s="5" t="s">
        <v>10943</v>
      </c>
      <c r="H147">
        <v>3095</v>
      </c>
      <c r="J147" s="5" t="s">
        <v>10943</v>
      </c>
      <c r="K147">
        <v>817</v>
      </c>
      <c r="M147" s="5" t="s">
        <v>10943</v>
      </c>
      <c r="N147">
        <v>0.15965112547684351</v>
      </c>
    </row>
    <row r="148" spans="1:14" x14ac:dyDescent="0.45">
      <c r="A148" s="5" t="s">
        <v>10944</v>
      </c>
      <c r="B148">
        <v>349120.07400000008</v>
      </c>
      <c r="D148" s="5" t="s">
        <v>10944</v>
      </c>
      <c r="E148">
        <v>35825.536599999927</v>
      </c>
      <c r="G148" s="5" t="s">
        <v>10944</v>
      </c>
      <c r="H148">
        <v>5741</v>
      </c>
      <c r="J148" s="5" t="s">
        <v>10944</v>
      </c>
      <c r="K148">
        <v>1462</v>
      </c>
      <c r="M148" s="5" t="s">
        <v>10944</v>
      </c>
      <c r="N148">
        <v>0.10261666191099604</v>
      </c>
    </row>
    <row r="149" spans="1:14" x14ac:dyDescent="0.45">
      <c r="A149" s="5" t="s">
        <v>10945</v>
      </c>
      <c r="B149">
        <v>332177.15950000001</v>
      </c>
      <c r="D149" s="5" t="s">
        <v>10945</v>
      </c>
      <c r="E149">
        <v>43436.13390000003</v>
      </c>
      <c r="G149" s="5" t="s">
        <v>10945</v>
      </c>
      <c r="H149">
        <v>5469</v>
      </c>
      <c r="J149" s="5" t="s">
        <v>10945</v>
      </c>
      <c r="K149">
        <v>1421</v>
      </c>
      <c r="M149" s="5" t="s">
        <v>10945</v>
      </c>
      <c r="N149">
        <v>0.13076195234308405</v>
      </c>
    </row>
    <row r="150" spans="1:14" x14ac:dyDescent="0.45">
      <c r="A150" s="5" t="s">
        <v>10933</v>
      </c>
      <c r="B150">
        <v>2297200.8603000008</v>
      </c>
      <c r="D150" s="5" t="s">
        <v>10933</v>
      </c>
      <c r="E150">
        <v>286397.02169999998</v>
      </c>
      <c r="G150" s="5" t="s">
        <v>10933</v>
      </c>
      <c r="H150">
        <v>37873</v>
      </c>
      <c r="J150" s="5" t="s">
        <v>10933</v>
      </c>
      <c r="K150">
        <v>9994</v>
      </c>
      <c r="M150" s="5" t="s">
        <v>10933</v>
      </c>
      <c r="N150">
        <v>0.12467217240315856</v>
      </c>
    </row>
    <row r="151" spans="1:14" x14ac:dyDescent="0.45">
      <c r="B151" s="11">
        <f>B150</f>
        <v>2297200.8603000008</v>
      </c>
      <c r="E151" s="11">
        <f>E150</f>
        <v>286397.02169999998</v>
      </c>
      <c r="H151" s="12">
        <f>H150</f>
        <v>37873</v>
      </c>
      <c r="K151" s="12">
        <f>K150</f>
        <v>9994</v>
      </c>
      <c r="N151" s="13">
        <f>N150</f>
        <v>0.12467217240315856</v>
      </c>
    </row>
    <row r="158" spans="1:14" x14ac:dyDescent="0.45">
      <c r="A158" s="4" t="s">
        <v>10932</v>
      </c>
      <c r="B158" t="s">
        <v>10946</v>
      </c>
      <c r="C158" t="s">
        <v>10947</v>
      </c>
      <c r="D158" t="s">
        <v>10948</v>
      </c>
      <c r="E158" t="s">
        <v>10949</v>
      </c>
      <c r="F158" t="s">
        <v>10950</v>
      </c>
    </row>
    <row r="159" spans="1:14" x14ac:dyDescent="0.45">
      <c r="A159" s="5">
        <v>2011</v>
      </c>
      <c r="B159">
        <v>484247.49810000096</v>
      </c>
      <c r="C159">
        <v>49543.974100000007</v>
      </c>
      <c r="D159">
        <v>7581</v>
      </c>
      <c r="E159">
        <v>1993</v>
      </c>
      <c r="F159">
        <v>0.10231126499236715</v>
      </c>
    </row>
    <row r="160" spans="1:14" x14ac:dyDescent="0.45">
      <c r="A160" s="5">
        <v>2012</v>
      </c>
      <c r="B160">
        <v>470532.50899999985</v>
      </c>
      <c r="C160">
        <v>61618.603700000051</v>
      </c>
      <c r="D160">
        <v>7979</v>
      </c>
      <c r="E160">
        <v>2102</v>
      </c>
      <c r="F160">
        <v>0.13095504034557592</v>
      </c>
    </row>
    <row r="161" spans="1:6" x14ac:dyDescent="0.45">
      <c r="A161" s="5">
        <v>2013</v>
      </c>
      <c r="B161">
        <v>608473.83000000066</v>
      </c>
      <c r="C161">
        <v>81726.930800000177</v>
      </c>
      <c r="D161">
        <v>9810</v>
      </c>
      <c r="E161">
        <v>2580</v>
      </c>
      <c r="F161">
        <v>0.13431461924993568</v>
      </c>
    </row>
    <row r="162" spans="1:6" x14ac:dyDescent="0.45">
      <c r="A162" s="5">
        <v>2014</v>
      </c>
      <c r="B162">
        <v>733947.0231999997</v>
      </c>
      <c r="C162">
        <v>93507.513099999967</v>
      </c>
      <c r="D162">
        <v>12503</v>
      </c>
      <c r="E162">
        <v>3319</v>
      </c>
      <c r="F162">
        <v>0.12740362743390987</v>
      </c>
    </row>
    <row r="167" spans="1:6" x14ac:dyDescent="0.45">
      <c r="B167" s="14"/>
    </row>
    <row r="168" spans="1:6" x14ac:dyDescent="0.45">
      <c r="B168" s="14"/>
    </row>
    <row r="169" spans="1:6" x14ac:dyDescent="0.45">
      <c r="B169" s="14"/>
    </row>
    <row r="179" spans="2:6" x14ac:dyDescent="0.45">
      <c r="B179" s="14">
        <f>(GETPIVOTDATA("Sum of Sales",$A$158,"Year",2014)/GETPIVOTDATA("Sum of Sales",$A$158,"Year",2013))-1</f>
        <v>0.20620967905883303</v>
      </c>
      <c r="C179" s="14">
        <f>(GETPIVOTDATA("Sum of Profit",$A$158,"Year",2014)/GETPIVOTDATA("Sum of Profit",$A$158,"Year",2013))-1</f>
        <v>0.14414565902185772</v>
      </c>
      <c r="D179" s="14">
        <f>(GETPIVOTDATA("Sum of Quantity",$A$158,"Year",2014)/GETPIVOTDATA("Sum of Quantity",$A$158,"Year",2013))-1</f>
        <v>0.27451580020387367</v>
      </c>
      <c r="E179" s="14">
        <f>(GETPIVOTDATA("Count of Order ID",$A$158,"Year",2014)/GETPIVOTDATA("Count of Order ID",$A$158,"Year",2013))-1</f>
        <v>0.2864341085271318</v>
      </c>
      <c r="F179" s="14">
        <f>(GETPIVOTDATA("Sum of Profit Margin",$A$158,"Year",2014)/GETPIVOTDATA("Sum of Profit Margin",$A$158,"Year",2013))-1</f>
        <v>-5.1453757264990463E-2</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tabSelected="1" zoomScale="109" zoomScaleNormal="105" workbookViewId="0">
      <selection activeCell="T5" sqref="T5"/>
    </sheetView>
  </sheetViews>
  <sheetFormatPr defaultColWidth="14.3984375" defaultRowHeight="15" customHeight="1" x14ac:dyDescent="0.45"/>
  <cols>
    <col min="1" max="26" width="8.73046875" style="9" customWidth="1"/>
    <col min="27" max="16384" width="14.3984375" style="9"/>
  </cols>
  <sheetData>
    <row r="1" spans="1:21" ht="14.25" customHeight="1" x14ac:dyDescent="0.45"/>
    <row r="2" spans="1:21" ht="14.25" customHeight="1" x14ac:dyDescent="0.45"/>
    <row r="3" spans="1:21" ht="14.25" customHeight="1" x14ac:dyDescent="0.45"/>
    <row r="4" spans="1:21" ht="14.25" customHeight="1" x14ac:dyDescent="0.45"/>
    <row r="5" spans="1:21" ht="14.25" customHeight="1" x14ac:dyDescent="0.45"/>
    <row r="6" spans="1:21" ht="14.25" customHeight="1" x14ac:dyDescent="0.45"/>
    <row r="7" spans="1:21" ht="14.25" customHeight="1" x14ac:dyDescent="0.45"/>
    <row r="8" spans="1:21" ht="14.25" customHeight="1" x14ac:dyDescent="0.45"/>
    <row r="9" spans="1:21" ht="14.25" customHeight="1" x14ac:dyDescent="0.45"/>
    <row r="10" spans="1:21" ht="14.25" customHeight="1" x14ac:dyDescent="0.45"/>
    <row r="11" spans="1:21" ht="14.25" customHeight="1" x14ac:dyDescent="0.65">
      <c r="A11" s="10"/>
      <c r="Q11" s="10"/>
    </row>
    <row r="12" spans="1:21" ht="14.25" customHeight="1" x14ac:dyDescent="0.45"/>
    <row r="13" spans="1:21" ht="14.25" customHeight="1" x14ac:dyDescent="0.45"/>
    <row r="14" spans="1:21" ht="14.25" customHeight="1" x14ac:dyDescent="0.45"/>
    <row r="15" spans="1:21" ht="14.25" customHeight="1" x14ac:dyDescent="0.45">
      <c r="U15" s="15"/>
    </row>
    <row r="16" spans="1:21"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sheetProtection algorithmName="SHA-512" hashValue="rehQsZV45rAj/mLLiruDjymyRBB0eRADZVaDl+69Mvqg5YBRRrFkfM4uWVOJ5f5nBIxdzuX3R4l/WZBMRI1Z0w==" saltValue="3yd7H3BtmG4Iji/k9OqLPA==" spinCount="100000" sheet="1" objects="1" scenarios="1"/>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AMIR HAMZA KHAN</cp:lastModifiedBy>
  <dcterms:created xsi:type="dcterms:W3CDTF">2015-06-05T18:17:20Z</dcterms:created>
  <dcterms:modified xsi:type="dcterms:W3CDTF">2025-03-12T18:42:02Z</dcterms:modified>
</cp:coreProperties>
</file>