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F:\lernit\tr-excel\"/>
    </mc:Choice>
  </mc:AlternateContent>
  <xr:revisionPtr revIDLastSave="0" documentId="13_ncr:1_{F5C26B24-EEAB-44B0-8E40-5CF441B160B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base Func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1" i="1" l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K19" i="1"/>
  <c r="G19" i="1"/>
  <c r="G18" i="1"/>
  <c r="G17" i="1"/>
  <c r="G16" i="1"/>
  <c r="G15" i="1"/>
  <c r="G14" i="1"/>
  <c r="J13" i="1"/>
  <c r="G13" i="1"/>
  <c r="G12" i="1"/>
  <c r="G11" i="1"/>
  <c r="G10" i="1"/>
  <c r="G9" i="1"/>
  <c r="G8" i="1"/>
  <c r="J7" i="1"/>
  <c r="G7" i="1"/>
  <c r="G6" i="1"/>
  <c r="G5" i="1"/>
  <c r="G4" i="1"/>
</calcChain>
</file>

<file path=xl/sharedStrings.xml><?xml version="1.0" encoding="utf-8"?>
<sst xmlns="http://schemas.openxmlformats.org/spreadsheetml/2006/main" count="134" uniqueCount="28">
  <si>
    <t>Pear Company - Q1 Expenses</t>
  </si>
  <si>
    <t>Division</t>
  </si>
  <si>
    <t>Category</t>
  </si>
  <si>
    <t>January</t>
  </si>
  <si>
    <t>February</t>
  </si>
  <si>
    <t>March</t>
  </si>
  <si>
    <t>Total Expenses</t>
  </si>
  <si>
    <t>East</t>
  </si>
  <si>
    <t>Technical Support</t>
  </si>
  <si>
    <t>Telephone</t>
  </si>
  <si>
    <t>Copying</t>
  </si>
  <si>
    <t>Total Expense</t>
  </si>
  <si>
    <t>Overhead</t>
  </si>
  <si>
    <t>Software</t>
  </si>
  <si>
    <t>Maintenance</t>
  </si>
  <si>
    <t>Supplies</t>
  </si>
  <si>
    <t>Telemarketing</t>
  </si>
  <si>
    <t>Contractors</t>
  </si>
  <si>
    <t>AVG. Expense</t>
  </si>
  <si>
    <t>Consultants</t>
  </si>
  <si>
    <t>Rent</t>
  </si>
  <si>
    <t>Miscellaneous</t>
  </si>
  <si>
    <t>Advertising</t>
  </si>
  <si>
    <t>Clerical Support</t>
  </si>
  <si>
    <t>North</t>
  </si>
  <si>
    <t>South</t>
  </si>
  <si>
    <t>Salaries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</si>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</sst>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_);_(&quot;$&quot;* \(#,##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4" fillId="4" borderId="0" applyNumberFormat="0" applyBorder="0" applyAlignment="0" applyProtection="0"/>
    <xf numFmtId="0" fontId="5" fillId="0" borderId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44" fontId="5" fillId="0" borderId="0" applyFont="0" applyFill="0" applyBorder="0" applyAlignment="0" applyProtection="0"/>
    <xf numFmtId="0" fontId="1" fillId="5" borderId="0" applyNumberFormat="0" applyBorder="0" applyAlignment="0" applyProtection="0"/>
    <xf numFmtId="0" fontId="4" fillId="4" borderId="0" applyNumberFormat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</cellStyleXfs>
  <cellXfs count="19">
    <xf numFmtId="0" fontId="0" fillId="0" borderId="0" xfId="0"/>
    <xf numFmtId="0" fontId="6" fillId="0" borderId="0" xfId="2" applyFont="1"/>
    <xf numFmtId="0" fontId="7" fillId="4" borderId="3" xfId="1" applyFont="1" applyBorder="1" applyAlignment="1">
      <alignment horizontal="center" vertical="center"/>
    </xf>
    <xf numFmtId="0" fontId="7" fillId="4" borderId="4" xfId="1" applyFont="1" applyBorder="1" applyAlignment="1">
      <alignment horizontal="center" vertical="center"/>
    </xf>
    <xf numFmtId="0" fontId="7" fillId="4" borderId="5" xfId="1" applyFont="1" applyBorder="1" applyAlignment="1">
      <alignment horizontal="center" vertical="center"/>
    </xf>
    <xf numFmtId="41" fontId="8" fillId="0" borderId="6" xfId="3" applyNumberFormat="1" applyFont="1" applyFill="1" applyBorder="1" applyAlignment="1">
      <alignment horizontal="center"/>
    </xf>
    <xf numFmtId="0" fontId="8" fillId="0" borderId="6" xfId="3" applyFont="1" applyFill="1" applyBorder="1" applyAlignment="1">
      <alignment horizontal="center"/>
    </xf>
    <xf numFmtId="0" fontId="9" fillId="0" borderId="0" xfId="2" applyFont="1" applyAlignment="1">
      <alignment horizontal="right"/>
    </xf>
    <xf numFmtId="44" fontId="1" fillId="0" borderId="6" xfId="4" applyNumberFormat="1" applyFill="1" applyBorder="1" applyAlignment="1">
      <alignment horizontal="left"/>
    </xf>
    <xf numFmtId="43" fontId="1" fillId="0" borderId="6" xfId="4" applyNumberFormat="1" applyFill="1" applyBorder="1" applyAlignment="1">
      <alignment horizontal="left"/>
    </xf>
    <xf numFmtId="44" fontId="1" fillId="0" borderId="6" xfId="5" applyFont="1" applyFill="1" applyBorder="1" applyAlignment="1"/>
    <xf numFmtId="44" fontId="1" fillId="0" borderId="6" xfId="6" applyNumberFormat="1" applyFill="1" applyBorder="1" applyAlignment="1"/>
    <xf numFmtId="0" fontId="9" fillId="0" borderId="0" xfId="2" applyFont="1" applyAlignment="1">
      <alignment horizontal="center"/>
    </xf>
    <xf numFmtId="44" fontId="9" fillId="0" borderId="0" xfId="5" applyFont="1" applyBorder="1" applyAlignment="1">
      <alignment horizontal="center"/>
    </xf>
    <xf numFmtId="41" fontId="10" fillId="4" borderId="6" xfId="7" applyNumberFormat="1" applyFont="1" applyBorder="1" applyAlignment="1">
      <alignment horizontal="center"/>
    </xf>
    <xf numFmtId="0" fontId="2" fillId="2" borderId="1" xfId="8" applyAlignment="1">
      <alignment horizontal="center"/>
    </xf>
    <xf numFmtId="164" fontId="3" fillId="3" borderId="2" xfId="9" applyNumberFormat="1" applyAlignment="1">
      <alignment horizontal="center"/>
    </xf>
    <xf numFmtId="165" fontId="3" fillId="3" borderId="2" xfId="9" applyNumberFormat="1" applyAlignment="1">
      <alignment horizontal="center"/>
    </xf>
    <xf numFmtId="0" fontId="6" fillId="0" borderId="0" xfId="2" applyFont="1" applyAlignment="1">
      <alignment horizontal="right"/>
    </xf>
  </cellXfs>
  <cellStyles count="10">
    <cellStyle name="20% - Accent2 2" xfId="6" xr:uid="{59CE7474-25F4-426C-9BC3-9027580EE2EE}"/>
    <cellStyle name="20% - Accent6 2" xfId="4" xr:uid="{12A93FC9-D914-4D21-8B5B-037247C9DC99}"/>
    <cellStyle name="40% - Accent3 2" xfId="3" xr:uid="{97779413-1311-4537-8DE2-FFD03A51415C}"/>
    <cellStyle name="Accent1" xfId="1" builtinId="29"/>
    <cellStyle name="Accent1 2" xfId="7" xr:uid="{355EF8A1-807B-486A-B39B-9F617BC2F8FD}"/>
    <cellStyle name="Currency 2 2" xfId="5" xr:uid="{8D60F747-CE24-47D8-94F4-5E95F0B788C4}"/>
    <cellStyle name="Input 2" xfId="8" xr:uid="{85AE95E6-D486-47C2-9122-506135D175F2}"/>
    <cellStyle name="Normal" xfId="0" builtinId="0"/>
    <cellStyle name="Normal 4" xfId="2" xr:uid="{2472AB54-CEFA-4708-B0DE-B5CFC6784931}"/>
    <cellStyle name="Output 2" xfId="9" xr:uid="{2204D16D-5142-4014-B93C-964385A497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9784</xdr:colOff>
      <xdr:row>15</xdr:row>
      <xdr:rowOff>1143</xdr:rowOff>
    </xdr:from>
    <xdr:to>
      <xdr:col>11</xdr:col>
      <xdr:colOff>0</xdr:colOff>
      <xdr:row>16</xdr:row>
      <xdr:rowOff>175257</xdr:rowOff>
    </xdr:to>
    <xdr:sp macro="" textlink="">
      <xdr:nvSpPr>
        <xdr:cNvPr id="2" name="Text 1">
          <a:extLst>
            <a:ext uri="{FF2B5EF4-FFF2-40B4-BE49-F238E27FC236}">
              <a16:creationId xmlns:a16="http://schemas.microsoft.com/office/drawing/2014/main" id="{BD71B9D7-909C-4781-BB1A-EAA749C44370}"/>
            </a:ext>
          </a:extLst>
        </xdr:cNvPr>
        <xdr:cNvSpPr txBox="1">
          <a:spLocks noChangeArrowheads="1"/>
        </xdr:cNvSpPr>
      </xdr:nvSpPr>
      <xdr:spPr bwMode="auto">
        <a:xfrm>
          <a:off x="6953509" y="2868168"/>
          <a:ext cx="3323966" cy="364614"/>
        </a:xfrm>
        <a:prstGeom prst="rect">
          <a:avLst/>
        </a:prstGeom>
        <a:ln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Look up</a:t>
          </a:r>
        </a:p>
        <a:p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 Expenses by Division and Category</a:t>
          </a:r>
        </a:p>
      </xdr:txBody>
    </xdr:sp>
    <xdr:clientData/>
  </xdr:twoCellAnchor>
  <xdr:twoCellAnchor>
    <xdr:from>
      <xdr:col>7</xdr:col>
      <xdr:colOff>238124</xdr:colOff>
      <xdr:row>2</xdr:row>
      <xdr:rowOff>192355</xdr:rowOff>
    </xdr:from>
    <xdr:to>
      <xdr:col>9</xdr:col>
      <xdr:colOff>1111221</xdr:colOff>
      <xdr:row>4</xdr:row>
      <xdr:rowOff>169620</xdr:rowOff>
    </xdr:to>
    <xdr:sp macro="" textlink="">
      <xdr:nvSpPr>
        <xdr:cNvPr id="3" name="Text 1">
          <a:extLst>
            <a:ext uri="{FF2B5EF4-FFF2-40B4-BE49-F238E27FC236}">
              <a16:creationId xmlns:a16="http://schemas.microsoft.com/office/drawing/2014/main" id="{29EDBE34-2CEC-462A-BC8B-24E3CB100BDA}"/>
            </a:ext>
          </a:extLst>
        </xdr:cNvPr>
        <xdr:cNvSpPr txBox="1">
          <a:spLocks noChangeArrowheads="1"/>
        </xdr:cNvSpPr>
      </xdr:nvSpPr>
      <xdr:spPr bwMode="auto">
        <a:xfrm>
          <a:off x="6924674" y="659080"/>
          <a:ext cx="2139922" cy="367790"/>
        </a:xfrm>
        <a:prstGeom prst="rect">
          <a:avLst/>
        </a:prstGeom>
        <a:ln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Look up </a:t>
          </a:r>
        </a:p>
        <a:p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TOTAL Expenses by Category</a:t>
          </a:r>
        </a:p>
      </xdr:txBody>
    </xdr:sp>
    <xdr:clientData/>
  </xdr:twoCellAnchor>
  <xdr:twoCellAnchor>
    <xdr:from>
      <xdr:col>8</xdr:col>
      <xdr:colOff>9522</xdr:colOff>
      <xdr:row>9</xdr:row>
      <xdr:rowOff>17267</xdr:rowOff>
    </xdr:from>
    <xdr:to>
      <xdr:col>9</xdr:col>
      <xdr:colOff>1115290</xdr:colOff>
      <xdr:row>11</xdr:row>
      <xdr:rowOff>2026</xdr:rowOff>
    </xdr:to>
    <xdr:sp macro="" textlink="">
      <xdr:nvSpPr>
        <xdr:cNvPr id="4" name="Text 1">
          <a:extLst>
            <a:ext uri="{FF2B5EF4-FFF2-40B4-BE49-F238E27FC236}">
              <a16:creationId xmlns:a16="http://schemas.microsoft.com/office/drawing/2014/main" id="{306C6E41-A911-4757-878B-99910673036E}"/>
            </a:ext>
          </a:extLst>
        </xdr:cNvPr>
        <xdr:cNvSpPr txBox="1">
          <a:spLocks noChangeArrowheads="1"/>
        </xdr:cNvSpPr>
      </xdr:nvSpPr>
      <xdr:spPr bwMode="auto">
        <a:xfrm>
          <a:off x="6953247" y="1731767"/>
          <a:ext cx="2115418" cy="365759"/>
        </a:xfrm>
        <a:prstGeom prst="rect">
          <a:avLst/>
        </a:prstGeom>
        <a:ln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Look up </a:t>
          </a:r>
        </a:p>
        <a:p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AVG.</a:t>
          </a:r>
          <a:r>
            <a:rPr lang="en-US" sz="1000" b="1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Expenses by Category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"/>
  <sheetViews>
    <sheetView tabSelected="1" workbookViewId="0">
      <selection activeCell="P11" sqref="P11"/>
    </sheetView>
  </sheetViews>
  <sheetFormatPr defaultColWidth="10.5703125" defaultRowHeight="15" x14ac:dyDescent="0.25"/>
  <cols>
    <col min="1" max="1" width="1.5703125" style="1" customWidth="1"/>
    <col min="2" max="2" width="10.5703125" style="1"/>
    <col min="3" max="3" width="20.85546875" style="18" customWidth="1"/>
    <col min="4" max="4" width="16.28515625" style="18" customWidth="1"/>
    <col min="5" max="6" width="16.28515625" style="1" customWidth="1"/>
    <col min="7" max="7" width="18.42578125" style="1" customWidth="1"/>
    <col min="8" max="8" width="3.85546875" style="1" customWidth="1"/>
    <col min="9" max="9" width="15.140625" style="1" customWidth="1"/>
    <col min="10" max="10" width="17.5703125" style="1" bestFit="1" customWidth="1"/>
    <col min="11" max="11" width="17.28515625" style="1" customWidth="1"/>
    <col min="12" max="12" width="16.28515625" style="1" bestFit="1" customWidth="1"/>
    <col min="13" max="16384" width="10.5703125" style="1"/>
  </cols>
  <sheetData>
    <row r="1" spans="1:12" ht="21.75" thickBot="1" x14ac:dyDescent="0.3">
      <c r="B1" s="2" t="s">
        <v>0</v>
      </c>
      <c r="C1" s="3"/>
      <c r="D1" s="3"/>
      <c r="E1" s="3"/>
      <c r="F1" s="3"/>
      <c r="G1" s="4"/>
    </row>
    <row r="3" spans="1:12" ht="15.75" x14ac:dyDescent="0.25"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6" t="s">
        <v>6</v>
      </c>
    </row>
    <row r="4" spans="1:12" x14ac:dyDescent="0.25">
      <c r="A4" s="7"/>
      <c r="B4" s="8" t="s">
        <v>7</v>
      </c>
      <c r="C4" s="9" t="s">
        <v>8</v>
      </c>
      <c r="D4" s="10">
        <v>800</v>
      </c>
      <c r="E4" s="10">
        <v>650</v>
      </c>
      <c r="F4" s="10">
        <v>700</v>
      </c>
      <c r="G4" s="11">
        <f t="shared" ref="G4:G61" si="0">SUM(D4:F4)</f>
        <v>2150</v>
      </c>
    </row>
    <row r="5" spans="1:12" ht="13.5" customHeight="1" x14ac:dyDescent="0.25">
      <c r="A5" s="7"/>
      <c r="B5" s="8" t="s">
        <v>7</v>
      </c>
      <c r="C5" s="9" t="s">
        <v>9</v>
      </c>
      <c r="D5" s="10">
        <v>900</v>
      </c>
      <c r="E5" s="10">
        <v>850</v>
      </c>
      <c r="F5" s="10">
        <v>850</v>
      </c>
      <c r="G5" s="11">
        <f t="shared" si="0"/>
        <v>2600</v>
      </c>
      <c r="J5" s="12"/>
      <c r="K5" s="12"/>
      <c r="L5" s="13"/>
    </row>
    <row r="6" spans="1:12" ht="13.5" customHeight="1" x14ac:dyDescent="0.25">
      <c r="A6" s="7"/>
      <c r="B6" s="8" t="s">
        <v>7</v>
      </c>
      <c r="C6" s="9" t="s">
        <v>10</v>
      </c>
      <c r="D6" s="10">
        <v>4850</v>
      </c>
      <c r="E6" s="10">
        <v>3200</v>
      </c>
      <c r="F6" s="10">
        <v>1155</v>
      </c>
      <c r="G6" s="11">
        <f t="shared" si="0"/>
        <v>9205</v>
      </c>
      <c r="I6" s="14" t="s">
        <v>2</v>
      </c>
      <c r="J6" s="14" t="s">
        <v>11</v>
      </c>
      <c r="L6" s="13"/>
    </row>
    <row r="7" spans="1:12" ht="13.5" customHeight="1" x14ac:dyDescent="0.25">
      <c r="A7" s="7"/>
      <c r="B7" s="8" t="s">
        <v>7</v>
      </c>
      <c r="C7" s="9" t="s">
        <v>12</v>
      </c>
      <c r="D7" s="10">
        <v>1250</v>
      </c>
      <c r="E7" s="10">
        <v>1250</v>
      </c>
      <c r="F7" s="10">
        <v>1250</v>
      </c>
      <c r="G7" s="11">
        <f t="shared" si="0"/>
        <v>3750</v>
      </c>
      <c r="I7" s="15" t="s">
        <v>13</v>
      </c>
      <c r="J7" s="16">
        <f>SUMIF(C4:C61,I7,G4:G61)</f>
        <v>17215</v>
      </c>
      <c r="L7" s="13"/>
    </row>
    <row r="8" spans="1:12" ht="13.5" customHeight="1" x14ac:dyDescent="0.25">
      <c r="A8" s="7"/>
      <c r="B8" s="8" t="s">
        <v>7</v>
      </c>
      <c r="C8" s="9" t="s">
        <v>13</v>
      </c>
      <c r="D8" s="10">
        <v>2025</v>
      </c>
      <c r="E8" s="10">
        <v>2200</v>
      </c>
      <c r="F8" s="10">
        <v>1650</v>
      </c>
      <c r="G8" s="11">
        <f t="shared" si="0"/>
        <v>5875</v>
      </c>
      <c r="L8" s="13"/>
    </row>
    <row r="9" spans="1:12" ht="13.5" customHeight="1" x14ac:dyDescent="0.25">
      <c r="A9" s="7"/>
      <c r="B9" s="8" t="s">
        <v>7</v>
      </c>
      <c r="C9" s="9" t="s">
        <v>14</v>
      </c>
      <c r="D9" s="10">
        <v>1350</v>
      </c>
      <c r="E9" s="10">
        <v>1500</v>
      </c>
      <c r="F9" s="10">
        <v>1700</v>
      </c>
      <c r="G9" s="11">
        <f t="shared" si="0"/>
        <v>4550</v>
      </c>
    </row>
    <row r="10" spans="1:12" x14ac:dyDescent="0.25">
      <c r="A10" s="7"/>
      <c r="B10" s="8" t="s">
        <v>7</v>
      </c>
      <c r="C10" s="9" t="s">
        <v>15</v>
      </c>
      <c r="D10" s="10">
        <v>3300</v>
      </c>
      <c r="E10" s="10">
        <v>3500</v>
      </c>
      <c r="F10" s="10">
        <v>3700</v>
      </c>
      <c r="G10" s="11">
        <f t="shared" si="0"/>
        <v>10500</v>
      </c>
    </row>
    <row r="11" spans="1:12" x14ac:dyDescent="0.25">
      <c r="A11" s="7"/>
      <c r="B11" s="8" t="s">
        <v>7</v>
      </c>
      <c r="C11" s="9" t="s">
        <v>16</v>
      </c>
      <c r="D11" s="10">
        <v>3825</v>
      </c>
      <c r="E11" s="10">
        <v>3725</v>
      </c>
      <c r="F11" s="10">
        <v>3750</v>
      </c>
      <c r="G11" s="11">
        <f t="shared" si="0"/>
        <v>11300</v>
      </c>
    </row>
    <row r="12" spans="1:12" ht="15.75" x14ac:dyDescent="0.25">
      <c r="A12" s="7"/>
      <c r="B12" s="8" t="s">
        <v>7</v>
      </c>
      <c r="C12" s="9" t="s">
        <v>17</v>
      </c>
      <c r="D12" s="10">
        <v>8900</v>
      </c>
      <c r="E12" s="10">
        <v>10315</v>
      </c>
      <c r="F12" s="10">
        <v>5250</v>
      </c>
      <c r="G12" s="11">
        <f t="shared" si="0"/>
        <v>24465</v>
      </c>
      <c r="I12" s="14" t="s">
        <v>2</v>
      </c>
      <c r="J12" s="14" t="s">
        <v>18</v>
      </c>
    </row>
    <row r="13" spans="1:12" x14ac:dyDescent="0.25">
      <c r="A13" s="7"/>
      <c r="B13" s="8" t="s">
        <v>7</v>
      </c>
      <c r="C13" s="9" t="s">
        <v>19</v>
      </c>
      <c r="D13" s="10">
        <v>6250</v>
      </c>
      <c r="E13" s="10">
        <v>6000</v>
      </c>
      <c r="F13" s="10">
        <v>6500</v>
      </c>
      <c r="G13" s="11">
        <f t="shared" si="0"/>
        <v>18750</v>
      </c>
      <c r="I13" s="15" t="s">
        <v>20</v>
      </c>
      <c r="J13" s="16">
        <f>AVERAGEIF(C4:C61,I13,G4:G61)</f>
        <v>17790</v>
      </c>
    </row>
    <row r="14" spans="1:12" x14ac:dyDescent="0.25">
      <c r="A14" s="7"/>
      <c r="B14" s="8" t="s">
        <v>7</v>
      </c>
      <c r="C14" s="9" t="s">
        <v>20</v>
      </c>
      <c r="D14" s="10">
        <v>8000</v>
      </c>
      <c r="E14" s="10">
        <v>8000</v>
      </c>
      <c r="F14" s="10">
        <v>8000</v>
      </c>
      <c r="G14" s="11">
        <f t="shared" si="0"/>
        <v>24000</v>
      </c>
    </row>
    <row r="15" spans="1:12" x14ac:dyDescent="0.25">
      <c r="A15" s="7"/>
      <c r="B15" s="8" t="s">
        <v>7</v>
      </c>
      <c r="C15" s="9" t="s">
        <v>21</v>
      </c>
      <c r="D15" s="10">
        <v>11500</v>
      </c>
      <c r="E15" s="10">
        <v>12500</v>
      </c>
      <c r="F15" s="10">
        <v>12500</v>
      </c>
      <c r="G15" s="11">
        <f t="shared" si="0"/>
        <v>36500</v>
      </c>
    </row>
    <row r="16" spans="1:12" x14ac:dyDescent="0.25">
      <c r="A16" s="7"/>
      <c r="B16" s="8" t="s">
        <v>7</v>
      </c>
      <c r="C16" s="9" t="s">
        <v>22</v>
      </c>
      <c r="D16" s="10">
        <v>12250</v>
      </c>
      <c r="E16" s="10">
        <v>12250</v>
      </c>
      <c r="F16" s="10">
        <v>12750</v>
      </c>
      <c r="G16" s="11">
        <f t="shared" si="0"/>
        <v>37250</v>
      </c>
    </row>
    <row r="17" spans="1:11" x14ac:dyDescent="0.25">
      <c r="A17" s="7"/>
      <c r="B17" s="8" t="s">
        <v>7</v>
      </c>
      <c r="C17" s="9" t="s">
        <v>23</v>
      </c>
      <c r="D17" s="10">
        <v>25000</v>
      </c>
      <c r="E17" s="10">
        <v>24000</v>
      </c>
      <c r="F17" s="10">
        <v>26390</v>
      </c>
      <c r="G17" s="11">
        <f t="shared" si="0"/>
        <v>75390</v>
      </c>
    </row>
    <row r="18" spans="1:11" ht="15.75" x14ac:dyDescent="0.25">
      <c r="A18" s="7"/>
      <c r="B18" s="9" t="s">
        <v>24</v>
      </c>
      <c r="C18" s="9" t="s">
        <v>8</v>
      </c>
      <c r="D18" s="10">
        <v>800</v>
      </c>
      <c r="E18" s="10">
        <v>950</v>
      </c>
      <c r="F18" s="10">
        <v>750</v>
      </c>
      <c r="G18" s="11">
        <f t="shared" si="0"/>
        <v>2500</v>
      </c>
      <c r="I18" s="14" t="s">
        <v>1</v>
      </c>
      <c r="J18" s="14" t="s">
        <v>2</v>
      </c>
      <c r="K18" s="14" t="s">
        <v>6</v>
      </c>
    </row>
    <row r="19" spans="1:11" x14ac:dyDescent="0.25">
      <c r="B19" s="9" t="s">
        <v>24</v>
      </c>
      <c r="C19" s="9" t="s">
        <v>12</v>
      </c>
      <c r="D19" s="10">
        <v>850</v>
      </c>
      <c r="E19" s="10">
        <v>750</v>
      </c>
      <c r="F19" s="10">
        <v>800</v>
      </c>
      <c r="G19" s="11">
        <f t="shared" si="0"/>
        <v>2400</v>
      </c>
      <c r="I19" s="15" t="s">
        <v>7</v>
      </c>
      <c r="J19" s="15" t="s">
        <v>13</v>
      </c>
      <c r="K19" s="17">
        <f>SUMIFS(G4:G61,B4:B61,I19,C4:C61,J19)</f>
        <v>5875</v>
      </c>
    </row>
    <row r="20" spans="1:11" x14ac:dyDescent="0.25">
      <c r="B20" s="9" t="s">
        <v>24</v>
      </c>
      <c r="C20" s="9" t="s">
        <v>14</v>
      </c>
      <c r="D20" s="10">
        <v>940</v>
      </c>
      <c r="E20" s="10">
        <v>950</v>
      </c>
      <c r="F20" s="10">
        <v>820</v>
      </c>
      <c r="G20" s="11">
        <f t="shared" si="0"/>
        <v>2710</v>
      </c>
    </row>
    <row r="21" spans="1:11" x14ac:dyDescent="0.25">
      <c r="B21" s="9" t="s">
        <v>24</v>
      </c>
      <c r="C21" s="9" t="s">
        <v>9</v>
      </c>
      <c r="D21" s="10">
        <v>980</v>
      </c>
      <c r="E21" s="10">
        <v>850</v>
      </c>
      <c r="F21" s="10">
        <v>950</v>
      </c>
      <c r="G21" s="11">
        <f t="shared" si="0"/>
        <v>2780</v>
      </c>
    </row>
    <row r="22" spans="1:11" x14ac:dyDescent="0.25">
      <c r="B22" s="9" t="s">
        <v>24</v>
      </c>
      <c r="C22" s="9" t="s">
        <v>17</v>
      </c>
      <c r="D22" s="10">
        <v>1250</v>
      </c>
      <c r="E22" s="10">
        <v>1250</v>
      </c>
      <c r="F22" s="10">
        <v>1250</v>
      </c>
      <c r="G22" s="11">
        <f t="shared" si="0"/>
        <v>3750</v>
      </c>
    </row>
    <row r="23" spans="1:11" x14ac:dyDescent="0.25">
      <c r="B23" s="9" t="s">
        <v>24</v>
      </c>
      <c r="C23" s="9" t="s">
        <v>13</v>
      </c>
      <c r="D23" s="10">
        <v>1150</v>
      </c>
      <c r="E23" s="10">
        <v>1255</v>
      </c>
      <c r="F23" s="10">
        <v>1400</v>
      </c>
      <c r="G23" s="11">
        <f t="shared" si="0"/>
        <v>3805</v>
      </c>
    </row>
    <row r="24" spans="1:11" x14ac:dyDescent="0.25">
      <c r="B24" s="9" t="s">
        <v>24</v>
      </c>
      <c r="C24" s="9" t="s">
        <v>15</v>
      </c>
      <c r="D24" s="10">
        <v>2410</v>
      </c>
      <c r="E24" s="10">
        <v>1850</v>
      </c>
      <c r="F24" s="10">
        <v>2390</v>
      </c>
      <c r="G24" s="11">
        <f t="shared" si="0"/>
        <v>6650</v>
      </c>
    </row>
    <row r="25" spans="1:11" x14ac:dyDescent="0.25">
      <c r="B25" s="9" t="s">
        <v>24</v>
      </c>
      <c r="C25" s="9" t="s">
        <v>16</v>
      </c>
      <c r="D25" s="10">
        <v>3200</v>
      </c>
      <c r="E25" s="10">
        <v>3760</v>
      </c>
      <c r="F25" s="10">
        <v>3750</v>
      </c>
      <c r="G25" s="11">
        <f t="shared" si="0"/>
        <v>10710</v>
      </c>
    </row>
    <row r="26" spans="1:11" x14ac:dyDescent="0.25">
      <c r="B26" s="9" t="s">
        <v>24</v>
      </c>
      <c r="C26" s="9" t="s">
        <v>10</v>
      </c>
      <c r="D26" s="10">
        <v>5000</v>
      </c>
      <c r="E26" s="10">
        <v>4800</v>
      </c>
      <c r="F26" s="10">
        <v>4500</v>
      </c>
      <c r="G26" s="11">
        <f t="shared" si="0"/>
        <v>14300</v>
      </c>
    </row>
    <row r="27" spans="1:11" x14ac:dyDescent="0.25">
      <c r="B27" s="9" t="s">
        <v>24</v>
      </c>
      <c r="C27" s="9" t="s">
        <v>19</v>
      </c>
      <c r="D27" s="10">
        <v>5250</v>
      </c>
      <c r="E27" s="10">
        <v>8990</v>
      </c>
      <c r="F27" s="10">
        <v>5515</v>
      </c>
      <c r="G27" s="11">
        <f t="shared" si="0"/>
        <v>19755</v>
      </c>
    </row>
    <row r="28" spans="1:11" x14ac:dyDescent="0.25">
      <c r="B28" s="9" t="s">
        <v>24</v>
      </c>
      <c r="C28" s="9" t="s">
        <v>20</v>
      </c>
      <c r="D28" s="10">
        <v>6020</v>
      </c>
      <c r="E28" s="10">
        <v>6020</v>
      </c>
      <c r="F28" s="10">
        <v>6020</v>
      </c>
      <c r="G28" s="11">
        <f t="shared" si="0"/>
        <v>18060</v>
      </c>
    </row>
    <row r="29" spans="1:11" x14ac:dyDescent="0.25">
      <c r="B29" s="9" t="s">
        <v>24</v>
      </c>
      <c r="C29" s="9" t="s">
        <v>21</v>
      </c>
      <c r="D29" s="10">
        <v>12940</v>
      </c>
      <c r="E29" s="10">
        <v>11300</v>
      </c>
      <c r="F29" s="10">
        <v>11500</v>
      </c>
      <c r="G29" s="11">
        <f t="shared" si="0"/>
        <v>35740</v>
      </c>
    </row>
    <row r="30" spans="1:11" x14ac:dyDescent="0.25">
      <c r="B30" s="9" t="s">
        <v>24</v>
      </c>
      <c r="C30" s="9" t="s">
        <v>22</v>
      </c>
      <c r="D30" s="10">
        <v>14250</v>
      </c>
      <c r="E30" s="10">
        <v>15250</v>
      </c>
      <c r="F30" s="10">
        <v>12050</v>
      </c>
      <c r="G30" s="11">
        <f t="shared" si="0"/>
        <v>41550</v>
      </c>
    </row>
    <row r="31" spans="1:11" x14ac:dyDescent="0.25">
      <c r="B31" s="9" t="s">
        <v>24</v>
      </c>
      <c r="C31" s="9" t="s">
        <v>23</v>
      </c>
      <c r="D31" s="10">
        <v>25700</v>
      </c>
      <c r="E31" s="10">
        <v>24200</v>
      </c>
      <c r="F31" s="10">
        <v>26930</v>
      </c>
      <c r="G31" s="11">
        <f t="shared" si="0"/>
        <v>76830</v>
      </c>
    </row>
    <row r="32" spans="1:11" x14ac:dyDescent="0.25">
      <c r="B32" s="9" t="s">
        <v>25</v>
      </c>
      <c r="C32" s="9" t="s">
        <v>12</v>
      </c>
      <c r="D32" s="10">
        <v>2140</v>
      </c>
      <c r="E32" s="10">
        <v>2310</v>
      </c>
      <c r="F32" s="10">
        <v>2000</v>
      </c>
      <c r="G32" s="11">
        <f t="shared" si="0"/>
        <v>6450</v>
      </c>
    </row>
    <row r="33" spans="2:7" x14ac:dyDescent="0.25">
      <c r="B33" s="9" t="s">
        <v>25</v>
      </c>
      <c r="C33" s="9" t="s">
        <v>8</v>
      </c>
      <c r="D33" s="10">
        <v>730</v>
      </c>
      <c r="E33" s="10">
        <v>525</v>
      </c>
      <c r="F33" s="10">
        <v>430</v>
      </c>
      <c r="G33" s="11">
        <f t="shared" si="0"/>
        <v>1685</v>
      </c>
    </row>
    <row r="34" spans="2:7" x14ac:dyDescent="0.25">
      <c r="B34" s="9" t="s">
        <v>25</v>
      </c>
      <c r="C34" s="9" t="s">
        <v>9</v>
      </c>
      <c r="D34" s="10">
        <v>700</v>
      </c>
      <c r="E34" s="10">
        <v>750</v>
      </c>
      <c r="F34" s="10">
        <v>750</v>
      </c>
      <c r="G34" s="11">
        <f t="shared" si="0"/>
        <v>2200</v>
      </c>
    </row>
    <row r="35" spans="2:7" x14ac:dyDescent="0.25">
      <c r="B35" s="9" t="s">
        <v>25</v>
      </c>
      <c r="C35" s="9" t="s">
        <v>14</v>
      </c>
      <c r="D35" s="10">
        <v>2000</v>
      </c>
      <c r="E35" s="10">
        <v>950</v>
      </c>
      <c r="F35" s="10">
        <v>800</v>
      </c>
      <c r="G35" s="11">
        <f t="shared" si="0"/>
        <v>3750</v>
      </c>
    </row>
    <row r="36" spans="2:7" x14ac:dyDescent="0.25">
      <c r="B36" s="9" t="s">
        <v>25</v>
      </c>
      <c r="C36" s="9" t="s">
        <v>15</v>
      </c>
      <c r="D36" s="10">
        <v>745</v>
      </c>
      <c r="E36" s="10">
        <v>780</v>
      </c>
      <c r="F36" s="10">
        <v>900</v>
      </c>
      <c r="G36" s="11">
        <f t="shared" si="0"/>
        <v>2425</v>
      </c>
    </row>
    <row r="37" spans="2:7" x14ac:dyDescent="0.25">
      <c r="B37" s="9" t="s">
        <v>25</v>
      </c>
      <c r="C37" s="9" t="s">
        <v>13</v>
      </c>
      <c r="D37" s="10">
        <v>1150</v>
      </c>
      <c r="E37" s="10">
        <v>1200</v>
      </c>
      <c r="F37" s="10">
        <v>1400</v>
      </c>
      <c r="G37" s="11">
        <f t="shared" si="0"/>
        <v>3750</v>
      </c>
    </row>
    <row r="38" spans="2:7" x14ac:dyDescent="0.25">
      <c r="B38" s="9" t="s">
        <v>25</v>
      </c>
      <c r="C38" s="9" t="s">
        <v>10</v>
      </c>
      <c r="D38" s="10">
        <v>2780</v>
      </c>
      <c r="E38" s="10">
        <v>3590</v>
      </c>
      <c r="F38" s="10">
        <v>2300</v>
      </c>
      <c r="G38" s="11">
        <f t="shared" si="0"/>
        <v>8670</v>
      </c>
    </row>
    <row r="39" spans="2:7" x14ac:dyDescent="0.25">
      <c r="B39" s="9" t="s">
        <v>25</v>
      </c>
      <c r="C39" s="9" t="s">
        <v>17</v>
      </c>
      <c r="D39" s="10">
        <v>3490</v>
      </c>
      <c r="E39" s="10">
        <v>32840</v>
      </c>
      <c r="F39" s="10">
        <v>3070</v>
      </c>
      <c r="G39" s="11">
        <f t="shared" si="0"/>
        <v>39400</v>
      </c>
    </row>
    <row r="40" spans="2:7" x14ac:dyDescent="0.25">
      <c r="B40" s="9" t="s">
        <v>25</v>
      </c>
      <c r="C40" s="9" t="s">
        <v>20</v>
      </c>
      <c r="D40" s="10">
        <v>4700</v>
      </c>
      <c r="E40" s="10">
        <v>4700</v>
      </c>
      <c r="F40" s="10">
        <v>4700</v>
      </c>
      <c r="G40" s="11">
        <f t="shared" si="0"/>
        <v>14100</v>
      </c>
    </row>
    <row r="41" spans="2:7" x14ac:dyDescent="0.25">
      <c r="B41" s="9" t="s">
        <v>25</v>
      </c>
      <c r="C41" s="9" t="s">
        <v>19</v>
      </c>
      <c r="D41" s="10">
        <v>5250</v>
      </c>
      <c r="E41" s="10">
        <v>5000</v>
      </c>
      <c r="F41" s="10">
        <v>5500</v>
      </c>
      <c r="G41" s="11">
        <f t="shared" si="0"/>
        <v>15750</v>
      </c>
    </row>
    <row r="42" spans="2:7" x14ac:dyDescent="0.25">
      <c r="B42" s="9" t="s">
        <v>25</v>
      </c>
      <c r="C42" s="9" t="s">
        <v>16</v>
      </c>
      <c r="D42" s="10">
        <v>6980</v>
      </c>
      <c r="E42" s="10">
        <v>6310</v>
      </c>
      <c r="F42" s="10">
        <v>6375</v>
      </c>
      <c r="G42" s="11">
        <f t="shared" si="0"/>
        <v>19665</v>
      </c>
    </row>
    <row r="43" spans="2:7" x14ac:dyDescent="0.25">
      <c r="B43" s="9" t="s">
        <v>25</v>
      </c>
      <c r="C43" s="9" t="s">
        <v>22</v>
      </c>
      <c r="D43" s="10">
        <v>11250</v>
      </c>
      <c r="E43" s="10">
        <v>11250</v>
      </c>
      <c r="F43" s="10">
        <v>11750</v>
      </c>
      <c r="G43" s="11">
        <f t="shared" si="0"/>
        <v>34250</v>
      </c>
    </row>
    <row r="44" spans="2:7" x14ac:dyDescent="0.25">
      <c r="B44" s="9" t="s">
        <v>25</v>
      </c>
      <c r="C44" s="9" t="s">
        <v>21</v>
      </c>
      <c r="D44" s="10">
        <v>24500</v>
      </c>
      <c r="E44" s="10">
        <v>23500</v>
      </c>
      <c r="F44" s="10">
        <v>24500</v>
      </c>
      <c r="G44" s="11">
        <f t="shared" si="0"/>
        <v>72500</v>
      </c>
    </row>
    <row r="45" spans="2:7" x14ac:dyDescent="0.25">
      <c r="B45" s="9" t="s">
        <v>25</v>
      </c>
      <c r="C45" s="9" t="s">
        <v>26</v>
      </c>
      <c r="D45" s="10">
        <v>56900</v>
      </c>
      <c r="E45" s="10">
        <v>62800</v>
      </c>
      <c r="F45" s="10">
        <v>60870</v>
      </c>
      <c r="G45" s="11">
        <f t="shared" si="0"/>
        <v>180570</v>
      </c>
    </row>
    <row r="46" spans="2:7" x14ac:dyDescent="0.25">
      <c r="B46" s="9" t="s">
        <v>25</v>
      </c>
      <c r="C46" s="9" t="s">
        <v>23</v>
      </c>
      <c r="D46" s="10">
        <v>24290</v>
      </c>
      <c r="E46" s="10">
        <v>24050</v>
      </c>
      <c r="F46" s="10">
        <v>26600</v>
      </c>
      <c r="G46" s="11">
        <f t="shared" si="0"/>
        <v>74940</v>
      </c>
    </row>
    <row r="47" spans="2:7" x14ac:dyDescent="0.25">
      <c r="B47" s="9" t="s">
        <v>27</v>
      </c>
      <c r="C47" s="9" t="s">
        <v>12</v>
      </c>
      <c r="D47" s="10">
        <v>775</v>
      </c>
      <c r="E47" s="10">
        <v>750</v>
      </c>
      <c r="F47" s="10">
        <v>700</v>
      </c>
      <c r="G47" s="11">
        <f t="shared" si="0"/>
        <v>2225</v>
      </c>
    </row>
    <row r="48" spans="2:7" x14ac:dyDescent="0.25">
      <c r="B48" s="9" t="s">
        <v>27</v>
      </c>
      <c r="C48" s="9" t="s">
        <v>9</v>
      </c>
      <c r="D48" s="10">
        <v>700</v>
      </c>
      <c r="E48" s="10">
        <v>750</v>
      </c>
      <c r="F48" s="10">
        <v>750</v>
      </c>
      <c r="G48" s="11">
        <f t="shared" si="0"/>
        <v>2200</v>
      </c>
    </row>
    <row r="49" spans="2:7" x14ac:dyDescent="0.25">
      <c r="B49" s="9" t="s">
        <v>27</v>
      </c>
      <c r="C49" s="9" t="s">
        <v>8</v>
      </c>
      <c r="D49" s="10">
        <v>300</v>
      </c>
      <c r="E49" s="10">
        <v>100</v>
      </c>
      <c r="F49" s="10">
        <v>150</v>
      </c>
      <c r="G49" s="11">
        <f t="shared" si="0"/>
        <v>550</v>
      </c>
    </row>
    <row r="50" spans="2:7" x14ac:dyDescent="0.25">
      <c r="B50" s="9" t="s">
        <v>27</v>
      </c>
      <c r="C50" s="9" t="s">
        <v>15</v>
      </c>
      <c r="D50" s="10">
        <v>2000</v>
      </c>
      <c r="E50" s="10">
        <v>1800</v>
      </c>
      <c r="F50" s="10">
        <v>1900</v>
      </c>
      <c r="G50" s="11">
        <f t="shared" si="0"/>
        <v>5700</v>
      </c>
    </row>
    <row r="51" spans="2:7" x14ac:dyDescent="0.25">
      <c r="B51" s="9" t="s">
        <v>27</v>
      </c>
      <c r="C51" s="9" t="s">
        <v>14</v>
      </c>
      <c r="D51" s="10">
        <v>2000</v>
      </c>
      <c r="E51" s="10">
        <v>950</v>
      </c>
      <c r="F51" s="10">
        <v>800</v>
      </c>
      <c r="G51" s="11">
        <f t="shared" si="0"/>
        <v>3750</v>
      </c>
    </row>
    <row r="52" spans="2:7" x14ac:dyDescent="0.25">
      <c r="B52" s="9" t="s">
        <v>27</v>
      </c>
      <c r="C52" s="9" t="s">
        <v>17</v>
      </c>
      <c r="D52" s="10">
        <v>1250</v>
      </c>
      <c r="E52" s="10">
        <v>1250</v>
      </c>
      <c r="F52" s="10">
        <v>1250</v>
      </c>
      <c r="G52" s="11">
        <f t="shared" si="0"/>
        <v>3750</v>
      </c>
    </row>
    <row r="53" spans="2:7" x14ac:dyDescent="0.25">
      <c r="B53" s="9" t="s">
        <v>27</v>
      </c>
      <c r="C53" s="9" t="s">
        <v>13</v>
      </c>
      <c r="D53" s="10">
        <v>1150</v>
      </c>
      <c r="E53" s="10">
        <v>1200</v>
      </c>
      <c r="F53" s="10">
        <v>1435</v>
      </c>
      <c r="G53" s="11">
        <f t="shared" si="0"/>
        <v>3785</v>
      </c>
    </row>
    <row r="54" spans="2:7" x14ac:dyDescent="0.25">
      <c r="B54" s="9" t="s">
        <v>27</v>
      </c>
      <c r="C54" s="9" t="s">
        <v>16</v>
      </c>
      <c r="D54" s="10">
        <v>3800</v>
      </c>
      <c r="E54" s="10">
        <v>3700</v>
      </c>
      <c r="F54" s="10">
        <v>3750</v>
      </c>
      <c r="G54" s="11">
        <f t="shared" si="0"/>
        <v>11250</v>
      </c>
    </row>
    <row r="55" spans="2:7" x14ac:dyDescent="0.25">
      <c r="B55" s="9" t="s">
        <v>27</v>
      </c>
      <c r="C55" s="9" t="s">
        <v>10</v>
      </c>
      <c r="D55" s="10">
        <v>5000</v>
      </c>
      <c r="E55" s="10">
        <v>4800</v>
      </c>
      <c r="F55" s="10">
        <v>4545</v>
      </c>
      <c r="G55" s="11">
        <f t="shared" si="0"/>
        <v>14345</v>
      </c>
    </row>
    <row r="56" spans="2:7" x14ac:dyDescent="0.25">
      <c r="B56" s="9" t="s">
        <v>27</v>
      </c>
      <c r="C56" s="9" t="s">
        <v>20</v>
      </c>
      <c r="D56" s="10">
        <v>5000</v>
      </c>
      <c r="E56" s="10">
        <v>5000</v>
      </c>
      <c r="F56" s="10">
        <v>5000</v>
      </c>
      <c r="G56" s="11">
        <f t="shared" si="0"/>
        <v>15000</v>
      </c>
    </row>
    <row r="57" spans="2:7" x14ac:dyDescent="0.25">
      <c r="B57" s="9" t="s">
        <v>27</v>
      </c>
      <c r="C57" s="9" t="s">
        <v>19</v>
      </c>
      <c r="D57" s="10">
        <v>5250</v>
      </c>
      <c r="E57" s="10">
        <v>5335</v>
      </c>
      <c r="F57" s="10">
        <v>5500</v>
      </c>
      <c r="G57" s="11">
        <f t="shared" si="0"/>
        <v>16085</v>
      </c>
    </row>
    <row r="58" spans="2:7" x14ac:dyDescent="0.25">
      <c r="B58" s="9" t="s">
        <v>27</v>
      </c>
      <c r="C58" s="9" t="s">
        <v>22</v>
      </c>
      <c r="D58" s="10">
        <v>10250</v>
      </c>
      <c r="E58" s="10">
        <v>10250</v>
      </c>
      <c r="F58" s="10">
        <v>10750</v>
      </c>
      <c r="G58" s="11">
        <f t="shared" si="0"/>
        <v>31250</v>
      </c>
    </row>
    <row r="59" spans="2:7" x14ac:dyDescent="0.25">
      <c r="B59" s="9" t="s">
        <v>27</v>
      </c>
      <c r="C59" s="9" t="s">
        <v>21</v>
      </c>
      <c r="D59" s="10">
        <v>14500</v>
      </c>
      <c r="E59" s="10">
        <v>13500</v>
      </c>
      <c r="F59" s="10">
        <v>15500</v>
      </c>
      <c r="G59" s="11">
        <f t="shared" si="0"/>
        <v>43500</v>
      </c>
    </row>
    <row r="60" spans="2:7" x14ac:dyDescent="0.25">
      <c r="B60" s="9" t="s">
        <v>27</v>
      </c>
      <c r="C60" s="9" t="s">
        <v>26</v>
      </c>
      <c r="D60" s="10">
        <v>72000</v>
      </c>
      <c r="E60" s="10">
        <v>70000</v>
      </c>
      <c r="F60" s="10">
        <v>70000</v>
      </c>
      <c r="G60" s="11">
        <f t="shared" si="0"/>
        <v>212000</v>
      </c>
    </row>
    <row r="61" spans="2:7" x14ac:dyDescent="0.25">
      <c r="B61" s="9" t="s">
        <v>27</v>
      </c>
      <c r="C61" s="9" t="s">
        <v>23</v>
      </c>
      <c r="D61" s="10">
        <v>25000</v>
      </c>
      <c r="E61" s="10">
        <v>24000</v>
      </c>
      <c r="F61" s="10">
        <v>26000</v>
      </c>
      <c r="G61" s="11">
        <f t="shared" si="0"/>
        <v>75000</v>
      </c>
    </row>
  </sheetData>
  <mergeCells count="1">
    <mergeCell ref="B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Parsian</dc:creator>
  <cp:lastModifiedBy>amir shojaei</cp:lastModifiedBy>
  <dcterms:created xsi:type="dcterms:W3CDTF">2015-06-05T18:17:20Z</dcterms:created>
  <dcterms:modified xsi:type="dcterms:W3CDTF">2024-09-12T12:14:47Z</dcterms:modified>
</cp:coreProperties>
</file>