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lernit\tr-excel\"/>
    </mc:Choice>
  </mc:AlternateContent>
  <xr:revisionPtr revIDLastSave="0" documentId="13_ncr:1_{74D0AE11-1DAC-4E6F-A096-9B97629396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eating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1" l="1"/>
  <c r="I41" i="1"/>
  <c r="K4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</calcChain>
</file>

<file path=xl/sharedStrings.xml><?xml version="1.0" encoding="utf-8"?>
<sst xmlns="http://schemas.openxmlformats.org/spreadsheetml/2006/main" count="198" uniqueCount="129">
  <si>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</si>
  <si>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</si>
  <si>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</si>
  <si>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</si>
  <si>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</si>
  <si>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</si>
  <si>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</si>
  <si>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</si>
  <si>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Pay Rate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</si>
  <si>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</si>
  <si>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</si>
  <si>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</si>
  <si>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</si>
  <si>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</si>
  <si>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</si>
  <si>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</si>
  <si>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</si>
  <si>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</si>
  <si>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</si>
  <si>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</si>
  <si>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</si>
  <si>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</si>
  <si>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</si>
  <si>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</si>
  <si>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</si>
  <si>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</si>
  <si>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</si>
  <si>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</si>
  <si>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</si>
  <si>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</si>
  <si>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</si>
  <si>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</si>
  <si>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</si>
  <si>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</si>
  <si>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</si>
  <si>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</si>
  <si>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</si>
  <si>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</si>
  <si>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</si>
  <si>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</si>
  <si>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</si>
  <si>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</si>
  <si>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</si>
  <si>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</si>
  <si>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</si>
  <si>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</si>
  <si>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</si>
  <si>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</si>
  <si>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</si>
  <si>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</si>
  <si>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</si>
  <si>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</si>
  <si>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</si>
  <si>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</si>
  <si>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</si>
  <si>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</si>
  <si>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</si>
  <si>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</si>
  <si>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</si>
  <si>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</si>
  <si>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</si>
  <si>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</si>
  <si>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</si>
  <si>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</si>
  <si>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</si>
  <si>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</si>
  <si>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</si>
  <si>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</si>
  <si>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</si>
  <si>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</si>
  <si>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</si>
  <si>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</si>
  <si>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</si>
  <si>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</si>
  <si>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</si>
  <si>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</si>
  <si>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</si>
  <si>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</si>
  <si>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</si>
  <si>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</si>
  <si>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</si>
  <si>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</si>
  <si>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</si>
  <si>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</si>
  <si>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</si>
  <si>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</si>
  <si>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</si>
  <si>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</si>
  <si>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</si>
  <si>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</si>
  <si>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</si>
  <si>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</si>
  <si>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</si>
  <si>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</si>
  <si>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</si>
  <si>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</si>
  <si>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</si>
  <si>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</si>
  <si>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</si>
  <si>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</si>
  <si>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</si>
  <si>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</si>
  <si>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</si>
  <si>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</si>
  <si>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</si>
  <si>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</si>
  <si>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</si>
  <si>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</si>
  <si>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</si>
  <si>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</si>
  <si>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</si>
  <si>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</si>
  <si>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</si>
  <si>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</si>
  <si>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</si>
  <si>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</si>
  <si>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</si>
  <si>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</si>
  <si>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</si>
  <si>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</si>
  <si>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</si>
  <si>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</si>
  <si>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</si>
  <si>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</si>
  <si>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</si>
  <si>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Creating Table</t>
  </si>
  <si>
    <t>Total</t>
  </si>
  <si>
    <t>Hours</t>
  </si>
  <si>
    <t>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</si>
</sst>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ourier New"/>
      <family val="3"/>
    </font>
    <font>
      <sz val="10"/>
      <name val="Arial"/>
      <family val="2"/>
    </font>
    <font>
      <sz val="12"/>
      <name val="Calibri"/>
      <family val="2"/>
      <scheme val="minor"/>
    </font>
    <font>
      <sz val="2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11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14" fontId="4" fillId="0" borderId="0" xfId="2" applyNumberFormat="1" applyFont="1" applyAlignment="1">
      <alignment horizontal="center"/>
    </xf>
    <xf numFmtId="164" fontId="4" fillId="0" borderId="0" xfId="2" applyNumberFormat="1" applyFont="1" applyAlignment="1">
      <alignment horizontal="center"/>
    </xf>
    <xf numFmtId="0" fontId="5" fillId="2" borderId="0" xfId="1" applyFont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 applyProtection="1">
      <alignment horizontal="center"/>
    </xf>
    <xf numFmtId="0" fontId="4" fillId="0" borderId="0" xfId="2" applyFont="1" applyFill="1" applyAlignment="1">
      <alignment horizontal="center"/>
    </xf>
    <xf numFmtId="0" fontId="2" fillId="0" borderId="0" xfId="0" applyFont="1" applyAlignment="1">
      <alignment horizontal="left"/>
    </xf>
    <xf numFmtId="164" fontId="4" fillId="0" borderId="0" xfId="2" applyNumberFormat="1" applyFont="1" applyFill="1" applyAlignment="1">
      <alignment horizontal="center"/>
    </xf>
  </cellXfs>
  <cellStyles count="3">
    <cellStyle name="Accent5" xfId="1" builtinId="45"/>
    <cellStyle name="Normal" xfId="0" builtinId="0"/>
    <cellStyle name="Normal 2" xfId="2" xr:uid="{C5350EDA-FEBF-4BAF-8E13-D5FAE4115A81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A377D5-5FFA-4394-BA22-D05E47B2B901}" name="Table1" displayName="Table1" ref="A3:K41" totalsRowCount="1" headerRowDxfId="22" dataDxfId="23" dataCellStyle="Normal 2">
  <autoFilter ref="A3:K40" xr:uid="{36A377D5-5FFA-4394-BA22-D05E47B2B901}"/>
  <tableColumns count="11">
    <tableColumn id="1" xr3:uid="{407F5555-C391-491E-83F3-24DC2129D4A5}" name="Emp ID" totalsRowLabel="Total" dataDxfId="21" totalsRowDxfId="11" dataCellStyle="Normal 2"/>
    <tableColumn id="2" xr3:uid="{6F888630-CB85-4886-8994-6615B5DA761D}" name="Last Name" dataDxfId="20" totalsRowDxfId="10" dataCellStyle="Normal 2"/>
    <tableColumn id="3" xr3:uid="{FC208CC3-2495-4491-ABE5-D3407C8DB7C7}" name="First Name" dataDxfId="19" totalsRowDxfId="9" dataCellStyle="Normal 2"/>
    <tableColumn id="4" xr3:uid="{2E146A23-F0AB-42FD-B090-AEEA0090829F}" name="Dept" dataDxfId="18" totalsRowDxfId="8" dataCellStyle="Normal 2"/>
    <tableColumn id="5" xr3:uid="{7914F5C3-0860-4E97-B637-87B273145D03}" name="E-mail" dataDxfId="17" totalsRowDxfId="7" dataCellStyle="Normal 2"/>
    <tableColumn id="6" xr3:uid="{79DC8212-F510-4D17-9CFA-806413EA8CDE}" name="Phone Ext" dataDxfId="16" totalsRowDxfId="6" dataCellStyle="Normal 2"/>
    <tableColumn id="7" xr3:uid="{28AFEFCA-BEFD-4A3A-956F-788D077EC0C5}" name="Location" dataDxfId="15" totalsRowDxfId="5" dataCellStyle="Normal 2"/>
    <tableColumn id="8" xr3:uid="{BCAFEC7F-02D2-4E89-804C-138BCDE00E4E}" name="Hire Date" dataDxfId="14" totalsRowDxfId="4" dataCellStyle="Normal 2"/>
    <tableColumn id="9" xr3:uid="{12703E78-2A64-42DA-B4C2-BC6460B06375}" name="Pay Rate" totalsRowFunction="average" dataDxfId="13" totalsRowDxfId="1" dataCellStyle="Normal 2"/>
    <tableColumn id="10" xr3:uid="{FE7BC385-69AA-4E14-9340-AB3B0A02A602}" name="Hours" totalsRowFunction="sum" dataDxfId="12" totalsRowDxfId="0" dataCellStyle="Normal 2"/>
    <tableColumn id="11" xr3:uid="{EE70BD22-D50A-450C-93A1-FA00BA24EFC7}" name="Gross Pay" totalsRowFunction="sum" dataDxfId="3" totalsRowDxfId="2" dataCellStyle="Normal 2">
      <calculatedColumnFormula>Table1[[#This Row],[Pay Rate]] * Table1[[#This Row],[Hours]]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L11" sqref="L11"/>
    </sheetView>
  </sheetViews>
  <sheetFormatPr defaultColWidth="21.28515625" defaultRowHeight="15" x14ac:dyDescent="0.25"/>
  <sheetData>
    <row r="1" spans="1:11" ht="27.95" customHeight="1" x14ac:dyDescent="0.25">
      <c r="A1" s="5" t="s">
        <v>125</v>
      </c>
      <c r="B1" s="5"/>
      <c r="C1" s="5"/>
      <c r="D1" s="5"/>
      <c r="E1" s="5"/>
      <c r="F1" s="5"/>
      <c r="G1" s="5"/>
      <c r="H1" s="5"/>
      <c r="I1" s="5"/>
      <c r="J1" s="5"/>
    </row>
    <row r="3" spans="1:11" ht="16.5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9" t="s">
        <v>127</v>
      </c>
      <c r="K3" s="1" t="s">
        <v>128</v>
      </c>
    </row>
    <row r="4" spans="1:11" ht="15.75" x14ac:dyDescent="0.25">
      <c r="A4" s="2">
        <v>1814</v>
      </c>
      <c r="B4" s="2" t="s">
        <v>96</v>
      </c>
      <c r="C4" s="2" t="s">
        <v>97</v>
      </c>
      <c r="D4" s="2" t="s">
        <v>34</v>
      </c>
      <c r="E4" s="2" t="s">
        <v>98</v>
      </c>
      <c r="F4" s="2">
        <v>103</v>
      </c>
      <c r="G4" s="2" t="s">
        <v>36</v>
      </c>
      <c r="H4" s="3">
        <v>40969</v>
      </c>
      <c r="I4" s="4">
        <v>28.314886343881007</v>
      </c>
      <c r="J4" s="8">
        <v>15</v>
      </c>
      <c r="K4" s="10">
        <f>Table1[[#This Row],[Pay Rate]] * Table1[[#This Row],[Hours]]</f>
        <v>424.72329515821508</v>
      </c>
    </row>
    <row r="5" spans="1:11" ht="15.75" x14ac:dyDescent="0.25">
      <c r="A5" s="2">
        <v>1721</v>
      </c>
      <c r="B5" s="2" t="s">
        <v>85</v>
      </c>
      <c r="C5" s="2" t="s">
        <v>86</v>
      </c>
      <c r="D5" s="2" t="s">
        <v>34</v>
      </c>
      <c r="E5" s="2" t="s">
        <v>87</v>
      </c>
      <c r="F5" s="2">
        <v>102</v>
      </c>
      <c r="G5" s="2" t="s">
        <v>36</v>
      </c>
      <c r="H5" s="3">
        <v>41489</v>
      </c>
      <c r="I5" s="4">
        <v>30.530481883132325</v>
      </c>
      <c r="J5" s="8">
        <v>16</v>
      </c>
      <c r="K5" s="10">
        <f>Table1[[#This Row],[Pay Rate]] * Table1[[#This Row],[Hours]]</f>
        <v>488.48771013011719</v>
      </c>
    </row>
    <row r="6" spans="1:11" ht="15.75" x14ac:dyDescent="0.25">
      <c r="A6" s="2">
        <v>1999</v>
      </c>
      <c r="B6" s="2" t="s">
        <v>122</v>
      </c>
      <c r="C6" s="2" t="s">
        <v>123</v>
      </c>
      <c r="D6" s="2" t="s">
        <v>34</v>
      </c>
      <c r="E6" s="2" t="s">
        <v>124</v>
      </c>
      <c r="F6" s="2">
        <v>428</v>
      </c>
      <c r="G6" s="2" t="s">
        <v>36</v>
      </c>
      <c r="H6" s="3">
        <v>44379</v>
      </c>
      <c r="I6" s="4">
        <v>20.275620323911021</v>
      </c>
      <c r="J6" s="8">
        <v>17</v>
      </c>
      <c r="K6" s="10">
        <f>Table1[[#This Row],[Pay Rate]] * Table1[[#This Row],[Hours]]</f>
        <v>344.68554550648736</v>
      </c>
    </row>
    <row r="7" spans="1:11" ht="15.75" x14ac:dyDescent="0.25">
      <c r="A7" s="2">
        <v>1196</v>
      </c>
      <c r="B7" s="2" t="s">
        <v>32</v>
      </c>
      <c r="C7" s="2" t="s">
        <v>33</v>
      </c>
      <c r="D7" s="2" t="s">
        <v>34</v>
      </c>
      <c r="E7" s="2" t="s">
        <v>35</v>
      </c>
      <c r="F7" s="2">
        <v>289</v>
      </c>
      <c r="G7" s="2" t="s">
        <v>36</v>
      </c>
      <c r="H7" s="3">
        <v>44284</v>
      </c>
      <c r="I7" s="4">
        <v>21.116426350677912</v>
      </c>
      <c r="J7" s="8">
        <v>18</v>
      </c>
      <c r="K7" s="10">
        <f>Table1[[#This Row],[Pay Rate]] * Table1[[#This Row],[Hours]]</f>
        <v>380.09567431220239</v>
      </c>
    </row>
    <row r="8" spans="1:11" ht="15.75" x14ac:dyDescent="0.25">
      <c r="A8" s="2">
        <v>1792</v>
      </c>
      <c r="B8" s="2" t="s">
        <v>93</v>
      </c>
      <c r="C8" s="2" t="s">
        <v>94</v>
      </c>
      <c r="D8" s="2" t="s">
        <v>11</v>
      </c>
      <c r="E8" s="2" t="s">
        <v>95</v>
      </c>
      <c r="F8" s="2">
        <v>111</v>
      </c>
      <c r="G8" s="2" t="s">
        <v>13</v>
      </c>
      <c r="H8" s="3">
        <v>41629</v>
      </c>
      <c r="I8" s="4">
        <v>22.865282515192384</v>
      </c>
      <c r="J8" s="8">
        <v>19</v>
      </c>
      <c r="K8" s="10">
        <f>Table1[[#This Row],[Pay Rate]] * Table1[[#This Row],[Hours]]</f>
        <v>434.44036778865529</v>
      </c>
    </row>
    <row r="9" spans="1:11" ht="15.75" x14ac:dyDescent="0.25">
      <c r="A9" s="2">
        <v>1516</v>
      </c>
      <c r="B9" s="2" t="s">
        <v>68</v>
      </c>
      <c r="C9" s="2" t="s">
        <v>69</v>
      </c>
      <c r="D9" s="2" t="s">
        <v>27</v>
      </c>
      <c r="E9" s="2" t="s">
        <v>70</v>
      </c>
      <c r="F9" s="2">
        <v>105</v>
      </c>
      <c r="G9" s="2" t="s">
        <v>24</v>
      </c>
      <c r="H9" s="3">
        <v>39510</v>
      </c>
      <c r="I9" s="4">
        <v>25.041609972404515</v>
      </c>
      <c r="J9" s="8">
        <v>20</v>
      </c>
      <c r="K9" s="10">
        <f>Table1[[#This Row],[Pay Rate]] * Table1[[#This Row],[Hours]]</f>
        <v>500.83219944809031</v>
      </c>
    </row>
    <row r="10" spans="1:11" ht="15.75" x14ac:dyDescent="0.25">
      <c r="A10" s="2">
        <v>1284</v>
      </c>
      <c r="B10" s="2" t="s">
        <v>37</v>
      </c>
      <c r="C10" s="2" t="s">
        <v>38</v>
      </c>
      <c r="D10" s="2" t="s">
        <v>39</v>
      </c>
      <c r="E10" s="2" t="s">
        <v>40</v>
      </c>
      <c r="F10" s="2">
        <v>124</v>
      </c>
      <c r="G10" s="2" t="s">
        <v>13</v>
      </c>
      <c r="H10" s="3">
        <v>39449</v>
      </c>
      <c r="I10" s="4">
        <v>31.521433991091691</v>
      </c>
      <c r="J10" s="8">
        <v>21</v>
      </c>
      <c r="K10" s="10">
        <f>Table1[[#This Row],[Pay Rate]] * Table1[[#This Row],[Hours]]</f>
        <v>661.95011381292545</v>
      </c>
    </row>
    <row r="11" spans="1:11" ht="15.75" x14ac:dyDescent="0.25">
      <c r="A11" s="2">
        <v>1673</v>
      </c>
      <c r="B11" s="2" t="s">
        <v>80</v>
      </c>
      <c r="C11" s="2" t="s">
        <v>38</v>
      </c>
      <c r="D11" s="2" t="s">
        <v>22</v>
      </c>
      <c r="E11" s="2" t="s">
        <v>81</v>
      </c>
      <c r="F11" s="2">
        <v>112</v>
      </c>
      <c r="G11" s="2" t="s">
        <v>24</v>
      </c>
      <c r="H11" s="3">
        <v>42086</v>
      </c>
      <c r="I11" s="4">
        <v>34.737713847797657</v>
      </c>
      <c r="J11" s="8">
        <v>22</v>
      </c>
      <c r="K11" s="10">
        <f>Table1[[#This Row],[Pay Rate]] * Table1[[#This Row],[Hours]]</f>
        <v>764.22970465154845</v>
      </c>
    </row>
    <row r="12" spans="1:11" ht="15.75" x14ac:dyDescent="0.25">
      <c r="A12" s="2">
        <v>1758</v>
      </c>
      <c r="B12" s="2" t="s">
        <v>90</v>
      </c>
      <c r="C12" s="2" t="s">
        <v>91</v>
      </c>
      <c r="D12" s="2" t="s">
        <v>27</v>
      </c>
      <c r="E12" s="2" t="s">
        <v>92</v>
      </c>
      <c r="F12" s="2">
        <v>107</v>
      </c>
      <c r="G12" s="2" t="s">
        <v>24</v>
      </c>
      <c r="H12" s="3">
        <v>38426</v>
      </c>
      <c r="I12" s="4">
        <v>23.323201962374185</v>
      </c>
      <c r="J12" s="8">
        <v>23</v>
      </c>
      <c r="K12" s="10">
        <f>Table1[[#This Row],[Pay Rate]] * Table1[[#This Row],[Hours]]</f>
        <v>536.43364513460619</v>
      </c>
    </row>
    <row r="13" spans="1:11" ht="15.75" x14ac:dyDescent="0.25">
      <c r="A13" s="2">
        <v>1990</v>
      </c>
      <c r="B13" s="2" t="s">
        <v>116</v>
      </c>
      <c r="C13" s="2" t="s">
        <v>117</v>
      </c>
      <c r="D13" s="2" t="s">
        <v>49</v>
      </c>
      <c r="E13" s="2" t="s">
        <v>118</v>
      </c>
      <c r="F13" s="2">
        <v>198</v>
      </c>
      <c r="G13" s="2" t="s">
        <v>13</v>
      </c>
      <c r="H13" s="3">
        <v>44238</v>
      </c>
      <c r="I13" s="4">
        <v>27.176260395039776</v>
      </c>
      <c r="J13" s="8">
        <v>24</v>
      </c>
      <c r="K13" s="10">
        <f>Table1[[#This Row],[Pay Rate]] * Table1[[#This Row],[Hours]]</f>
        <v>652.23024948095463</v>
      </c>
    </row>
    <row r="14" spans="1:11" ht="15.75" x14ac:dyDescent="0.25">
      <c r="A14" s="2">
        <v>1290</v>
      </c>
      <c r="B14" s="2" t="s">
        <v>41</v>
      </c>
      <c r="C14" s="2" t="s">
        <v>42</v>
      </c>
      <c r="D14" s="2" t="s">
        <v>22</v>
      </c>
      <c r="E14" s="2" t="s">
        <v>43</v>
      </c>
      <c r="F14" s="2">
        <v>113</v>
      </c>
      <c r="G14" s="2" t="s">
        <v>24</v>
      </c>
      <c r="H14" s="3">
        <v>39448</v>
      </c>
      <c r="I14" s="4">
        <v>26.263290691845491</v>
      </c>
      <c r="J14" s="8">
        <v>25</v>
      </c>
      <c r="K14" s="10">
        <f>Table1[[#This Row],[Pay Rate]] * Table1[[#This Row],[Hours]]</f>
        <v>656.58226729613727</v>
      </c>
    </row>
    <row r="15" spans="1:11" ht="15.75" x14ac:dyDescent="0.25">
      <c r="A15" s="2">
        <v>1964</v>
      </c>
      <c r="B15" s="2" t="s">
        <v>108</v>
      </c>
      <c r="C15" s="2" t="s">
        <v>109</v>
      </c>
      <c r="D15" s="2" t="s">
        <v>27</v>
      </c>
      <c r="E15" s="2" t="s">
        <v>110</v>
      </c>
      <c r="F15" s="2">
        <v>108</v>
      </c>
      <c r="G15" s="2" t="s">
        <v>24</v>
      </c>
      <c r="H15" s="3">
        <v>41957</v>
      </c>
      <c r="I15" s="4">
        <v>32.746626443985036</v>
      </c>
      <c r="J15" s="8">
        <v>26</v>
      </c>
      <c r="K15" s="10">
        <f>Table1[[#This Row],[Pay Rate]] * Table1[[#This Row],[Hours]]</f>
        <v>851.412287543611</v>
      </c>
    </row>
    <row r="16" spans="1:11" ht="15.75" x14ac:dyDescent="0.25">
      <c r="A16" s="2">
        <v>1983</v>
      </c>
      <c r="B16" s="2" t="s">
        <v>108</v>
      </c>
      <c r="C16" s="2" t="s">
        <v>114</v>
      </c>
      <c r="D16" s="2" t="s">
        <v>11</v>
      </c>
      <c r="E16" s="2" t="s">
        <v>115</v>
      </c>
      <c r="F16" s="2">
        <v>154</v>
      </c>
      <c r="G16" s="2" t="s">
        <v>13</v>
      </c>
      <c r="H16" s="3">
        <v>44007</v>
      </c>
      <c r="I16" s="4">
        <v>26.320559271906468</v>
      </c>
      <c r="J16" s="8">
        <v>27</v>
      </c>
      <c r="K16" s="10">
        <f>Table1[[#This Row],[Pay Rate]] * Table1[[#This Row],[Hours]]</f>
        <v>710.65510034147462</v>
      </c>
    </row>
    <row r="17" spans="1:11" ht="15.75" x14ac:dyDescent="0.25">
      <c r="A17" s="2">
        <v>1293</v>
      </c>
      <c r="B17" s="2" t="s">
        <v>44</v>
      </c>
      <c r="C17" s="2" t="s">
        <v>45</v>
      </c>
      <c r="D17" s="2" t="s">
        <v>34</v>
      </c>
      <c r="E17" s="2" t="s">
        <v>46</v>
      </c>
      <c r="F17" s="2">
        <v>205</v>
      </c>
      <c r="G17" s="2" t="s">
        <v>36</v>
      </c>
      <c r="H17" s="3">
        <v>39337</v>
      </c>
      <c r="I17" s="4">
        <v>34.790615088923452</v>
      </c>
      <c r="J17" s="8">
        <v>28</v>
      </c>
      <c r="K17" s="10">
        <f>Table1[[#This Row],[Pay Rate]] * Table1[[#This Row],[Hours]]</f>
        <v>974.13722248985664</v>
      </c>
    </row>
    <row r="18" spans="1:11" ht="15.75" x14ac:dyDescent="0.25">
      <c r="A18" s="2">
        <v>1672</v>
      </c>
      <c r="B18" s="2" t="s">
        <v>77</v>
      </c>
      <c r="C18" s="2" t="s">
        <v>78</v>
      </c>
      <c r="D18" s="2" t="s">
        <v>49</v>
      </c>
      <c r="E18" s="2" t="s">
        <v>79</v>
      </c>
      <c r="F18" s="2">
        <v>114</v>
      </c>
      <c r="G18" s="2" t="s">
        <v>13</v>
      </c>
      <c r="H18" s="3">
        <v>41377</v>
      </c>
      <c r="I18" s="4">
        <v>21.821067915080782</v>
      </c>
      <c r="J18" s="8">
        <v>29</v>
      </c>
      <c r="K18" s="10">
        <f>Table1[[#This Row],[Pay Rate]] * Table1[[#This Row],[Hours]]</f>
        <v>632.81096953734266</v>
      </c>
    </row>
    <row r="19" spans="1:11" ht="15.75" x14ac:dyDescent="0.25">
      <c r="A19" s="2">
        <v>1960</v>
      </c>
      <c r="B19" s="2" t="s">
        <v>105</v>
      </c>
      <c r="C19" s="2" t="s">
        <v>106</v>
      </c>
      <c r="D19" s="2" t="s">
        <v>49</v>
      </c>
      <c r="E19" s="2" t="s">
        <v>107</v>
      </c>
      <c r="F19" s="2">
        <v>150</v>
      </c>
      <c r="G19" s="2" t="s">
        <v>13</v>
      </c>
      <c r="H19" s="3">
        <v>40127</v>
      </c>
      <c r="I19" s="4">
        <v>24.110587484316248</v>
      </c>
      <c r="J19" s="8">
        <v>30</v>
      </c>
      <c r="K19" s="10">
        <f>Table1[[#This Row],[Pay Rate]] * Table1[[#This Row],[Hours]]</f>
        <v>723.31762452948749</v>
      </c>
    </row>
    <row r="20" spans="1:11" ht="15.75" x14ac:dyDescent="0.25">
      <c r="A20" s="2">
        <v>1975</v>
      </c>
      <c r="B20" s="2" t="s">
        <v>111</v>
      </c>
      <c r="C20" s="2" t="s">
        <v>112</v>
      </c>
      <c r="D20" s="2" t="s">
        <v>27</v>
      </c>
      <c r="E20" s="2" t="s">
        <v>113</v>
      </c>
      <c r="F20" s="2">
        <v>125</v>
      </c>
      <c r="G20" s="2" t="s">
        <v>24</v>
      </c>
      <c r="H20" s="3">
        <v>43523</v>
      </c>
      <c r="I20" s="4">
        <v>20.224401476642818</v>
      </c>
      <c r="J20" s="8">
        <v>31</v>
      </c>
      <c r="K20" s="10">
        <f>Table1[[#This Row],[Pay Rate]] * Table1[[#This Row],[Hours]]</f>
        <v>626.95644577592736</v>
      </c>
    </row>
    <row r="21" spans="1:11" ht="15.75" x14ac:dyDescent="0.25">
      <c r="A21" s="2">
        <v>1056</v>
      </c>
      <c r="B21" s="2" t="s">
        <v>14</v>
      </c>
      <c r="C21" s="2" t="s">
        <v>15</v>
      </c>
      <c r="D21" s="2" t="s">
        <v>11</v>
      </c>
      <c r="E21" s="2" t="s">
        <v>16</v>
      </c>
      <c r="F21" s="2">
        <v>121</v>
      </c>
      <c r="G21" s="2" t="s">
        <v>13</v>
      </c>
      <c r="H21" s="3">
        <v>37551</v>
      </c>
      <c r="I21" s="4">
        <v>34.525388617350792</v>
      </c>
      <c r="J21" s="8">
        <v>32</v>
      </c>
      <c r="K21" s="10">
        <f>Table1[[#This Row],[Pay Rate]] * Table1[[#This Row],[Hours]]</f>
        <v>1104.8124357552254</v>
      </c>
    </row>
    <row r="22" spans="1:11" ht="15.75" x14ac:dyDescent="0.25">
      <c r="A22" s="2">
        <v>1078</v>
      </c>
      <c r="B22" s="2" t="s">
        <v>25</v>
      </c>
      <c r="C22" s="2" t="s">
        <v>26</v>
      </c>
      <c r="D22" s="2" t="s">
        <v>27</v>
      </c>
      <c r="E22" s="2" t="s">
        <v>28</v>
      </c>
      <c r="F22" s="2">
        <v>101</v>
      </c>
      <c r="G22" s="2" t="s">
        <v>24</v>
      </c>
      <c r="H22" s="3">
        <v>39901</v>
      </c>
      <c r="I22" s="4">
        <v>35.093078297663361</v>
      </c>
      <c r="J22" s="8">
        <v>33</v>
      </c>
      <c r="K22" s="10">
        <f>Table1[[#This Row],[Pay Rate]] * Table1[[#This Row],[Hours]]</f>
        <v>1158.0715838228909</v>
      </c>
    </row>
    <row r="23" spans="1:11" ht="15.75" x14ac:dyDescent="0.25">
      <c r="A23" s="2">
        <v>1152</v>
      </c>
      <c r="B23" s="2" t="s">
        <v>29</v>
      </c>
      <c r="C23" s="2" t="s">
        <v>30</v>
      </c>
      <c r="D23" s="2" t="s">
        <v>22</v>
      </c>
      <c r="E23" s="2" t="s">
        <v>31</v>
      </c>
      <c r="F23" s="2">
        <v>118</v>
      </c>
      <c r="G23" s="2" t="s">
        <v>24</v>
      </c>
      <c r="H23" s="3">
        <v>41292</v>
      </c>
      <c r="I23" s="4">
        <v>20.450480626241173</v>
      </c>
      <c r="J23" s="8">
        <v>34</v>
      </c>
      <c r="K23" s="10">
        <f>Table1[[#This Row],[Pay Rate]] * Table1[[#This Row],[Hours]]</f>
        <v>695.31634129219992</v>
      </c>
    </row>
    <row r="24" spans="1:11" ht="15.75" x14ac:dyDescent="0.25">
      <c r="A24" s="2">
        <v>1075</v>
      </c>
      <c r="B24" s="2" t="s">
        <v>20</v>
      </c>
      <c r="C24" s="2" t="s">
        <v>21</v>
      </c>
      <c r="D24" s="2" t="s">
        <v>22</v>
      </c>
      <c r="E24" s="2" t="s">
        <v>23</v>
      </c>
      <c r="F24" s="2">
        <v>126</v>
      </c>
      <c r="G24" s="2" t="s">
        <v>24</v>
      </c>
      <c r="H24" s="3">
        <v>42221</v>
      </c>
      <c r="I24" s="4">
        <v>22.650786708090671</v>
      </c>
      <c r="J24" s="8">
        <v>35</v>
      </c>
      <c r="K24" s="10">
        <f>Table1[[#This Row],[Pay Rate]] * Table1[[#This Row],[Hours]]</f>
        <v>792.77753478317345</v>
      </c>
    </row>
    <row r="25" spans="1:11" ht="15.75" x14ac:dyDescent="0.25">
      <c r="A25" s="2">
        <v>1509</v>
      </c>
      <c r="B25" s="2" t="s">
        <v>65</v>
      </c>
      <c r="C25" s="2" t="s">
        <v>66</v>
      </c>
      <c r="D25" s="2" t="s">
        <v>11</v>
      </c>
      <c r="E25" s="2" t="s">
        <v>67</v>
      </c>
      <c r="F25" s="2">
        <v>135</v>
      </c>
      <c r="G25" s="2" t="s">
        <v>13</v>
      </c>
      <c r="H25" s="3">
        <v>39615</v>
      </c>
      <c r="I25" s="4">
        <v>28.504920646844454</v>
      </c>
      <c r="J25" s="8">
        <v>36</v>
      </c>
      <c r="K25" s="10">
        <f>Table1[[#This Row],[Pay Rate]] * Table1[[#This Row],[Hours]]</f>
        <v>1026.1771432864002</v>
      </c>
    </row>
    <row r="26" spans="1:11" ht="15.75" x14ac:dyDescent="0.25">
      <c r="A26" s="2">
        <v>1529</v>
      </c>
      <c r="B26" s="2" t="s">
        <v>71</v>
      </c>
      <c r="C26" s="2" t="s">
        <v>72</v>
      </c>
      <c r="D26" s="2" t="s">
        <v>39</v>
      </c>
      <c r="E26" s="2" t="s">
        <v>73</v>
      </c>
      <c r="F26" s="2">
        <v>129</v>
      </c>
      <c r="G26" s="2" t="s">
        <v>13</v>
      </c>
      <c r="H26" s="3">
        <v>40203</v>
      </c>
      <c r="I26" s="4">
        <v>36.76047319596379</v>
      </c>
      <c r="J26" s="8">
        <v>37</v>
      </c>
      <c r="K26" s="10">
        <f>Table1[[#This Row],[Pay Rate]] * Table1[[#This Row],[Hours]]</f>
        <v>1360.1375082506602</v>
      </c>
    </row>
    <row r="27" spans="1:11" ht="15.75" x14ac:dyDescent="0.25">
      <c r="A27" s="2">
        <v>1656</v>
      </c>
      <c r="B27" s="2" t="s">
        <v>74</v>
      </c>
      <c r="C27" s="2" t="s">
        <v>75</v>
      </c>
      <c r="D27" s="2" t="s">
        <v>49</v>
      </c>
      <c r="E27" s="2" t="s">
        <v>76</v>
      </c>
      <c r="F27" s="2">
        <v>149</v>
      </c>
      <c r="G27" s="2" t="s">
        <v>13</v>
      </c>
      <c r="H27" s="3">
        <v>40523</v>
      </c>
      <c r="I27" s="4">
        <v>34.594860632050001</v>
      </c>
      <c r="J27" s="8">
        <v>38</v>
      </c>
      <c r="K27" s="10">
        <f>Table1[[#This Row],[Pay Rate]] * Table1[[#This Row],[Hours]]</f>
        <v>1314.6047040179001</v>
      </c>
    </row>
    <row r="28" spans="1:11" ht="15.75" x14ac:dyDescent="0.25">
      <c r="A28" s="2">
        <v>1676</v>
      </c>
      <c r="B28" s="2" t="s">
        <v>82</v>
      </c>
      <c r="C28" s="2" t="s">
        <v>83</v>
      </c>
      <c r="D28" s="2" t="s">
        <v>39</v>
      </c>
      <c r="E28" s="2" t="s">
        <v>84</v>
      </c>
      <c r="F28" s="2">
        <v>115</v>
      </c>
      <c r="G28" s="2" t="s">
        <v>13</v>
      </c>
      <c r="H28" s="3">
        <v>38283</v>
      </c>
      <c r="I28" s="4">
        <v>23.923732649470132</v>
      </c>
      <c r="J28" s="8">
        <v>39</v>
      </c>
      <c r="K28" s="10">
        <f>Table1[[#This Row],[Pay Rate]] * Table1[[#This Row],[Hours]]</f>
        <v>933.0255733293352</v>
      </c>
    </row>
    <row r="29" spans="1:11" ht="15.75" x14ac:dyDescent="0.25">
      <c r="A29" s="2">
        <v>1995</v>
      </c>
      <c r="B29" s="2" t="s">
        <v>119</v>
      </c>
      <c r="C29" s="2" t="s">
        <v>120</v>
      </c>
      <c r="D29" s="2" t="s">
        <v>11</v>
      </c>
      <c r="E29" s="2" t="s">
        <v>121</v>
      </c>
      <c r="F29" s="2">
        <v>198</v>
      </c>
      <c r="G29" s="2" t="s">
        <v>13</v>
      </c>
      <c r="H29" s="3">
        <v>44253</v>
      </c>
      <c r="I29" s="4">
        <v>27.273205533671039</v>
      </c>
      <c r="J29" s="8">
        <v>40</v>
      </c>
      <c r="K29" s="10">
        <f>Table1[[#This Row],[Pay Rate]] * Table1[[#This Row],[Hours]]</f>
        <v>1090.9282213468416</v>
      </c>
    </row>
    <row r="30" spans="1:11" ht="15.75" x14ac:dyDescent="0.25">
      <c r="A30" s="2">
        <v>1931</v>
      </c>
      <c r="B30" s="2" t="s">
        <v>102</v>
      </c>
      <c r="C30" s="2" t="s">
        <v>103</v>
      </c>
      <c r="D30" s="2" t="s">
        <v>27</v>
      </c>
      <c r="E30" s="2" t="s">
        <v>104</v>
      </c>
      <c r="F30" s="2">
        <v>110</v>
      </c>
      <c r="G30" s="2" t="s">
        <v>24</v>
      </c>
      <c r="H30" s="3">
        <v>41077</v>
      </c>
      <c r="I30" s="4">
        <v>22.096372011411539</v>
      </c>
      <c r="J30" s="8">
        <v>41</v>
      </c>
      <c r="K30" s="10">
        <f>Table1[[#This Row],[Pay Rate]] * Table1[[#This Row],[Hours]]</f>
        <v>905.95125246787313</v>
      </c>
    </row>
    <row r="31" spans="1:11" ht="15.75" x14ac:dyDescent="0.25">
      <c r="A31" s="2">
        <v>1723</v>
      </c>
      <c r="B31" s="2" t="s">
        <v>88</v>
      </c>
      <c r="C31" s="2" t="s">
        <v>30</v>
      </c>
      <c r="D31" s="2" t="s">
        <v>39</v>
      </c>
      <c r="E31" s="2" t="s">
        <v>89</v>
      </c>
      <c r="F31" s="2">
        <v>145</v>
      </c>
      <c r="G31" s="2" t="s">
        <v>13</v>
      </c>
      <c r="H31" s="3">
        <v>36929</v>
      </c>
      <c r="I31" s="4">
        <v>30.633823369091417</v>
      </c>
      <c r="J31" s="8">
        <v>42</v>
      </c>
      <c r="K31" s="10">
        <f>Table1[[#This Row],[Pay Rate]] * Table1[[#This Row],[Hours]]</f>
        <v>1286.6205815018395</v>
      </c>
    </row>
    <row r="32" spans="1:11" ht="15.75" x14ac:dyDescent="0.25">
      <c r="A32" s="2">
        <v>1067</v>
      </c>
      <c r="B32" s="2" t="s">
        <v>17</v>
      </c>
      <c r="C32" s="2" t="s">
        <v>18</v>
      </c>
      <c r="D32" s="2" t="s">
        <v>11</v>
      </c>
      <c r="E32" s="2" t="s">
        <v>19</v>
      </c>
      <c r="F32" s="2">
        <v>123</v>
      </c>
      <c r="G32" s="2" t="s">
        <v>13</v>
      </c>
      <c r="H32" s="3">
        <v>40438</v>
      </c>
      <c r="I32" s="4">
        <v>22.187984645409315</v>
      </c>
      <c r="J32" s="8">
        <v>43</v>
      </c>
      <c r="K32" s="10">
        <f>Table1[[#This Row],[Pay Rate]] * Table1[[#This Row],[Hours]]</f>
        <v>954.08333975260052</v>
      </c>
    </row>
    <row r="33" spans="1:11" ht="15.75" x14ac:dyDescent="0.25">
      <c r="A33" s="2">
        <v>1299</v>
      </c>
      <c r="B33" s="2" t="s">
        <v>47</v>
      </c>
      <c r="C33" s="2" t="s">
        <v>48</v>
      </c>
      <c r="D33" s="2" t="s">
        <v>49</v>
      </c>
      <c r="E33" s="2" t="s">
        <v>50</v>
      </c>
      <c r="F33" s="2">
        <v>127</v>
      </c>
      <c r="G33" s="2" t="s">
        <v>13</v>
      </c>
      <c r="H33" s="3">
        <v>41261</v>
      </c>
      <c r="I33" s="4">
        <v>36.358152121831047</v>
      </c>
      <c r="J33" s="8">
        <v>44</v>
      </c>
      <c r="K33" s="10">
        <f>Table1[[#This Row],[Pay Rate]] * Table1[[#This Row],[Hours]]</f>
        <v>1599.758693360566</v>
      </c>
    </row>
    <row r="34" spans="1:11" ht="15.75" x14ac:dyDescent="0.25">
      <c r="A34" s="2">
        <v>1302</v>
      </c>
      <c r="B34" s="2" t="s">
        <v>51</v>
      </c>
      <c r="C34" s="2" t="s">
        <v>52</v>
      </c>
      <c r="D34" s="2" t="s">
        <v>39</v>
      </c>
      <c r="E34" s="2" t="s">
        <v>53</v>
      </c>
      <c r="F34" s="2">
        <v>139</v>
      </c>
      <c r="G34" s="2" t="s">
        <v>13</v>
      </c>
      <c r="H34" s="3">
        <v>39298</v>
      </c>
      <c r="I34" s="4">
        <v>31.941259411760427</v>
      </c>
      <c r="J34" s="8">
        <v>45</v>
      </c>
      <c r="K34" s="10">
        <f>Table1[[#This Row],[Pay Rate]] * Table1[[#This Row],[Hours]]</f>
        <v>1437.3566735292193</v>
      </c>
    </row>
    <row r="35" spans="1:11" ht="15.75" x14ac:dyDescent="0.25">
      <c r="A35" s="2">
        <v>1054</v>
      </c>
      <c r="B35" s="2" t="s">
        <v>9</v>
      </c>
      <c r="C35" s="2" t="s">
        <v>10</v>
      </c>
      <c r="D35" s="2" t="s">
        <v>11</v>
      </c>
      <c r="E35" s="2" t="s">
        <v>12</v>
      </c>
      <c r="F35" s="2">
        <v>148</v>
      </c>
      <c r="G35" s="2" t="s">
        <v>13</v>
      </c>
      <c r="H35" s="3">
        <v>41742</v>
      </c>
      <c r="I35" s="4">
        <v>23.112682518640405</v>
      </c>
      <c r="J35" s="8">
        <v>46</v>
      </c>
      <c r="K35" s="10">
        <f>Table1[[#This Row],[Pay Rate]] * Table1[[#This Row],[Hours]]</f>
        <v>1063.1833958574587</v>
      </c>
    </row>
    <row r="36" spans="1:11" ht="15.75" x14ac:dyDescent="0.25">
      <c r="A36" s="2">
        <v>1310</v>
      </c>
      <c r="B36" s="2" t="s">
        <v>9</v>
      </c>
      <c r="C36" s="2" t="s">
        <v>54</v>
      </c>
      <c r="D36" s="2" t="s">
        <v>49</v>
      </c>
      <c r="E36" s="2" t="s">
        <v>55</v>
      </c>
      <c r="F36" s="2">
        <v>137</v>
      </c>
      <c r="G36" s="2" t="s">
        <v>13</v>
      </c>
      <c r="H36" s="3">
        <v>40087</v>
      </c>
      <c r="I36" s="4">
        <v>27.748133280634171</v>
      </c>
      <c r="J36" s="8">
        <v>47</v>
      </c>
      <c r="K36" s="10">
        <f>Table1[[#This Row],[Pay Rate]] * Table1[[#This Row],[Hours]]</f>
        <v>1304.1622641898061</v>
      </c>
    </row>
    <row r="37" spans="1:11" ht="15.75" x14ac:dyDescent="0.25">
      <c r="A37" s="2">
        <v>1333</v>
      </c>
      <c r="B37" s="2" t="s">
        <v>59</v>
      </c>
      <c r="C37" s="2" t="s">
        <v>60</v>
      </c>
      <c r="D37" s="2" t="s">
        <v>34</v>
      </c>
      <c r="E37" s="2" t="s">
        <v>61</v>
      </c>
      <c r="F37" s="2">
        <v>122</v>
      </c>
      <c r="G37" s="2" t="s">
        <v>36</v>
      </c>
      <c r="H37" s="3">
        <v>41377</v>
      </c>
      <c r="I37" s="4">
        <v>28.040146247387376</v>
      </c>
      <c r="J37" s="8">
        <v>48</v>
      </c>
      <c r="K37" s="10">
        <f>Table1[[#This Row],[Pay Rate]] * Table1[[#This Row],[Hours]]</f>
        <v>1345.927019874594</v>
      </c>
    </row>
    <row r="38" spans="1:11" ht="15.75" x14ac:dyDescent="0.25">
      <c r="A38" s="2">
        <v>1329</v>
      </c>
      <c r="B38" s="2" t="s">
        <v>56</v>
      </c>
      <c r="C38" s="2" t="s">
        <v>57</v>
      </c>
      <c r="D38" s="2" t="s">
        <v>27</v>
      </c>
      <c r="E38" s="2" t="s">
        <v>58</v>
      </c>
      <c r="F38" s="2">
        <v>151</v>
      </c>
      <c r="G38" s="2" t="s">
        <v>24</v>
      </c>
      <c r="H38" s="3">
        <v>40959</v>
      </c>
      <c r="I38" s="4">
        <v>30.059453552217725</v>
      </c>
      <c r="J38" s="8">
        <v>49</v>
      </c>
      <c r="K38" s="10">
        <f>Table1[[#This Row],[Pay Rate]] * Table1[[#This Row],[Hours]]</f>
        <v>1472.9132240586684</v>
      </c>
    </row>
    <row r="39" spans="1:11" ht="15.75" x14ac:dyDescent="0.25">
      <c r="A39" s="2">
        <v>1368</v>
      </c>
      <c r="B39" s="2" t="s">
        <v>62</v>
      </c>
      <c r="C39" s="2" t="s">
        <v>63</v>
      </c>
      <c r="D39" s="2" t="s">
        <v>22</v>
      </c>
      <c r="E39" s="2" t="s">
        <v>64</v>
      </c>
      <c r="F39" s="2">
        <v>132</v>
      </c>
      <c r="G39" s="2" t="s">
        <v>24</v>
      </c>
      <c r="H39" s="3">
        <v>38784</v>
      </c>
      <c r="I39" s="4">
        <v>21.582316808537904</v>
      </c>
      <c r="J39" s="8">
        <v>50</v>
      </c>
      <c r="K39" s="10">
        <f>Table1[[#This Row],[Pay Rate]] * Table1[[#This Row],[Hours]]</f>
        <v>1079.1158404268951</v>
      </c>
    </row>
    <row r="40" spans="1:11" ht="15.75" x14ac:dyDescent="0.25">
      <c r="A40" s="2">
        <v>1908</v>
      </c>
      <c r="B40" s="2" t="s">
        <v>99</v>
      </c>
      <c r="C40" s="2" t="s">
        <v>100</v>
      </c>
      <c r="D40" s="2" t="s">
        <v>11</v>
      </c>
      <c r="E40" s="2" t="s">
        <v>101</v>
      </c>
      <c r="F40" s="2">
        <v>152</v>
      </c>
      <c r="G40" s="2" t="s">
        <v>13</v>
      </c>
      <c r="H40" s="3">
        <v>39215</v>
      </c>
      <c r="I40" s="4">
        <v>21.583297549698294</v>
      </c>
      <c r="J40" s="8">
        <v>51</v>
      </c>
      <c r="K40" s="10">
        <f>Table1[[#This Row],[Pay Rate]] * Table1[[#This Row],[Hours]]</f>
        <v>1100.748175034613</v>
      </c>
    </row>
    <row r="41" spans="1:11" ht="15.75" x14ac:dyDescent="0.25">
      <c r="A41" s="6" t="s">
        <v>126</v>
      </c>
      <c r="B41" s="6"/>
      <c r="C41" s="6"/>
      <c r="D41" s="6"/>
      <c r="E41" s="6"/>
      <c r="F41" s="6"/>
      <c r="G41" s="6"/>
      <c r="H41" s="6"/>
      <c r="I41" s="7">
        <f>SUBTOTAL(101,Table1[Pay Rate])</f>
        <v>27.305422010328858</v>
      </c>
      <c r="J41" s="6">
        <f>SUBTOTAL(109,Table1[Hours])</f>
        <v>1221</v>
      </c>
      <c r="K41" s="7">
        <f>SUBTOTAL(109,Table1[Gross Pay])</f>
        <v>33389.651928876403</v>
      </c>
    </row>
  </sheetData>
  <mergeCells count="1">
    <mergeCell ref="A1:J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Parsian</dc:creator>
  <cp:lastModifiedBy>amir shojaei</cp:lastModifiedBy>
  <dcterms:created xsi:type="dcterms:W3CDTF">2015-06-05T18:17:20Z</dcterms:created>
  <dcterms:modified xsi:type="dcterms:W3CDTF">2024-09-12T10:59:21Z</dcterms:modified>
</cp:coreProperties>
</file>