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20" yWindow="-60" windowWidth="24800" windowHeight="15700" tabRatio="572" firstSheet="1" activeTab="7"/>
  </bookViews>
  <sheets>
    <sheet name="continuum" sheetId="1" r:id="rId1"/>
    <sheet name="CO lines" sheetId="2" r:id="rId2"/>
    <sheet name="extended emission" sheetId="3" r:id="rId3"/>
    <sheet name="line fluxes" sheetId="4" r:id="rId4"/>
    <sheet name="OH lines" sheetId="5" r:id="rId5"/>
    <sheet name="H2O lines" sheetId="6" r:id="rId6"/>
    <sheet name="Cooling budget" sheetId="7" r:id="rId7"/>
    <sheet name="oxygen" sheetId="8" r:id="rId8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4" i="1"/>
  <c r="F53"/>
  <c r="F52"/>
  <c r="F51"/>
  <c r="F35"/>
  <c r="F34"/>
</calcChain>
</file>

<file path=xl/sharedStrings.xml><?xml version="1.0" encoding="utf-8"?>
<sst xmlns="http://schemas.openxmlformats.org/spreadsheetml/2006/main" count="1476" uniqueCount="644">
  <si>
    <t>I don't see contamination from IRAS4A in OI; unlike with H2O</t>
    <phoneticPr fontId="3" type="noConversion"/>
  </si>
  <si>
    <t>non det</t>
    <phoneticPr fontId="3" type="noConversion"/>
  </si>
  <si>
    <t>2.13  0.09</t>
  </si>
  <si>
    <t>17.33  0.16</t>
    <phoneticPr fontId="3" type="noConversion"/>
  </si>
  <si>
    <t>not 3x3 but 5x5, but contaminated by some PDR</t>
    <phoneticPr fontId="3" type="noConversion"/>
  </si>
  <si>
    <t>0.0 0.0</t>
    <phoneticPr fontId="3" type="noConversion"/>
  </si>
  <si>
    <t>no ext emission</t>
    <phoneticPr fontId="3" type="noConversion"/>
  </si>
  <si>
    <t>0.98   0.11</t>
  </si>
  <si>
    <t>1.23  0.04</t>
    <phoneticPr fontId="3" type="noConversion"/>
  </si>
  <si>
    <t>no ext emission</t>
    <phoneticPr fontId="3" type="noConversion"/>
  </si>
  <si>
    <t>10.63   0.21</t>
  </si>
  <si>
    <t>not 3x3 but 5x5; NE-SW outflow across the map</t>
    <phoneticPr fontId="3" type="noConversion"/>
  </si>
  <si>
    <t>L1551 IRS5</t>
    <phoneticPr fontId="3" type="noConversion"/>
  </si>
  <si>
    <t>DK Cha</t>
    <phoneticPr fontId="3" type="noConversion"/>
  </si>
  <si>
    <t>GSS30 IRS1</t>
    <phoneticPr fontId="3" type="noConversion"/>
  </si>
  <si>
    <t>VLA 1623</t>
    <phoneticPr fontId="3" type="noConversion"/>
  </si>
  <si>
    <t>Ced110IRS4</t>
    <phoneticPr fontId="3" type="noConversion"/>
  </si>
  <si>
    <t>not 3x3 but 2 spaxels</t>
    <phoneticPr fontId="3" type="noConversion"/>
  </si>
  <si>
    <t>1.32 0.11</t>
    <phoneticPr fontId="3" type="noConversion"/>
  </si>
  <si>
    <t>not 3x3 but 5x5 spaxels</t>
    <phoneticPr fontId="3" type="noConversion"/>
  </si>
  <si>
    <t>14.96  0.20</t>
    <phoneticPr fontId="3" type="noConversion"/>
  </si>
  <si>
    <t>9.05  0.53</t>
  </si>
  <si>
    <t>5.03  0.22</t>
  </si>
  <si>
    <t>not 3x3 but 15 spx (mispointed); not 1x1 but 2 spx</t>
    <phoneticPr fontId="3" type="noConversion"/>
  </si>
  <si>
    <t>WILL:</t>
    <phoneticPr fontId="3" type="noConversion"/>
  </si>
  <si>
    <t>2.28   0.15</t>
  </si>
  <si>
    <t>2.11  0.07</t>
    <phoneticPr fontId="3" type="noConversion"/>
  </si>
  <si>
    <t>39.86  0.89</t>
    <phoneticPr fontId="3" type="noConversion"/>
  </si>
  <si>
    <t>1.63  0.06</t>
    <phoneticPr fontId="3" type="noConversion"/>
  </si>
  <si>
    <t>7.61  0.09</t>
  </si>
  <si>
    <t>contamination on the E part of the map, use only 1x1</t>
    <phoneticPr fontId="3" type="noConversion"/>
  </si>
  <si>
    <t>7.63  0.21</t>
  </si>
  <si>
    <t>4.31 0.13</t>
    <phoneticPr fontId="3" type="noConversion"/>
  </si>
  <si>
    <t>no ext emission</t>
    <phoneticPr fontId="3" type="noConversion"/>
  </si>
  <si>
    <t>1.59  0.04</t>
  </si>
  <si>
    <t>0.27  0.06</t>
    <phoneticPr fontId="3" type="noConversion"/>
  </si>
  <si>
    <t>please use values in red</t>
    <phoneticPr fontId="3" type="noConversion"/>
  </si>
  <si>
    <t xml:space="preserve">fit driven by H2O 63 line, not to be trusted </t>
    <phoneticPr fontId="3" type="noConversion"/>
  </si>
  <si>
    <t>very uncertain!!!</t>
    <phoneticPr fontId="3" type="noConversion"/>
  </si>
  <si>
    <t>two point-like sources, seems safe to adopt values from J-E paper (Lee Jinhee, Lee, J-E, .. 2012)</t>
    <phoneticPr fontId="3" type="noConversion"/>
  </si>
  <si>
    <t>Lee+2012</t>
    <phoneticPr fontId="3" type="noConversion"/>
  </si>
  <si>
    <t>W40-01</t>
    <phoneticPr fontId="3" type="noConversion"/>
  </si>
  <si>
    <t>W40-02</t>
  </si>
  <si>
    <t>W40-03</t>
  </si>
  <si>
    <t>W40-04</t>
  </si>
  <si>
    <t>W40-05</t>
  </si>
  <si>
    <t>W40-06</t>
  </si>
  <si>
    <t>W40-07</t>
  </si>
  <si>
    <t>CrA01</t>
    <phoneticPr fontId="3" type="noConversion"/>
  </si>
  <si>
    <t>0.31d-3</t>
    <phoneticPr fontId="3" type="noConversion"/>
  </si>
  <si>
    <t>2.10d-3</t>
    <phoneticPr fontId="3" type="noConversion"/>
  </si>
  <si>
    <t>0.16d-3</t>
    <phoneticPr fontId="3" type="noConversion"/>
  </si>
  <si>
    <t>0.05d-3</t>
    <phoneticPr fontId="3" type="noConversion"/>
  </si>
  <si>
    <t>CO 72</t>
    <phoneticPr fontId="3" type="noConversion"/>
  </si>
  <si>
    <t>CO 70</t>
    <phoneticPr fontId="3" type="noConversion"/>
  </si>
  <si>
    <t>5.65d-3</t>
    <phoneticPr fontId="3" type="noConversion"/>
  </si>
  <si>
    <t>1.53d-3</t>
    <phoneticPr fontId="3" type="noConversion"/>
  </si>
  <si>
    <t>1x1 corr</t>
    <phoneticPr fontId="3" type="noConversion"/>
  </si>
  <si>
    <t xml:space="preserve">3x3 </t>
    <phoneticPr fontId="3" type="noConversion"/>
  </si>
  <si>
    <t>Continuum and line emission follow each other, extended to the north "indicative of the anisotropic external heating" (Je, H., Lee, J-E., +15),unlike those authors I don't see any contamin. From VLA 1623</t>
    <phoneticPr fontId="3" type="noConversion"/>
  </si>
  <si>
    <t>BHR71 b</t>
    <phoneticPr fontId="3" type="noConversion"/>
  </si>
  <si>
    <t>full+line</t>
    <phoneticPr fontId="3" type="noConversion"/>
  </si>
  <si>
    <t>full</t>
    <phoneticPr fontId="3" type="noConversion"/>
  </si>
  <si>
    <t>full+line</t>
    <phoneticPr fontId="3" type="noConversion"/>
  </si>
  <si>
    <t>line</t>
    <phoneticPr fontId="3" type="noConversion"/>
  </si>
  <si>
    <t>0.0 0.0</t>
    <phoneticPr fontId="3" type="noConversion"/>
  </si>
  <si>
    <t>60.55  1.13</t>
  </si>
  <si>
    <t>28.83 0.39</t>
    <phoneticPr fontId="3" type="noConversion"/>
  </si>
  <si>
    <t>ext emission</t>
    <phoneticPr fontId="3" type="noConversion"/>
  </si>
  <si>
    <t>small ext along outflow</t>
    <phoneticPr fontId="3" type="noConversion"/>
  </si>
  <si>
    <t>10.78   0.11</t>
  </si>
  <si>
    <t>10.20 0.14</t>
    <phoneticPr fontId="3" type="noConversion"/>
  </si>
  <si>
    <t>5.83  0.07</t>
  </si>
  <si>
    <t>5.70   0.16</t>
  </si>
  <si>
    <t>0.80   0.06</t>
    <phoneticPr fontId="3" type="noConversion"/>
  </si>
  <si>
    <t>10.34  0.13</t>
  </si>
  <si>
    <t>0.0 0.0</t>
    <phoneticPr fontId="3" type="noConversion"/>
  </si>
  <si>
    <t>11.27   0.15</t>
  </si>
  <si>
    <t>1.81  0.07</t>
    <phoneticPr fontId="3" type="noConversion"/>
  </si>
  <si>
    <t>5.09   0.24</t>
  </si>
  <si>
    <t>1.66  0.06</t>
    <phoneticPr fontId="3" type="noConversion"/>
  </si>
  <si>
    <t>Flux [OI]  63  10-20 W/cm2</t>
    <phoneticPr fontId="3" type="noConversion"/>
  </si>
  <si>
    <t>[OI] 145</t>
    <phoneticPr fontId="3" type="noConversion"/>
  </si>
  <si>
    <t>15.17  0.23</t>
  </si>
  <si>
    <t>12.37  0.20</t>
  </si>
  <si>
    <t>not 3x3 but 5x5; not clear origin of the emission in S-E, probably nodded on emission, so OI might be lowered</t>
    <phoneticPr fontId="3" type="noConversion"/>
  </si>
  <si>
    <t>7.02   0.20</t>
    <phoneticPr fontId="3" type="noConversion"/>
  </si>
  <si>
    <t>54.44   1.40</t>
    <phoneticPr fontId="3" type="noConversion"/>
  </si>
  <si>
    <t>2.83   0.21</t>
    <phoneticPr fontId="3" type="noConversion"/>
  </si>
  <si>
    <t>Compact line emission, with a marginal outflow tail towards to the east of the protostar (red outflow in Yildiz+15) in CO 14-13 and possibly H2O 179, continuum extended to the south, similar to 1.3 mm obs from Boogert+2002</t>
    <phoneticPr fontId="3" type="noConversion"/>
  </si>
  <si>
    <t>Je, H., Lee, J-E., +15</t>
    <phoneticPr fontId="3" type="noConversion"/>
  </si>
  <si>
    <t>CO 90</t>
    <phoneticPr fontId="3" type="noConversion"/>
  </si>
  <si>
    <t>0.94d-3</t>
    <phoneticPr fontId="3" type="noConversion"/>
  </si>
  <si>
    <t>4.90  0.71</t>
    <phoneticPr fontId="3" type="noConversion"/>
  </si>
  <si>
    <t>some ext emission</t>
    <phoneticPr fontId="3" type="noConversion"/>
  </si>
  <si>
    <t>1.28  0.03</t>
    <phoneticPr fontId="3" type="noConversion"/>
  </si>
  <si>
    <t>no ext em</t>
    <phoneticPr fontId="3" type="noConversion"/>
  </si>
  <si>
    <t>13.17   0.17</t>
  </si>
  <si>
    <t>0.95   0.04</t>
  </si>
  <si>
    <t>71(16)</t>
    <phoneticPr fontId="3" type="noConversion"/>
  </si>
  <si>
    <t>51.9(0.4)</t>
    <phoneticPr fontId="3" type="noConversion"/>
  </si>
  <si>
    <t>94(17)</t>
    <phoneticPr fontId="3" type="noConversion"/>
  </si>
  <si>
    <t>283 (11)</t>
    <phoneticPr fontId="3" type="noConversion"/>
  </si>
  <si>
    <t>840 (411)</t>
    <phoneticPr fontId="3" type="noConversion"/>
  </si>
  <si>
    <t>353 (13)</t>
    <phoneticPr fontId="3" type="noConversion"/>
  </si>
  <si>
    <t>1072 (85)</t>
    <phoneticPr fontId="3" type="noConversion"/>
  </si>
  <si>
    <t>DIGIT</t>
    <phoneticPr fontId="3" type="noConversion"/>
  </si>
  <si>
    <t>v13 line scan</t>
    <phoneticPr fontId="3" type="noConversion"/>
  </si>
  <si>
    <t>TAU01</t>
    <phoneticPr fontId="3" type="noConversion"/>
  </si>
  <si>
    <t>TAU02</t>
    <phoneticPr fontId="3" type="noConversion"/>
  </si>
  <si>
    <t>TAU03</t>
  </si>
  <si>
    <t>IRAM04191</t>
    <phoneticPr fontId="3" type="noConversion"/>
  </si>
  <si>
    <t>Trot CO hot</t>
    <phoneticPr fontId="3" type="noConversion"/>
  </si>
  <si>
    <t>(Lsun)</t>
    <phoneticPr fontId="3" type="noConversion"/>
  </si>
  <si>
    <t>(Lsun)</t>
    <phoneticPr fontId="3" type="noConversion"/>
  </si>
  <si>
    <t>Trot H2O</t>
    <phoneticPr fontId="3" type="noConversion"/>
  </si>
  <si>
    <t>H2O cooling</t>
    <phoneticPr fontId="3" type="noConversion"/>
  </si>
  <si>
    <t>Distance (pc)</t>
    <phoneticPr fontId="3" type="noConversion"/>
  </si>
  <si>
    <t xml:space="preserve">Lbol </t>
    <phoneticPr fontId="3" type="noConversion"/>
  </si>
  <si>
    <t>Lsubm/Lbol</t>
    <phoneticPr fontId="3" type="noConversion"/>
  </si>
  <si>
    <t>Two different pointings? Half of the maps well-centered; the other shows residuals; line and cont show similar patterns</t>
    <phoneticPr fontId="3" type="noConversion"/>
  </si>
  <si>
    <t>1.65d-3</t>
    <phoneticPr fontId="3" type="noConversion"/>
  </si>
  <si>
    <t>PER14</t>
  </si>
  <si>
    <t>PER15</t>
  </si>
  <si>
    <t>PER16</t>
  </si>
  <si>
    <t>PER17</t>
  </si>
  <si>
    <t>PER18</t>
  </si>
  <si>
    <t>PER19</t>
  </si>
  <si>
    <t>PER20</t>
  </si>
  <si>
    <t>PER21</t>
  </si>
  <si>
    <t>PER22</t>
  </si>
  <si>
    <t>Weak and compact emission in lines and continuum</t>
    <phoneticPr fontId="3" type="noConversion"/>
  </si>
  <si>
    <t>CO 113</t>
    <phoneticPr fontId="3" type="noConversion"/>
  </si>
  <si>
    <t>PACS (warm)</t>
    <phoneticPr fontId="3" type="noConversion"/>
  </si>
  <si>
    <t>CO cooling</t>
    <phoneticPr fontId="3" type="noConversion"/>
  </si>
  <si>
    <t xml:space="preserve">0.0 0.0 </t>
    <phoneticPr fontId="3" type="noConversion"/>
  </si>
  <si>
    <t>contamination</t>
    <phoneticPr fontId="3" type="noConversion"/>
  </si>
  <si>
    <t>0.0 0.0</t>
    <phoneticPr fontId="3" type="noConversion"/>
  </si>
  <si>
    <t>contamination</t>
    <phoneticPr fontId="3" type="noConversion"/>
  </si>
  <si>
    <t>1.09  0.06</t>
    <phoneticPr fontId="3" type="noConversion"/>
  </si>
  <si>
    <t>13.21  0.21</t>
  </si>
  <si>
    <t xml:space="preserve">strongly affected by PDR emission; better exclude </t>
    <phoneticPr fontId="3" type="noConversion"/>
  </si>
  <si>
    <t xml:space="preserve"> 4.90  0.07</t>
    <phoneticPr fontId="3" type="noConversion"/>
  </si>
  <si>
    <t>some ext emisson</t>
    <phoneticPr fontId="3" type="noConversion"/>
  </si>
  <si>
    <t>not 3x3 but 5x5, some ext emission</t>
    <phoneticPr fontId="3" type="noConversion"/>
  </si>
  <si>
    <t>7.97 0.19</t>
    <phoneticPr fontId="3" type="noConversion"/>
  </si>
  <si>
    <t>5.29  0.14</t>
  </si>
  <si>
    <t>not 3x3 but 6 spaxels; bad source coordinates / mispoint</t>
    <phoneticPr fontId="3" type="noConversion"/>
  </si>
  <si>
    <t>0.44  0.06</t>
    <phoneticPr fontId="3" type="noConversion"/>
  </si>
  <si>
    <t>9.58   0.22</t>
    <phoneticPr fontId="3" type="noConversion"/>
  </si>
  <si>
    <t>5x5</t>
    <phoneticPr fontId="3" type="noConversion"/>
  </si>
  <si>
    <t>7.74  0.04</t>
    <phoneticPr fontId="3" type="noConversion"/>
  </si>
  <si>
    <t>2.24   0.06</t>
    <phoneticPr fontId="3" type="noConversion"/>
  </si>
  <si>
    <t>2.74   0.18</t>
    <phoneticPr fontId="3" type="noConversion"/>
  </si>
  <si>
    <t>not 3x3 but 5x5</t>
    <phoneticPr fontId="3" type="noConversion"/>
  </si>
  <si>
    <t>293 (17)</t>
    <phoneticPr fontId="3" type="noConversion"/>
  </si>
  <si>
    <t>283 (24)</t>
    <phoneticPr fontId="3" type="noConversion"/>
  </si>
  <si>
    <t>294 (16)</t>
    <phoneticPr fontId="3" type="noConversion"/>
  </si>
  <si>
    <t>273 (16)</t>
    <phoneticPr fontId="3" type="noConversion"/>
  </si>
  <si>
    <t>1417 (780)</t>
    <phoneticPr fontId="3" type="noConversion"/>
  </si>
  <si>
    <t>n.a.</t>
    <phoneticPr fontId="3" type="noConversion"/>
  </si>
  <si>
    <t>682 (34)</t>
    <phoneticPr fontId="3" type="noConversion"/>
  </si>
  <si>
    <t>710 (54)</t>
    <phoneticPr fontId="3" type="noConversion"/>
  </si>
  <si>
    <t xml:space="preserve">Murillo+13 </t>
    <phoneticPr fontId="3" type="noConversion"/>
  </si>
  <si>
    <t>L1455 IRS1</t>
    <phoneticPr fontId="3" type="noConversion"/>
  </si>
  <si>
    <t>IRAS03301</t>
    <phoneticPr fontId="3" type="noConversion"/>
  </si>
  <si>
    <t>B1-a</t>
    <phoneticPr fontId="3" type="noConversion"/>
  </si>
  <si>
    <t>B1-c</t>
    <phoneticPr fontId="3" type="noConversion"/>
  </si>
  <si>
    <t>v13 full scan</t>
    <phoneticPr fontId="3" type="noConversion"/>
  </si>
  <si>
    <t>PER01</t>
    <phoneticPr fontId="3" type="noConversion"/>
  </si>
  <si>
    <t>(10^-3)</t>
    <phoneticPr fontId="3" type="noConversion"/>
  </si>
  <si>
    <t>53.4(1.2)</t>
    <phoneticPr fontId="3" type="noConversion"/>
  </si>
  <si>
    <t>48.4(0.1)</t>
    <phoneticPr fontId="3" type="noConversion"/>
  </si>
  <si>
    <t>48.6(0.1)</t>
    <phoneticPr fontId="3" type="noConversion"/>
  </si>
  <si>
    <t>n.a.</t>
    <phoneticPr fontId="3" type="noConversion"/>
  </si>
  <si>
    <t>n.a.</t>
    <phoneticPr fontId="3" type="noConversion"/>
  </si>
  <si>
    <t>3.44  0.10</t>
    <phoneticPr fontId="3" type="noConversion"/>
  </si>
  <si>
    <t>1.33  0.06</t>
    <phoneticPr fontId="3" type="noConversion"/>
  </si>
  <si>
    <t xml:space="preserve">Compact emission except a bit more ext at longer wav; strange contours at H2O 179 and CO14 suggesting no emission at center; </t>
    <phoneticPr fontId="3" type="noConversion"/>
  </si>
  <si>
    <t>0.10d-3</t>
    <phoneticPr fontId="3" type="noConversion"/>
  </si>
  <si>
    <t>0.79d-3</t>
    <phoneticPr fontId="3" type="noConversion"/>
  </si>
  <si>
    <t>0.20d-3</t>
    <phoneticPr fontId="3" type="noConversion"/>
  </si>
  <si>
    <t>Lee+2012</t>
    <phoneticPr fontId="3" type="noConversion"/>
  </si>
  <si>
    <t>SerS01</t>
    <phoneticPr fontId="3" type="noConversion"/>
  </si>
  <si>
    <t>SerS02</t>
    <phoneticPr fontId="3" type="noConversion"/>
  </si>
  <si>
    <t>AQU03</t>
    <phoneticPr fontId="3" type="noConversion"/>
  </si>
  <si>
    <t>AQU04</t>
  </si>
  <si>
    <t>AQU05</t>
  </si>
  <si>
    <t>AQU06</t>
  </si>
  <si>
    <t>multiple sources</t>
    <phoneticPr fontId="3" type="noConversion"/>
  </si>
  <si>
    <t>TAU04</t>
  </si>
  <si>
    <t>TAU06</t>
    <phoneticPr fontId="3" type="noConversion"/>
  </si>
  <si>
    <t>TAU07</t>
    <phoneticPr fontId="3" type="noConversion"/>
  </si>
  <si>
    <t>TAU09</t>
    <phoneticPr fontId="3" type="noConversion"/>
  </si>
  <si>
    <t>CHA01</t>
    <phoneticPr fontId="3" type="noConversion"/>
  </si>
  <si>
    <t>Mottram+15</t>
  </si>
  <si>
    <t xml:space="preserve">two point-like sources, seems safe to adopt values from J-E paper (Lee Jinhee, Lee, J-E, .. 2012) strange no flux in CO 24-23.. </t>
    <phoneticPr fontId="3" type="noConversion"/>
  </si>
  <si>
    <t xml:space="preserve"> n.a.</t>
    <phoneticPr fontId="3" type="noConversion"/>
  </si>
  <si>
    <t>n.a.</t>
    <phoneticPr fontId="3" type="noConversion"/>
  </si>
  <si>
    <t>n.a.</t>
    <phoneticPr fontId="3" type="noConversion"/>
  </si>
  <si>
    <t>(%)</t>
    <phoneticPr fontId="3" type="noConversion"/>
  </si>
  <si>
    <t>(K)</t>
    <phoneticPr fontId="3" type="noConversion"/>
  </si>
  <si>
    <t>(Lsun)</t>
    <phoneticPr fontId="3" type="noConversion"/>
  </si>
  <si>
    <t>L723</t>
    <phoneticPr fontId="3" type="noConversion"/>
  </si>
  <si>
    <t>RNO91</t>
    <phoneticPr fontId="3" type="noConversion"/>
  </si>
  <si>
    <t xml:space="preserve">Lbol </t>
    <phoneticPr fontId="3" type="noConversion"/>
  </si>
  <si>
    <t>integration</t>
    <phoneticPr fontId="3" type="noConversion"/>
  </si>
  <si>
    <t>L&gt;60um/Lbol</t>
    <phoneticPr fontId="3" type="noConversion"/>
  </si>
  <si>
    <t>Extended CO 14-13 and H2O 179 in outflow direction (Davis+08, Hatchel..); continuum spherical and extended, OI not detected?</t>
    <phoneticPr fontId="3" type="noConversion"/>
  </si>
  <si>
    <t>comments</t>
    <phoneticPr fontId="3" type="noConversion"/>
  </si>
  <si>
    <t>IRAS 4A</t>
    <phoneticPr fontId="3" type="noConversion"/>
  </si>
  <si>
    <t>IRAS 4B</t>
    <phoneticPr fontId="3" type="noConversion"/>
  </si>
  <si>
    <t>Ser SMM1</t>
    <phoneticPr fontId="3" type="noConversion"/>
  </si>
  <si>
    <t>not ext</t>
    <phoneticPr fontId="3" type="noConversion"/>
  </si>
  <si>
    <t>5.75 0.06</t>
    <phoneticPr fontId="3" type="noConversion"/>
  </si>
  <si>
    <t>5.73  0.04</t>
    <phoneticPr fontId="3" type="noConversion"/>
  </si>
  <si>
    <t>1.76   0.17</t>
  </si>
  <si>
    <t>extended, not 3x3 but 5x5</t>
    <phoneticPr fontId="3" type="noConversion"/>
  </si>
  <si>
    <t>5x5, a lot of ext emission; OI peaks off source</t>
    <phoneticPr fontId="3" type="noConversion"/>
  </si>
  <si>
    <t>5x5, extended N-S</t>
    <phoneticPr fontId="3" type="noConversion"/>
  </si>
  <si>
    <t>5x5,some extended</t>
    <phoneticPr fontId="3" type="noConversion"/>
  </si>
  <si>
    <t>no ext emission, not 3x3 but 5x5</t>
    <phoneticPr fontId="3" type="noConversion"/>
  </si>
  <si>
    <t>1.89  0.04</t>
    <phoneticPr fontId="3" type="noConversion"/>
  </si>
  <si>
    <t>10.83  0.25</t>
    <phoneticPr fontId="3" type="noConversion"/>
  </si>
  <si>
    <t>6.92   0.14</t>
    <phoneticPr fontId="3" type="noConversion"/>
  </si>
  <si>
    <t>0.90  0.04</t>
  </si>
  <si>
    <t>0.0 0.0</t>
    <phoneticPr fontId="3" type="noConversion"/>
  </si>
  <si>
    <t>compact line emission, extended continuum</t>
    <phoneticPr fontId="3" type="noConversion"/>
  </si>
  <si>
    <t>RCrA IRS5N</t>
    <phoneticPr fontId="3" type="noConversion"/>
  </si>
  <si>
    <t>RCrA IRS7A</t>
    <phoneticPr fontId="3" type="noConversion"/>
  </si>
  <si>
    <t>RCrA IRS7B</t>
    <phoneticPr fontId="3" type="noConversion"/>
  </si>
  <si>
    <t>B335</t>
    <phoneticPr fontId="3" type="noConversion"/>
  </si>
  <si>
    <t>L1157</t>
    <phoneticPr fontId="3" type="noConversion"/>
  </si>
  <si>
    <t>L1014</t>
    <phoneticPr fontId="3" type="noConversion"/>
  </si>
  <si>
    <t>L1448 C(S)</t>
    <phoneticPr fontId="3" type="noConversion"/>
  </si>
  <si>
    <t>L1448 C(N)</t>
    <phoneticPr fontId="3" type="noConversion"/>
  </si>
  <si>
    <t>L1455 IRS3</t>
    <phoneticPr fontId="3" type="noConversion"/>
  </si>
  <si>
    <t>CO 14-13</t>
    <phoneticPr fontId="3" type="noConversion"/>
  </si>
  <si>
    <t>line</t>
    <phoneticPr fontId="3" type="noConversion"/>
  </si>
  <si>
    <t>CO 14-13</t>
    <phoneticPr fontId="3" type="noConversion"/>
  </si>
  <si>
    <t>cont</t>
    <phoneticPr fontId="3" type="noConversion"/>
  </si>
  <si>
    <t>CO 24-23</t>
    <phoneticPr fontId="3" type="noConversion"/>
  </si>
  <si>
    <t xml:space="preserve">extended continuum, but isn't it an effect of mispointing? Line residuals small </t>
    <phoneticPr fontId="3" type="noConversion"/>
  </si>
  <si>
    <t>638 (10)</t>
    <phoneticPr fontId="3" type="noConversion"/>
  </si>
  <si>
    <t>0.67   0.04</t>
  </si>
  <si>
    <t>53.3(0.8)</t>
    <phoneticPr fontId="3" type="noConversion"/>
  </si>
  <si>
    <t xml:space="preserve"> 77(40)</t>
    <phoneticPr fontId="3" type="noConversion"/>
  </si>
  <si>
    <t>52.5(0.7)</t>
    <phoneticPr fontId="3" type="noConversion"/>
  </si>
  <si>
    <t>334(31)</t>
    <phoneticPr fontId="3" type="noConversion"/>
  </si>
  <si>
    <t>1.34d-3</t>
    <phoneticPr fontId="3" type="noConversion"/>
  </si>
  <si>
    <t>342 (16)</t>
    <phoneticPr fontId="3" type="noConversion"/>
  </si>
  <si>
    <t>865 (84)</t>
    <phoneticPr fontId="3" type="noConversion"/>
  </si>
  <si>
    <t>324 (13)</t>
    <phoneticPr fontId="3" type="noConversion"/>
  </si>
  <si>
    <t>711 (106)</t>
    <phoneticPr fontId="3" type="noConversion"/>
  </si>
  <si>
    <t>Lindberg+14</t>
  </si>
  <si>
    <t>Lindberg+14</t>
    <phoneticPr fontId="3" type="noConversion"/>
  </si>
  <si>
    <t>Lindberg+14</t>
    <phoneticPr fontId="3" type="noConversion"/>
  </si>
  <si>
    <t>Trot CO warm</t>
    <phoneticPr fontId="3" type="noConversion"/>
  </si>
  <si>
    <t>no data?</t>
    <phoneticPr fontId="3" type="noConversion"/>
  </si>
  <si>
    <t>some missing files? Cont CO 14, line CO 24.. OI line ; what is there, is compact</t>
    <phoneticPr fontId="3" type="noConversion"/>
  </si>
  <si>
    <t>hot H2O?</t>
    <phoneticPr fontId="3" type="noConversion"/>
  </si>
  <si>
    <t>PER02</t>
    <phoneticPr fontId="3" type="noConversion"/>
  </si>
  <si>
    <t>PER04</t>
    <phoneticPr fontId="3" type="noConversion"/>
  </si>
  <si>
    <t>PER05</t>
    <phoneticPr fontId="3" type="noConversion"/>
  </si>
  <si>
    <t>PER06</t>
    <phoneticPr fontId="3" type="noConversion"/>
  </si>
  <si>
    <t>PER07</t>
  </si>
  <si>
    <t>PER08</t>
  </si>
  <si>
    <t>PER09</t>
  </si>
  <si>
    <t>PER10</t>
  </si>
  <si>
    <t>PER12</t>
  </si>
  <si>
    <t>PER13</t>
  </si>
  <si>
    <t>293 (10)</t>
    <phoneticPr fontId="3" type="noConversion"/>
  </si>
  <si>
    <t>n.a.</t>
    <phoneticPr fontId="3" type="noConversion"/>
  </si>
  <si>
    <t>Ntot CO</t>
    <phoneticPr fontId="3" type="noConversion"/>
  </si>
  <si>
    <t>48.8(0.1)</t>
  </si>
  <si>
    <t>48.8(0.1)</t>
    <phoneticPr fontId="3" type="noConversion"/>
  </si>
  <si>
    <t xml:space="preserve">228 (15) </t>
    <phoneticPr fontId="3" type="noConversion"/>
  </si>
  <si>
    <t>48.3(0.1)</t>
  </si>
  <si>
    <t>364(45)</t>
  </si>
  <si>
    <t>47.2(0.2)</t>
  </si>
  <si>
    <t>338( 8)</t>
  </si>
  <si>
    <t>48.3(0.1)</t>
    <phoneticPr fontId="3" type="noConversion"/>
  </si>
  <si>
    <t>PACS (hot)</t>
    <phoneticPr fontId="3" type="noConversion"/>
  </si>
  <si>
    <t>(Lsun)</t>
    <phoneticPr fontId="3" type="noConversion"/>
  </si>
  <si>
    <t>0.57d-3</t>
    <phoneticPr fontId="3" type="noConversion"/>
  </si>
  <si>
    <t>0.09d-3</t>
    <phoneticPr fontId="3" type="noConversion"/>
  </si>
  <si>
    <t>CO 100</t>
    <phoneticPr fontId="3" type="noConversion"/>
  </si>
  <si>
    <t>CO 96</t>
    <phoneticPr fontId="3" type="noConversion"/>
  </si>
  <si>
    <t>CO 84</t>
    <phoneticPr fontId="3" type="noConversion"/>
  </si>
  <si>
    <t>7.13d-3</t>
    <phoneticPr fontId="3" type="noConversion"/>
  </si>
  <si>
    <t>2.47d-3</t>
    <phoneticPr fontId="3" type="noConversion"/>
  </si>
  <si>
    <t>CO 67</t>
    <phoneticPr fontId="3" type="noConversion"/>
  </si>
  <si>
    <t>CO 62</t>
    <phoneticPr fontId="3" type="noConversion"/>
  </si>
  <si>
    <t>0.0 0.0</t>
    <phoneticPr fontId="3" type="noConversion"/>
  </si>
  <si>
    <t>17.02   0.32</t>
  </si>
  <si>
    <t xml:space="preserve">0.0  0.0 </t>
    <phoneticPr fontId="3" type="noConversion"/>
  </si>
  <si>
    <t>0.91d-3</t>
    <phoneticPr fontId="3" type="noConversion"/>
  </si>
  <si>
    <t>CO 104</t>
    <phoneticPr fontId="3" type="noConversion"/>
  </si>
  <si>
    <t>Residual emission in lines, not aligned with continuum; interesting!</t>
    <phoneticPr fontId="3" type="noConversion"/>
  </si>
  <si>
    <t>well-pointed, compact, except OI elongated in N-S direction</t>
    <phoneticPr fontId="3" type="noConversion"/>
  </si>
  <si>
    <t>residuals in both continuum and line emission (effect of mispointing); OI extended differently than continuum</t>
    <phoneticPr fontId="3" type="noConversion"/>
  </si>
  <si>
    <t>n.a.</t>
    <phoneticPr fontId="3" type="noConversion"/>
  </si>
  <si>
    <t>0.04-3</t>
    <phoneticPr fontId="3" type="noConversion"/>
  </si>
  <si>
    <t>Compact emission, strange negative contours</t>
    <phoneticPr fontId="3" type="noConversion"/>
  </si>
  <si>
    <t>562(95)</t>
  </si>
  <si>
    <t>751(171)</t>
  </si>
  <si>
    <t>47.7(0.4)</t>
  </si>
  <si>
    <t>46.3(0.3)</t>
    <phoneticPr fontId="3" type="noConversion"/>
  </si>
  <si>
    <t>102(18)</t>
    <phoneticPr fontId="3" type="noConversion"/>
  </si>
  <si>
    <t>51.5(0.3)</t>
    <phoneticPr fontId="3" type="noConversion"/>
  </si>
  <si>
    <t>84(51)</t>
    <phoneticPr fontId="3" type="noConversion"/>
  </si>
  <si>
    <t>51.7(0.7)</t>
    <phoneticPr fontId="3" type="noConversion"/>
  </si>
  <si>
    <t>103(19)</t>
    <phoneticPr fontId="3" type="noConversion"/>
  </si>
  <si>
    <t>87(17)</t>
    <phoneticPr fontId="3" type="noConversion"/>
  </si>
  <si>
    <t>n.a.</t>
    <phoneticPr fontId="3" type="noConversion"/>
  </si>
  <si>
    <t>0.2d-3</t>
    <phoneticPr fontId="3" type="noConversion"/>
  </si>
  <si>
    <t>IRAS03245; CO 14-13 and OI 63 -- excess emission in the S-W, probably contamination by other outflow; cont ext, spherical, COMPLETE pages not working; not sure if cont. from IRS5</t>
    <phoneticPr fontId="3" type="noConversion"/>
  </si>
  <si>
    <t>0.35d-3</t>
    <phoneticPr fontId="3" type="noConversion"/>
  </si>
  <si>
    <t>1.73d-3</t>
    <phoneticPr fontId="3" type="noConversion"/>
  </si>
  <si>
    <t>191(22)</t>
    <phoneticPr fontId="3" type="noConversion"/>
  </si>
  <si>
    <t>45.1(0.2)</t>
    <phoneticPr fontId="3" type="noConversion"/>
  </si>
  <si>
    <t>185(40)</t>
    <phoneticPr fontId="3" type="noConversion"/>
  </si>
  <si>
    <t>45.2(0.2)</t>
    <phoneticPr fontId="3" type="noConversion"/>
  </si>
  <si>
    <t>148(24)</t>
    <phoneticPr fontId="3" type="noConversion"/>
  </si>
  <si>
    <t>Continuum similar or more extended than lines except [OI], consistent with elongated continuum at 160 um in Sadavoy+13</t>
    <phoneticPr fontId="3" type="noConversion"/>
  </si>
  <si>
    <t>multiple sources</t>
    <phoneticPr fontId="3" type="noConversion"/>
  </si>
  <si>
    <t>3.72   0.12</t>
  </si>
  <si>
    <t>0.66   0.04</t>
    <phoneticPr fontId="3" type="noConversion"/>
  </si>
  <si>
    <t>3.61   0.11</t>
  </si>
  <si>
    <t>0.76   0.06</t>
  </si>
  <si>
    <t>4.57   0.08</t>
  </si>
  <si>
    <t>0.31   0.04</t>
  </si>
  <si>
    <t>1.41   0.06</t>
  </si>
  <si>
    <t>0.15   0.03</t>
  </si>
  <si>
    <t>CHA02</t>
  </si>
  <si>
    <t>OPH01</t>
    <phoneticPr fontId="3" type="noConversion"/>
  </si>
  <si>
    <t>OPH02</t>
  </si>
  <si>
    <t>SCO01</t>
    <phoneticPr fontId="3" type="noConversion"/>
  </si>
  <si>
    <t>AQU01</t>
    <phoneticPr fontId="3" type="noConversion"/>
  </si>
  <si>
    <t>AQU02</t>
  </si>
  <si>
    <t>Mottram+15</t>
    <phoneticPr fontId="3" type="noConversion"/>
  </si>
  <si>
    <t>Mottram+15</t>
    <phoneticPr fontId="3" type="noConversion"/>
  </si>
  <si>
    <t>Mottram+15</t>
    <phoneticPr fontId="3" type="noConversion"/>
  </si>
  <si>
    <t>44.9(0.2)</t>
    <phoneticPr fontId="3" type="noConversion"/>
  </si>
  <si>
    <t>125(23)</t>
    <phoneticPr fontId="3" type="noConversion"/>
  </si>
  <si>
    <t>45.8(0.3)</t>
    <phoneticPr fontId="3" type="noConversion"/>
  </si>
  <si>
    <t>257(25)</t>
    <phoneticPr fontId="3" type="noConversion"/>
  </si>
  <si>
    <t>46.0(0.1)</t>
    <phoneticPr fontId="3" type="noConversion"/>
  </si>
  <si>
    <t>165(40)</t>
    <phoneticPr fontId="3" type="noConversion"/>
  </si>
  <si>
    <t>45.3(0.3)</t>
    <phoneticPr fontId="3" type="noConversion"/>
  </si>
  <si>
    <t>237(39)</t>
    <phoneticPr fontId="3" type="noConversion"/>
  </si>
  <si>
    <t>L&gt;60/Lbol</t>
    <phoneticPr fontId="3" type="noConversion"/>
  </si>
  <si>
    <t>b - line scan only</t>
    <phoneticPr fontId="3" type="noConversion"/>
  </si>
  <si>
    <t>IRAS 4A b</t>
    <phoneticPr fontId="3" type="noConversion"/>
  </si>
  <si>
    <t>IRAS 4B b</t>
    <phoneticPr fontId="3" type="noConversion"/>
  </si>
  <si>
    <t>TMC1 b</t>
    <phoneticPr fontId="3" type="noConversion"/>
  </si>
  <si>
    <t xml:space="preserve">TMR1 </t>
    <phoneticPr fontId="3" type="noConversion"/>
  </si>
  <si>
    <t>Tbol</t>
    <phoneticPr fontId="3" type="noConversion"/>
  </si>
  <si>
    <t>trapezoidal summation</t>
    <phoneticPr fontId="3" type="noConversion"/>
  </si>
  <si>
    <t>Nr</t>
    <phoneticPr fontId="3" type="noConversion"/>
  </si>
  <si>
    <t>HH46</t>
    <phoneticPr fontId="3" type="noConversion"/>
  </si>
  <si>
    <t>IRAS 2A</t>
    <phoneticPr fontId="3" type="noConversion"/>
  </si>
  <si>
    <t>Ser SMM3</t>
    <phoneticPr fontId="3" type="noConversion"/>
  </si>
  <si>
    <t>Ser SMM4</t>
    <phoneticPr fontId="3" type="noConversion"/>
  </si>
  <si>
    <t>WISH</t>
    <phoneticPr fontId="3" type="noConversion"/>
  </si>
  <si>
    <t>WILL</t>
    <phoneticPr fontId="3" type="noConversion"/>
  </si>
  <si>
    <t>WISH+DIGIT</t>
    <phoneticPr fontId="3" type="noConversion"/>
  </si>
  <si>
    <t>BHR71</t>
    <phoneticPr fontId="3" type="noConversion"/>
  </si>
  <si>
    <t>49.2(0.1)</t>
    <phoneticPr fontId="3" type="noConversion"/>
  </si>
  <si>
    <t>48.4(0.1)</t>
    <phoneticPr fontId="3" type="noConversion"/>
  </si>
  <si>
    <t>242(16)</t>
    <phoneticPr fontId="3" type="noConversion"/>
  </si>
  <si>
    <t>310(35)</t>
  </si>
  <si>
    <t>47.8(0.2)</t>
  </si>
  <si>
    <t>Extended, continuum and line patterns similar; problems with coordinates?</t>
    <phoneticPr fontId="3" type="noConversion"/>
  </si>
  <si>
    <t>WL12</t>
    <phoneticPr fontId="3" type="noConversion"/>
  </si>
  <si>
    <t>Elias29</t>
    <phoneticPr fontId="3" type="noConversion"/>
  </si>
  <si>
    <t>L1527 b</t>
    <phoneticPr fontId="3" type="noConversion"/>
  </si>
  <si>
    <t>TMC1</t>
    <phoneticPr fontId="3" type="noConversion"/>
  </si>
  <si>
    <t>TMR1 b</t>
    <phoneticPr fontId="3" type="noConversion"/>
  </si>
  <si>
    <t>TMC1A</t>
    <phoneticPr fontId="3" type="noConversion"/>
  </si>
  <si>
    <t>TMC1A b</t>
    <phoneticPr fontId="3" type="noConversion"/>
  </si>
  <si>
    <t>L483</t>
    <phoneticPr fontId="3" type="noConversion"/>
  </si>
  <si>
    <t>IRS44</t>
    <phoneticPr fontId="3" type="noConversion"/>
  </si>
  <si>
    <t>IRS46</t>
    <phoneticPr fontId="3" type="noConversion"/>
  </si>
  <si>
    <t>IRS63</t>
    <phoneticPr fontId="3" type="noConversion"/>
  </si>
  <si>
    <t>RCrA IRS5A</t>
    <phoneticPr fontId="3" type="noConversion"/>
  </si>
  <si>
    <t>37(15)</t>
    <phoneticPr fontId="3" type="noConversion"/>
  </si>
  <si>
    <t>124(30)</t>
    <phoneticPr fontId="3" type="noConversion"/>
  </si>
  <si>
    <t>45.6(0.3)</t>
    <phoneticPr fontId="3" type="noConversion"/>
  </si>
  <si>
    <t>176(22)</t>
    <phoneticPr fontId="3" type="noConversion"/>
  </si>
  <si>
    <t>45.4(0.2)</t>
    <phoneticPr fontId="3" type="noConversion"/>
  </si>
  <si>
    <t>211(54)</t>
    <phoneticPr fontId="3" type="noConversion"/>
  </si>
  <si>
    <t>45.3(0.3)</t>
    <phoneticPr fontId="3" type="noConversion"/>
  </si>
  <si>
    <t>51(21)</t>
    <phoneticPr fontId="3" type="noConversion"/>
  </si>
  <si>
    <t>46.3(0.7)</t>
    <phoneticPr fontId="3" type="noConversion"/>
  </si>
  <si>
    <t>130(32)</t>
    <phoneticPr fontId="3" type="noConversion"/>
  </si>
  <si>
    <t>44.8(0.2)</t>
    <phoneticPr fontId="3" type="noConversion"/>
  </si>
  <si>
    <t>83(31)</t>
    <phoneticPr fontId="3" type="noConversion"/>
  </si>
  <si>
    <t>50.4(0.4)</t>
    <phoneticPr fontId="3" type="noConversion"/>
  </si>
  <si>
    <t>39(11)</t>
    <phoneticPr fontId="3" type="noConversion"/>
  </si>
  <si>
    <t>894(75)</t>
    <phoneticPr fontId="3" type="noConversion"/>
  </si>
  <si>
    <t>48.2(0.1)</t>
    <phoneticPr fontId="3" type="noConversion"/>
  </si>
  <si>
    <t>51.5(0.3)</t>
    <phoneticPr fontId="3" type="noConversion"/>
  </si>
  <si>
    <t>101(63)</t>
    <phoneticPr fontId="3" type="noConversion"/>
  </si>
  <si>
    <t>49.0(0.1)</t>
  </si>
  <si>
    <t xml:space="preserve"> 94(18)</t>
  </si>
  <si>
    <t>51.7(0.3)</t>
  </si>
  <si>
    <t>0.59d-3</t>
    <phoneticPr fontId="3" type="noConversion"/>
  </si>
  <si>
    <t xml:space="preserve"> 84(11)</t>
  </si>
  <si>
    <t>46.3(0.3)</t>
  </si>
  <si>
    <t>Nice extended emission in lines CO 14, H2O 179, OI 63  along outflow direction</t>
    <phoneticPr fontId="3" type="noConversion"/>
  </si>
  <si>
    <t>Compact &amp; weak</t>
    <phoneticPr fontId="3" type="noConversion"/>
  </si>
  <si>
    <t>additional point sources?</t>
    <phoneticPr fontId="3" type="noConversion"/>
  </si>
  <si>
    <t>57.07   0.78</t>
  </si>
  <si>
    <t>2.95   0.12</t>
  </si>
  <si>
    <t>6.48   0.24</t>
  </si>
  <si>
    <t>0.63   0.06</t>
  </si>
  <si>
    <t>8.60   0.14</t>
  </si>
  <si>
    <t>0.74   0.03</t>
  </si>
  <si>
    <t>19.81   0.25</t>
  </si>
  <si>
    <t>1.13   0.12</t>
  </si>
  <si>
    <t>29.87   0.28</t>
  </si>
  <si>
    <t>1.98   0.09</t>
    <phoneticPr fontId="3" type="noConversion"/>
  </si>
  <si>
    <t>7.89   0.23</t>
  </si>
  <si>
    <t>1.10   0.10</t>
  </si>
  <si>
    <t>4.64   0.10</t>
  </si>
  <si>
    <t>0.45   0.05</t>
    <phoneticPr fontId="3" type="noConversion"/>
  </si>
  <si>
    <t>23.78   0.14</t>
  </si>
  <si>
    <t>2.24   0.10</t>
    <phoneticPr fontId="3" type="noConversion"/>
  </si>
  <si>
    <t>0.87   0.06</t>
  </si>
  <si>
    <t>nd.</t>
    <phoneticPr fontId="3" type="noConversion"/>
  </si>
  <si>
    <t>1.92   0.07</t>
  </si>
  <si>
    <t>0.12   0.03</t>
    <phoneticPr fontId="3" type="noConversion"/>
  </si>
  <si>
    <t xml:space="preserve">mispointed </t>
    <phoneticPr fontId="3" type="noConversion"/>
  </si>
  <si>
    <t>mispointed</t>
    <phoneticPr fontId="3" type="noConversion"/>
  </si>
  <si>
    <t>4.22   0.06</t>
  </si>
  <si>
    <t>0.36   0.05</t>
  </si>
  <si>
    <t>5.45   0.10</t>
  </si>
  <si>
    <t>0.39   0.04</t>
  </si>
  <si>
    <t>0.73   0.06</t>
  </si>
  <si>
    <t xml:space="preserve"> 856(174)</t>
  </si>
  <si>
    <t>47.2(0.3)</t>
  </si>
  <si>
    <t>380 (55)</t>
    <phoneticPr fontId="3" type="noConversion"/>
  </si>
  <si>
    <t>47.9(0.2)</t>
  </si>
  <si>
    <t>286 (14)</t>
    <phoneticPr fontId="3" type="noConversion"/>
  </si>
  <si>
    <t>48.9(0.1)</t>
  </si>
  <si>
    <t>1074(406)</t>
  </si>
  <si>
    <t>47.1(0.4)</t>
  </si>
  <si>
    <t>328( 9)</t>
  </si>
  <si>
    <t>48.5(0.1)</t>
    <phoneticPr fontId="3" type="noConversion"/>
  </si>
  <si>
    <t>690( 58)</t>
  </si>
  <si>
    <t>47.4(0.2)</t>
  </si>
  <si>
    <t>L1455 IRS1</t>
    <phoneticPr fontId="3" type="noConversion"/>
  </si>
  <si>
    <t>CO 59</t>
    <phoneticPr fontId="3" type="noConversion"/>
  </si>
  <si>
    <t>CO 74</t>
    <phoneticPr fontId="3" type="noConversion"/>
  </si>
  <si>
    <t>6.06d-3</t>
    <phoneticPr fontId="3" type="noConversion"/>
  </si>
  <si>
    <t>1.56d-3</t>
    <phoneticPr fontId="3" type="noConversion"/>
  </si>
  <si>
    <t>CO 64</t>
    <phoneticPr fontId="3" type="noConversion"/>
  </si>
  <si>
    <t>CO 61</t>
    <phoneticPr fontId="3" type="noConversion"/>
  </si>
  <si>
    <t>5.51d-3</t>
    <phoneticPr fontId="3" type="noConversion"/>
  </si>
  <si>
    <t>2.01d-3</t>
    <phoneticPr fontId="3" type="noConversion"/>
  </si>
  <si>
    <t>0.12d-3</t>
    <phoneticPr fontId="3" type="noConversion"/>
  </si>
  <si>
    <t>H2O cooling</t>
    <phoneticPr fontId="3" type="noConversion"/>
  </si>
  <si>
    <t>Point-like emission; no detections CO 14 and CO 24? Continuum elongated somewhat N-S</t>
    <phoneticPr fontId="3" type="noConversion"/>
  </si>
  <si>
    <t>Very weak, almost no line detections; compact</t>
    <phoneticPr fontId="3" type="noConversion"/>
  </si>
  <si>
    <t>CO 32-31</t>
    <phoneticPr fontId="3" type="noConversion"/>
  </si>
  <si>
    <t xml:space="preserve">line </t>
    <phoneticPr fontId="3" type="noConversion"/>
  </si>
  <si>
    <t>cont</t>
    <phoneticPr fontId="3" type="noConversion"/>
  </si>
  <si>
    <t>H2O 179</t>
    <phoneticPr fontId="3" type="noConversion"/>
  </si>
  <si>
    <t>OH 84.6</t>
    <phoneticPr fontId="3" type="noConversion"/>
  </si>
  <si>
    <t>line</t>
    <phoneticPr fontId="3" type="noConversion"/>
  </si>
  <si>
    <t xml:space="preserve">OH 84.6 </t>
    <phoneticPr fontId="3" type="noConversion"/>
  </si>
  <si>
    <t>CO cooling</t>
    <phoneticPr fontId="3" type="noConversion"/>
  </si>
  <si>
    <t>PACS+SPIRE</t>
    <phoneticPr fontId="3" type="noConversion"/>
  </si>
  <si>
    <t>(K)</t>
    <phoneticPr fontId="3" type="noConversion"/>
  </si>
  <si>
    <t>Ntot H2O</t>
    <phoneticPr fontId="3" type="noConversion"/>
  </si>
  <si>
    <t>Trot H2O</t>
    <phoneticPr fontId="3" type="noConversion"/>
  </si>
  <si>
    <t>0.39d-3</t>
    <phoneticPr fontId="3" type="noConversion"/>
  </si>
  <si>
    <t>0.36d-3</t>
    <phoneticPr fontId="3" type="noConversion"/>
  </si>
  <si>
    <t>0.40d-3</t>
    <phoneticPr fontId="3" type="noConversion"/>
  </si>
  <si>
    <t>1.07d-3</t>
    <phoneticPr fontId="3" type="noConversion"/>
  </si>
  <si>
    <t>0.30d-3</t>
    <phoneticPr fontId="3" type="noConversion"/>
  </si>
  <si>
    <t>0.04d-3</t>
    <phoneticPr fontId="3" type="noConversion"/>
  </si>
  <si>
    <t>1.82d-3</t>
    <phoneticPr fontId="3" type="noConversion"/>
  </si>
  <si>
    <t>0.92d-3</t>
    <phoneticPr fontId="3" type="noConversion"/>
  </si>
  <si>
    <t>0.28d-3</t>
    <phoneticPr fontId="3" type="noConversion"/>
  </si>
  <si>
    <t>0.44d-3</t>
    <phoneticPr fontId="3" type="noConversion"/>
  </si>
  <si>
    <t>0.03d-3</t>
    <phoneticPr fontId="3" type="noConversion"/>
  </si>
  <si>
    <t>2.30d-3</t>
    <phoneticPr fontId="3" type="noConversion"/>
  </si>
  <si>
    <t>L1448 C(N)</t>
    <phoneticPr fontId="3" type="noConversion"/>
  </si>
  <si>
    <t>L1448 C(S)</t>
    <phoneticPr fontId="3" type="noConversion"/>
  </si>
  <si>
    <t>127(62)</t>
    <phoneticPr fontId="3" type="noConversion"/>
  </si>
  <si>
    <t>46.5(0.4)</t>
    <phoneticPr fontId="3" type="noConversion"/>
  </si>
  <si>
    <t>not 3x3 but 5x5</t>
    <phoneticPr fontId="3" type="noConversion"/>
  </si>
  <si>
    <t>11.86 0.34</t>
    <phoneticPr fontId="3" type="noConversion"/>
  </si>
  <si>
    <t>3.83   0.40</t>
  </si>
  <si>
    <t>19.61  0.19</t>
    <phoneticPr fontId="3" type="noConversion"/>
  </si>
  <si>
    <t>1.25  0.02</t>
    <phoneticPr fontId="3" type="noConversion"/>
  </si>
  <si>
    <t>8.09  0.16</t>
    <phoneticPr fontId="3" type="noConversion"/>
  </si>
  <si>
    <t>0.73  0.03</t>
    <phoneticPr fontId="3" type="noConversion"/>
  </si>
  <si>
    <t>147.35  0.46</t>
    <phoneticPr fontId="3" type="noConversion"/>
  </si>
  <si>
    <t>10.29  0.07</t>
    <phoneticPr fontId="3" type="noConversion"/>
  </si>
  <si>
    <t>39.14  0.26</t>
    <phoneticPr fontId="3" type="noConversion"/>
  </si>
  <si>
    <t>4.25  0.05</t>
    <phoneticPr fontId="3" type="noConversion"/>
  </si>
  <si>
    <t>from JE Lindberg deconv</t>
    <phoneticPr fontId="3" type="noConversion"/>
  </si>
  <si>
    <t>extended em.</t>
    <phoneticPr fontId="3" type="noConversion"/>
  </si>
  <si>
    <t>extended em.</t>
    <phoneticPr fontId="3" type="noConversion"/>
  </si>
  <si>
    <t>two sources in the field, not sure whether the weak central 1x1 not contaminated by the 2 source..</t>
    <phoneticPr fontId="3" type="noConversion"/>
  </si>
  <si>
    <t>lots of emission on the side of the map; 5x5 maybe more meaningful</t>
    <phoneticPr fontId="3" type="noConversion"/>
  </si>
  <si>
    <t>Compact, continuum extended</t>
    <phoneticPr fontId="3" type="noConversion"/>
  </si>
  <si>
    <t>[O I] 63</t>
    <phoneticPr fontId="3" type="noConversion"/>
  </si>
  <si>
    <t>[O I] total</t>
    <phoneticPr fontId="3" type="noConversion"/>
  </si>
  <si>
    <t>OH cooling</t>
    <phoneticPr fontId="3" type="noConversion"/>
  </si>
  <si>
    <t>17.79   0.17</t>
    <phoneticPr fontId="3" type="noConversion"/>
  </si>
  <si>
    <t>1x1 corr</t>
    <phoneticPr fontId="3" type="noConversion"/>
  </si>
  <si>
    <t>[OI] 145</t>
    <phoneticPr fontId="3" type="noConversion"/>
  </si>
  <si>
    <t>3x3</t>
    <phoneticPr fontId="3" type="noConversion"/>
  </si>
  <si>
    <t>-</t>
    <phoneticPr fontId="3" type="noConversion"/>
  </si>
  <si>
    <t>4.13   0.04</t>
    <phoneticPr fontId="3" type="noConversion"/>
  </si>
  <si>
    <t>0.17   0.02</t>
    <phoneticPr fontId="3" type="noConversion"/>
  </si>
  <si>
    <t>0.29   0.04</t>
  </si>
  <si>
    <t>linescan from WISH; compare to 3x3 values, 3x3: 4.87   0.05</t>
    <phoneticPr fontId="3" type="noConversion"/>
  </si>
  <si>
    <t>305(38)</t>
    <phoneticPr fontId="3" type="noConversion"/>
  </si>
  <si>
    <t>140(40)</t>
    <phoneticPr fontId="3" type="noConversion"/>
  </si>
  <si>
    <t>44.7(0.4)</t>
    <phoneticPr fontId="3" type="noConversion"/>
  </si>
  <si>
    <t>114(20)</t>
    <phoneticPr fontId="3" type="noConversion"/>
  </si>
  <si>
    <t>total flux</t>
    <phoneticPr fontId="3" type="noConversion"/>
  </si>
  <si>
    <t>IRAS15398</t>
    <phoneticPr fontId="3" type="noConversion"/>
  </si>
  <si>
    <t>L1489</t>
    <phoneticPr fontId="3" type="noConversion"/>
  </si>
  <si>
    <t>L1489 b</t>
    <phoneticPr fontId="3" type="noConversion"/>
  </si>
  <si>
    <t>L1527</t>
    <phoneticPr fontId="3" type="noConversion"/>
  </si>
  <si>
    <t>347 (13)</t>
    <phoneticPr fontId="3" type="noConversion"/>
  </si>
  <si>
    <t>867(108)</t>
  </si>
  <si>
    <t>49.3(0.1)</t>
    <phoneticPr fontId="3" type="noConversion"/>
  </si>
  <si>
    <t>47.9(0.1)</t>
  </si>
  <si>
    <t>48.4(0.1)</t>
  </si>
  <si>
    <t>47.0(0.6)</t>
  </si>
  <si>
    <t>49.2(0.1)</t>
  </si>
  <si>
    <t>48.2(0.3)</t>
  </si>
  <si>
    <t>n.a.</t>
    <phoneticPr fontId="3" type="noConversion"/>
  </si>
  <si>
    <t>49.2(0.1)</t>
    <phoneticPr fontId="3" type="noConversion"/>
  </si>
  <si>
    <t>48.0(0.2)</t>
  </si>
  <si>
    <t>347 (10)</t>
    <phoneticPr fontId="3" type="noConversion"/>
  </si>
  <si>
    <t>1.92d-3</t>
    <phoneticPr fontId="3" type="noConversion"/>
  </si>
  <si>
    <t>109(20)</t>
    <phoneticPr fontId="3" type="noConversion"/>
  </si>
  <si>
    <t>52.1(0.3)</t>
    <phoneticPr fontId="3" type="noConversion"/>
  </si>
  <si>
    <t>CO 87</t>
    <phoneticPr fontId="3" type="noConversion"/>
  </si>
  <si>
    <t>0.21d-3</t>
    <phoneticPr fontId="3" type="noConversion"/>
  </si>
  <si>
    <t>2.10d-3</t>
    <phoneticPr fontId="3" type="noConversion"/>
  </si>
  <si>
    <t>0.20d-3</t>
    <phoneticPr fontId="3" type="noConversion"/>
  </si>
  <si>
    <t>1.12d-3</t>
    <phoneticPr fontId="3" type="noConversion"/>
  </si>
  <si>
    <t>n.a.</t>
    <phoneticPr fontId="3" type="noConversion"/>
  </si>
  <si>
    <t>Elias29</t>
    <phoneticPr fontId="3" type="noConversion"/>
  </si>
  <si>
    <t>2.45d-3</t>
    <phoneticPr fontId="3" type="noConversion"/>
  </si>
  <si>
    <t>Trot OH</t>
    <phoneticPr fontId="3" type="noConversion"/>
  </si>
  <si>
    <t>Ntot OH</t>
    <phoneticPr fontId="3" type="noConversion"/>
  </si>
  <si>
    <t>103(20)</t>
  </si>
  <si>
    <t>51.8(0.3)</t>
  </si>
  <si>
    <t>52.1(0.4)</t>
  </si>
  <si>
    <t>112(27)</t>
    <phoneticPr fontId="3" type="noConversion"/>
  </si>
  <si>
    <t>52.1(0.3)</t>
    <phoneticPr fontId="3" type="noConversion"/>
  </si>
  <si>
    <t>51.1(0.6)</t>
    <phoneticPr fontId="3" type="noConversion"/>
  </si>
  <si>
    <t>99(18)</t>
  </si>
  <si>
    <t>52.2(0.3)</t>
    <phoneticPr fontId="3" type="noConversion"/>
  </si>
  <si>
    <t>5.37d-3</t>
    <phoneticPr fontId="3" type="noConversion"/>
  </si>
  <si>
    <t>49.1(0.1)</t>
  </si>
  <si>
    <t>CO 79</t>
    <phoneticPr fontId="3" type="noConversion"/>
  </si>
  <si>
    <t>123(17)</t>
  </si>
  <si>
    <t>52.2(0.2)</t>
  </si>
  <si>
    <t>3.21d-3</t>
    <phoneticPr fontId="3" type="noConversion"/>
  </si>
  <si>
    <t>152(18)</t>
  </si>
  <si>
    <t>46.3(0.2)</t>
  </si>
  <si>
    <t>3.00d-3</t>
    <phoneticPr fontId="3" type="noConversion"/>
  </si>
  <si>
    <t>3.61  0.06</t>
    <phoneticPr fontId="3" type="noConversion"/>
  </si>
  <si>
    <t>2.70d-3</t>
    <phoneticPr fontId="3" type="noConversion"/>
  </si>
  <si>
    <t>incl.part warm</t>
    <phoneticPr fontId="3" type="noConversion"/>
  </si>
  <si>
    <t>Point-like emission and continuum; slightly extended OI in W-E direction; similar to CO 6-5 Yildiz+15 (compact outflow in a plane of sky), CO 1-0 Moriarty-Schieven &amp; Snell 1992</t>
    <phoneticPr fontId="3" type="noConversion"/>
  </si>
  <si>
    <t>355(25)</t>
  </si>
  <si>
    <t>1089(370)</t>
  </si>
  <si>
    <t>47.3(0.4)</t>
  </si>
  <si>
    <t>177(38)</t>
  </si>
  <si>
    <t>48.4(0.4)</t>
  </si>
  <si>
    <t>n.a.</t>
    <phoneticPr fontId="3" type="noConversion"/>
  </si>
  <si>
    <t>334(93)</t>
  </si>
  <si>
    <t>48.9(0.3)</t>
  </si>
  <si>
    <t>0.44d-3</t>
    <phoneticPr fontId="3" type="noConversion"/>
  </si>
  <si>
    <t>incl.part warm</t>
    <phoneticPr fontId="3" type="noConversion"/>
  </si>
  <si>
    <t>incl.part warm</t>
    <phoneticPr fontId="3" type="noConversion"/>
  </si>
  <si>
    <t>CO 81</t>
    <phoneticPr fontId="3" type="noConversion"/>
  </si>
  <si>
    <t>2.06d-3</t>
    <phoneticPr fontId="3" type="noConversion"/>
  </si>
  <si>
    <t>0.48d-3</t>
    <phoneticPr fontId="3" type="noConversion"/>
  </si>
  <si>
    <t>0.65d-3</t>
    <phoneticPr fontId="3" type="noConversion"/>
  </si>
  <si>
    <t>0.17d-3</t>
    <phoneticPr fontId="3" type="noConversion"/>
  </si>
  <si>
    <t>351(14)</t>
    <phoneticPr fontId="3" type="noConversion"/>
  </si>
  <si>
    <t>294(16)</t>
    <phoneticPr fontId="3" type="noConversion"/>
  </si>
  <si>
    <t>2.30   0.19</t>
  </si>
  <si>
    <t>from JE Lee</t>
    <phoneticPr fontId="3" type="noConversion"/>
  </si>
  <si>
    <t>from JE Lee, deconvolution of 2 point sources</t>
    <phoneticPr fontId="3" type="noConversion"/>
  </si>
  <si>
    <t>-</t>
    <phoneticPr fontId="3" type="noConversion"/>
  </si>
  <si>
    <t>-</t>
    <phoneticPr fontId="3" type="noConversion"/>
  </si>
  <si>
    <t>1.10   0.08</t>
  </si>
  <si>
    <t>0.16   0.05</t>
  </si>
  <si>
    <t>0.18   0.05</t>
  </si>
  <si>
    <t>0.26   0.07</t>
  </si>
  <si>
    <t>0.86   0.07</t>
  </si>
  <si>
    <t>0.08   0.03</t>
  </si>
  <si>
    <t>nd.</t>
    <phoneticPr fontId="3" type="noConversion"/>
  </si>
  <si>
    <t>13.84  0.11</t>
    <phoneticPr fontId="3" type="noConversion"/>
  </si>
  <si>
    <t>5x5, extended emission + high-vel wings</t>
    <phoneticPr fontId="3" type="noConversion"/>
  </si>
  <si>
    <t>4.00    0.06</t>
    <phoneticPr fontId="3" type="noConversion"/>
  </si>
  <si>
    <t>7.55   0.19</t>
    <phoneticPr fontId="3" type="noConversion"/>
  </si>
  <si>
    <t>30.29   0.49</t>
    <phoneticPr fontId="3" type="noConversion"/>
  </si>
  <si>
    <t>5x5, extended OI</t>
    <phoneticPr fontId="3" type="noConversion"/>
  </si>
  <si>
    <t>6.64   0.19</t>
  </si>
  <si>
    <t>5x5</t>
    <phoneticPr fontId="3" type="noConversion"/>
  </si>
  <si>
    <t>-</t>
    <phoneticPr fontId="3" type="noConversion"/>
  </si>
  <si>
    <t>mispointed, 3 x 5 spaxels used</t>
    <phoneticPr fontId="3" type="noConversion"/>
  </si>
  <si>
    <t>-</t>
    <phoneticPr fontId="3" type="noConversion"/>
  </si>
  <si>
    <t>0.54   0.05</t>
  </si>
  <si>
    <t>-</t>
    <phoneticPr fontId="3" type="noConversion"/>
  </si>
  <si>
    <t>mispointed WISH</t>
    <phoneticPr fontId="3" type="noConversion"/>
  </si>
  <si>
    <t>IRAS12496; bad coordinates results in residuals in both cont and lines; since both trace each other well, probably not related to the outflow; OI shows strong residual, probably real</t>
    <phoneticPr fontId="3" type="noConversion"/>
  </si>
  <si>
    <t>Point-like emission; map contaminated in the S-W by IRS 44</t>
    <phoneticPr fontId="3" type="noConversion"/>
  </si>
  <si>
    <t>(10-3)</t>
    <phoneticPr fontId="3" type="noConversion"/>
  </si>
  <si>
    <t>just 63 det</t>
    <phoneticPr fontId="3" type="noConversion"/>
  </si>
  <si>
    <t>just 63 det</t>
    <phoneticPr fontId="3" type="noConversion"/>
  </si>
  <si>
    <t xml:space="preserve">CO 24-23 </t>
    <phoneticPr fontId="3" type="noConversion"/>
  </si>
  <si>
    <t>cont</t>
    <phoneticPr fontId="3" type="noConversion"/>
  </si>
  <si>
    <t>OI cooling</t>
    <phoneticPr fontId="3" type="noConversion"/>
  </si>
  <si>
    <t>y/n</t>
    <phoneticPr fontId="3" type="noConversion"/>
  </si>
  <si>
    <t>(Lsun)</t>
    <phoneticPr fontId="3" type="noConversion"/>
  </si>
  <si>
    <t>1.43   0.22</t>
    <phoneticPr fontId="3" type="noConversion"/>
  </si>
  <si>
    <t>nd.</t>
    <phoneticPr fontId="3" type="noConversion"/>
  </si>
  <si>
    <t xml:space="preserve">1.30   0.07  </t>
  </si>
  <si>
    <t xml:space="preserve">not 3x3, but 2 spaxels off center </t>
    <phoneticPr fontId="3" type="noConversion"/>
  </si>
  <si>
    <t>not 3x3, but 5x5</t>
    <phoneticPr fontId="3" type="noConversion"/>
  </si>
  <si>
    <t>-</t>
    <phoneticPr fontId="3" type="noConversion"/>
  </si>
  <si>
    <t>?</t>
    <phoneticPr fontId="3" type="noConversion"/>
  </si>
  <si>
    <t>abs / em mix; some emission on the map edge coincident with CO emission</t>
    <phoneticPr fontId="3" type="noConversion"/>
  </si>
  <si>
    <t>PDR like emission</t>
    <phoneticPr fontId="3" type="noConversion"/>
  </si>
  <si>
    <t>nd/ absorptions</t>
    <phoneticPr fontId="3" type="noConversion"/>
  </si>
  <si>
    <t>0.74  0.06</t>
  </si>
  <si>
    <t>0.93   0.06</t>
    <phoneticPr fontId="3" type="noConversion"/>
  </si>
  <si>
    <t>18.04  0.67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</si>
</sst>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2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/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8" borderId="0" xfId="0" applyFill="1"/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18" borderId="0" xfId="0" applyFill="1"/>
    <xf numFmtId="0" fontId="0" fillId="19" borderId="0" xfId="0" applyFill="1"/>
    <xf numFmtId="0" fontId="0" fillId="0" borderId="0" xfId="0" applyNumberFormat="1"/>
    <xf numFmtId="0" fontId="4" fillId="0" borderId="0" xfId="0" applyFont="1"/>
    <xf numFmtId="0" fontId="1" fillId="0" borderId="0" xfId="0" applyFont="1"/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6"/>
  <sheetViews>
    <sheetView topLeftCell="A4" zoomScale="125" workbookViewId="0">
      <selection activeCell="C34" sqref="C34"/>
    </sheetView>
  </sheetViews>
  <sheetFormatPr baseColWidth="10" defaultRowHeight="13"/>
  <cols>
    <col min="2" max="2" width="5" customWidth="1"/>
    <col min="3" max="3" width="3.5703125" customWidth="1"/>
    <col min="4" max="4" width="10.28515625" customWidth="1"/>
    <col min="5" max="5" width="9" customWidth="1"/>
    <col min="6" max="6" width="9.42578125" customWidth="1"/>
    <col min="7" max="7" width="8.5703125" customWidth="1"/>
    <col min="8" max="8" width="9.85546875" customWidth="1"/>
    <col min="9" max="9" width="9.140625" customWidth="1"/>
    <col min="10" max="10" width="13.85546875" customWidth="1"/>
    <col min="11" max="11" width="16.7109375" customWidth="1"/>
  </cols>
  <sheetData>
    <row r="1" spans="1:13">
      <c r="C1" s="6" t="s">
        <v>359</v>
      </c>
      <c r="D1" s="4" t="s">
        <v>117</v>
      </c>
      <c r="E1" s="2" t="s">
        <v>118</v>
      </c>
      <c r="F1" s="2" t="s">
        <v>119</v>
      </c>
      <c r="G1" s="2" t="s">
        <v>357</v>
      </c>
      <c r="H1" s="2" t="s">
        <v>351</v>
      </c>
      <c r="I1" s="3" t="s">
        <v>205</v>
      </c>
      <c r="J1" s="3" t="s">
        <v>119</v>
      </c>
      <c r="K1" s="3" t="s">
        <v>357</v>
      </c>
      <c r="L1" s="3" t="s">
        <v>207</v>
      </c>
      <c r="M1" s="5" t="s">
        <v>209</v>
      </c>
    </row>
    <row r="2" spans="1:13">
      <c r="A2" s="8" t="s">
        <v>364</v>
      </c>
      <c r="B2">
        <v>0</v>
      </c>
      <c r="D2" s="1"/>
      <c r="E2" s="41" t="s">
        <v>358</v>
      </c>
      <c r="F2" s="41"/>
      <c r="G2" s="41"/>
      <c r="H2" s="40"/>
      <c r="I2" s="39" t="s">
        <v>206</v>
      </c>
      <c r="J2" s="40"/>
      <c r="K2" s="40"/>
      <c r="L2" s="40"/>
    </row>
    <row r="3" spans="1:13">
      <c r="A3" s="9" t="s">
        <v>366</v>
      </c>
      <c r="B3">
        <v>1</v>
      </c>
      <c r="D3" s="1"/>
      <c r="E3" s="1" t="s">
        <v>202</v>
      </c>
      <c r="F3" s="1" t="s">
        <v>200</v>
      </c>
      <c r="G3" s="1" t="s">
        <v>201</v>
      </c>
      <c r="H3" s="1" t="s">
        <v>200</v>
      </c>
      <c r="I3" s="1"/>
      <c r="J3" s="1"/>
      <c r="K3" s="1"/>
    </row>
    <row r="4" spans="1:13">
      <c r="A4" s="10" t="s">
        <v>106</v>
      </c>
      <c r="B4">
        <v>2</v>
      </c>
      <c r="C4" s="1"/>
      <c r="D4" s="1"/>
      <c r="E4" s="1"/>
      <c r="F4" s="1"/>
      <c r="G4" s="1"/>
      <c r="I4" s="1"/>
      <c r="J4" s="1"/>
    </row>
    <row r="5" spans="1:13">
      <c r="A5" s="11" t="s">
        <v>365</v>
      </c>
      <c r="B5">
        <v>3</v>
      </c>
      <c r="C5" s="1"/>
      <c r="D5" s="1"/>
      <c r="E5" s="1"/>
      <c r="F5" s="1"/>
      <c r="G5" s="1"/>
      <c r="I5" s="1"/>
      <c r="J5" s="1"/>
    </row>
    <row r="6" spans="1:13">
      <c r="A6" t="s">
        <v>352</v>
      </c>
    </row>
    <row r="7" spans="1:13">
      <c r="H7" s="16"/>
      <c r="I7" s="16"/>
      <c r="J7" s="16"/>
      <c r="K7" s="16"/>
      <c r="L7" s="16"/>
    </row>
    <row r="8" spans="1:13">
      <c r="A8" s="7" t="s">
        <v>361</v>
      </c>
      <c r="B8">
        <v>0</v>
      </c>
      <c r="C8">
        <v>9</v>
      </c>
      <c r="D8" s="1">
        <v>235</v>
      </c>
      <c r="E8" s="30">
        <v>36.762999999999998</v>
      </c>
      <c r="F8" s="1">
        <v>0.47399999999999998</v>
      </c>
      <c r="G8" s="1">
        <v>50.7</v>
      </c>
      <c r="H8">
        <v>36.762999999999998</v>
      </c>
      <c r="I8" s="16">
        <v>30.443999999999999</v>
      </c>
      <c r="J8" s="1">
        <v>0.45500000000000002</v>
      </c>
      <c r="K8" s="1">
        <v>50.52</v>
      </c>
      <c r="L8" s="16">
        <v>63.969000000000001</v>
      </c>
      <c r="M8" s="1" t="s">
        <v>62</v>
      </c>
    </row>
    <row r="9" spans="1:13">
      <c r="A9" s="7" t="s">
        <v>210</v>
      </c>
      <c r="B9">
        <v>0</v>
      </c>
      <c r="C9">
        <v>14</v>
      </c>
      <c r="D9" s="1">
        <v>235</v>
      </c>
      <c r="E9" s="30">
        <v>8.2829999999999995</v>
      </c>
      <c r="F9" s="30">
        <v>3.3419099999999999</v>
      </c>
      <c r="G9" s="31">
        <v>33.51</v>
      </c>
      <c r="H9" s="32">
        <v>89.34</v>
      </c>
      <c r="I9" s="1">
        <v>7.867</v>
      </c>
      <c r="J9" s="1">
        <v>3.2625899999999999</v>
      </c>
      <c r="K9" s="1">
        <v>35.74</v>
      </c>
      <c r="L9" s="16">
        <v>88.4</v>
      </c>
      <c r="M9" s="1" t="s">
        <v>63</v>
      </c>
    </row>
    <row r="10" spans="1:13">
      <c r="A10" s="7" t="s">
        <v>353</v>
      </c>
      <c r="B10">
        <v>0</v>
      </c>
      <c r="C10">
        <v>14</v>
      </c>
      <c r="D10" s="1">
        <v>235</v>
      </c>
      <c r="E10" s="30">
        <v>9.0860000000000003</v>
      </c>
      <c r="F10" s="30">
        <v>3.0463499999999999</v>
      </c>
      <c r="G10" s="31">
        <v>33.81</v>
      </c>
      <c r="H10" s="32">
        <v>86.85</v>
      </c>
      <c r="I10" s="1">
        <v>8.4390000000000001</v>
      </c>
      <c r="J10" s="1">
        <v>2.97404</v>
      </c>
      <c r="K10" s="1">
        <v>35.42</v>
      </c>
      <c r="L10" s="16">
        <v>85.99</v>
      </c>
      <c r="M10" s="1" t="s">
        <v>64</v>
      </c>
    </row>
    <row r="11" spans="1:13">
      <c r="A11" s="7" t="s">
        <v>211</v>
      </c>
      <c r="B11">
        <v>0</v>
      </c>
      <c r="C11">
        <v>16</v>
      </c>
      <c r="D11" s="1">
        <v>235</v>
      </c>
      <c r="E11" s="30">
        <v>4.1130000000000004</v>
      </c>
      <c r="F11" s="30">
        <v>4.4703299999999997</v>
      </c>
      <c r="G11" s="31">
        <v>28.08</v>
      </c>
      <c r="H11" s="32">
        <v>99.44</v>
      </c>
      <c r="I11" s="1">
        <v>4.8179999999999996</v>
      </c>
      <c r="J11" s="1">
        <v>4.41784</v>
      </c>
      <c r="K11" s="1">
        <v>119.9</v>
      </c>
      <c r="L11" s="16">
        <v>97.97</v>
      </c>
      <c r="M11" s="1" t="s">
        <v>63</v>
      </c>
    </row>
    <row r="12" spans="1:13">
      <c r="A12" s="7" t="s">
        <v>354</v>
      </c>
      <c r="B12">
        <v>0</v>
      </c>
      <c r="C12">
        <v>16</v>
      </c>
      <c r="D12" s="1">
        <v>235</v>
      </c>
      <c r="E12" s="30">
        <v>4.5780000000000003</v>
      </c>
      <c r="F12" s="30">
        <v>4.0157299999999996</v>
      </c>
      <c r="G12" s="31">
        <v>28.22</v>
      </c>
      <c r="H12" s="32">
        <v>100</v>
      </c>
      <c r="I12" s="1">
        <v>4.734</v>
      </c>
      <c r="J12" s="1">
        <v>3.9685899999999998</v>
      </c>
      <c r="K12" s="1">
        <v>32.51</v>
      </c>
      <c r="L12" s="16">
        <v>97.02</v>
      </c>
      <c r="M12" s="1" t="s">
        <v>64</v>
      </c>
    </row>
    <row r="13" spans="1:13">
      <c r="A13" s="7" t="s">
        <v>360</v>
      </c>
      <c r="B13">
        <v>0</v>
      </c>
      <c r="C13">
        <v>45</v>
      </c>
      <c r="D13" s="1">
        <v>450</v>
      </c>
      <c r="E13" s="30">
        <v>26.658999999999999</v>
      </c>
      <c r="F13" s="30">
        <v>1.48</v>
      </c>
      <c r="G13" s="31">
        <v>106.94</v>
      </c>
      <c r="H13" s="32">
        <v>53.582000000000001</v>
      </c>
      <c r="I13" s="1">
        <v>25.795000000000002</v>
      </c>
      <c r="J13" s="1">
        <v>2.8620000000000001</v>
      </c>
      <c r="K13" s="1">
        <v>107.52</v>
      </c>
      <c r="L13" s="16">
        <v>53.37</v>
      </c>
      <c r="M13" s="1" t="s">
        <v>107</v>
      </c>
    </row>
    <row r="14" spans="1:13">
      <c r="A14" s="7" t="s">
        <v>16</v>
      </c>
      <c r="B14">
        <v>0</v>
      </c>
      <c r="C14">
        <v>46</v>
      </c>
      <c r="D14" s="1">
        <v>178</v>
      </c>
      <c r="E14" s="30">
        <v>1.994</v>
      </c>
      <c r="F14" s="30">
        <v>7.3999999999999996E-2</v>
      </c>
      <c r="G14" s="31">
        <v>54.41</v>
      </c>
      <c r="H14" s="32">
        <v>72.302999999999997</v>
      </c>
      <c r="I14" s="1">
        <v>1.768</v>
      </c>
      <c r="J14" s="1">
        <v>2.008</v>
      </c>
      <c r="K14" s="1">
        <v>53.68</v>
      </c>
      <c r="L14" s="16">
        <v>69.608000000000004</v>
      </c>
      <c r="M14" s="1" t="s">
        <v>107</v>
      </c>
    </row>
    <row r="15" spans="1:13">
      <c r="A15" s="7" t="s">
        <v>527</v>
      </c>
      <c r="B15">
        <v>0</v>
      </c>
      <c r="C15">
        <v>51</v>
      </c>
      <c r="D15" s="1">
        <v>130</v>
      </c>
      <c r="E15" s="30">
        <v>1.262</v>
      </c>
      <c r="F15" s="30">
        <v>1.5229999999999999</v>
      </c>
      <c r="G15" s="31">
        <v>51.92</v>
      </c>
      <c r="H15" s="32">
        <v>71.046000000000006</v>
      </c>
      <c r="I15" s="1">
        <v>1.101</v>
      </c>
      <c r="J15" s="1">
        <v>3.13</v>
      </c>
      <c r="K15" s="1">
        <v>51.03</v>
      </c>
      <c r="L15" s="16">
        <v>70.212000000000003</v>
      </c>
      <c r="M15" s="1" t="s">
        <v>107</v>
      </c>
    </row>
    <row r="16" spans="1:13">
      <c r="A16" s="7" t="s">
        <v>204</v>
      </c>
      <c r="B16">
        <v>0</v>
      </c>
      <c r="C16">
        <v>61</v>
      </c>
      <c r="D16" s="1">
        <v>125</v>
      </c>
      <c r="E16" s="30">
        <v>2.4009999999999998</v>
      </c>
      <c r="F16" s="30">
        <v>0.45400000000000001</v>
      </c>
      <c r="G16" s="31">
        <v>333.84</v>
      </c>
      <c r="H16" s="32">
        <v>42.819000000000003</v>
      </c>
      <c r="I16" s="1">
        <v>2.2650000000000001</v>
      </c>
      <c r="J16" s="1">
        <v>0.92800000000000005</v>
      </c>
      <c r="K16" s="1">
        <v>311.49</v>
      </c>
      <c r="L16" s="16">
        <v>42.593000000000004</v>
      </c>
      <c r="M16" s="1" t="s">
        <v>107</v>
      </c>
    </row>
    <row r="17" spans="1:13">
      <c r="A17" s="7" t="s">
        <v>381</v>
      </c>
      <c r="B17">
        <v>0</v>
      </c>
      <c r="C17">
        <v>63</v>
      </c>
      <c r="D17" s="1">
        <v>200</v>
      </c>
      <c r="E17" s="30">
        <v>11.333</v>
      </c>
      <c r="F17" s="30">
        <v>0.53</v>
      </c>
      <c r="G17" s="31">
        <v>55.84</v>
      </c>
      <c r="H17" s="32">
        <v>58.567</v>
      </c>
      <c r="I17" s="1">
        <v>9.08</v>
      </c>
      <c r="J17" s="1">
        <v>1.1830000000000001</v>
      </c>
      <c r="K17" s="1">
        <v>55.82</v>
      </c>
      <c r="L17" s="16">
        <v>57.704999999999998</v>
      </c>
      <c r="M17" s="1" t="s">
        <v>107</v>
      </c>
    </row>
    <row r="18" spans="1:13">
      <c r="A18" s="7" t="s">
        <v>212</v>
      </c>
      <c r="B18">
        <v>0</v>
      </c>
      <c r="C18">
        <v>66</v>
      </c>
      <c r="D18" s="1">
        <v>429</v>
      </c>
      <c r="E18" s="30">
        <v>108.715</v>
      </c>
      <c r="F18" s="30">
        <v>1.5309999999999999</v>
      </c>
      <c r="G18" s="31">
        <v>39.49</v>
      </c>
      <c r="H18">
        <v>85.914000000000001</v>
      </c>
      <c r="I18" s="32">
        <v>104.818</v>
      </c>
      <c r="J18" s="1">
        <v>1.3049999999999999</v>
      </c>
      <c r="K18" s="1">
        <v>38.979999999999997</v>
      </c>
      <c r="L18" s="16">
        <v>86.108999999999995</v>
      </c>
      <c r="M18" s="1" t="s">
        <v>168</v>
      </c>
    </row>
    <row r="19" spans="1:13">
      <c r="A19" s="7" t="s">
        <v>203</v>
      </c>
      <c r="B19">
        <v>0</v>
      </c>
      <c r="C19">
        <v>87</v>
      </c>
      <c r="D19" s="1">
        <v>300</v>
      </c>
      <c r="E19" s="30">
        <v>3.85</v>
      </c>
      <c r="F19" s="30">
        <v>1.913</v>
      </c>
      <c r="G19" s="31">
        <v>64.7</v>
      </c>
      <c r="H19" s="32">
        <v>76.454999999999998</v>
      </c>
      <c r="I19" s="1">
        <v>3.444</v>
      </c>
      <c r="J19" s="1">
        <v>2.9049999999999998</v>
      </c>
      <c r="K19" s="1">
        <v>74.25</v>
      </c>
      <c r="L19" s="16">
        <v>75.555999999999997</v>
      </c>
      <c r="M19" s="1" t="s">
        <v>107</v>
      </c>
    </row>
    <row r="20" spans="1:13">
      <c r="A20" s="9" t="s">
        <v>528</v>
      </c>
      <c r="B20">
        <v>1</v>
      </c>
      <c r="C20">
        <v>31</v>
      </c>
      <c r="D20" s="1">
        <v>140</v>
      </c>
      <c r="E20" s="30">
        <v>3.706</v>
      </c>
      <c r="F20" s="30">
        <v>0.20835000000000001</v>
      </c>
      <c r="G20" s="31">
        <v>202.05</v>
      </c>
      <c r="H20" s="32">
        <v>31.2</v>
      </c>
      <c r="I20" s="1">
        <v>3.371</v>
      </c>
      <c r="J20" s="1">
        <v>0.19783000000000001</v>
      </c>
      <c r="K20" s="1">
        <v>206.38</v>
      </c>
      <c r="L20" s="16">
        <v>30.58</v>
      </c>
      <c r="M20" s="1" t="s">
        <v>63</v>
      </c>
    </row>
    <row r="21" spans="1:13">
      <c r="A21" s="9" t="s">
        <v>529</v>
      </c>
      <c r="B21">
        <v>1</v>
      </c>
      <c r="C21">
        <v>31</v>
      </c>
      <c r="D21" s="1">
        <v>140</v>
      </c>
      <c r="E21" s="30">
        <v>3.8879999999999999</v>
      </c>
      <c r="F21" s="30">
        <v>0.19861999999999999</v>
      </c>
      <c r="G21" s="31">
        <v>194.92</v>
      </c>
      <c r="H21" s="32">
        <v>30.58</v>
      </c>
      <c r="I21" s="1">
        <v>3.4750000000000001</v>
      </c>
      <c r="J21" s="1">
        <v>0.18859000000000001</v>
      </c>
      <c r="K21" s="1">
        <v>202.31</v>
      </c>
      <c r="L21" s="16">
        <v>30</v>
      </c>
      <c r="M21" s="1" t="s">
        <v>107</v>
      </c>
    </row>
    <row r="22" spans="1:13">
      <c r="A22" s="9" t="s">
        <v>530</v>
      </c>
      <c r="B22">
        <v>1</v>
      </c>
      <c r="C22">
        <v>41</v>
      </c>
      <c r="D22" s="1">
        <v>140</v>
      </c>
      <c r="E22" s="30">
        <v>1.5029999999999999</v>
      </c>
      <c r="F22" s="30">
        <v>3.20438</v>
      </c>
      <c r="G22" s="31">
        <v>42.61</v>
      </c>
      <c r="H22" s="32">
        <v>83.51</v>
      </c>
      <c r="I22" s="1">
        <v>1.3540000000000001</v>
      </c>
      <c r="J22" s="1">
        <v>3.1611699999999998</v>
      </c>
      <c r="K22" s="1">
        <v>41.86</v>
      </c>
      <c r="L22" s="16">
        <v>81.760000000000005</v>
      </c>
      <c r="M22" s="1" t="s">
        <v>63</v>
      </c>
    </row>
    <row r="23" spans="1:13">
      <c r="A23" s="9" t="s">
        <v>376</v>
      </c>
      <c r="B23">
        <v>1</v>
      </c>
      <c r="C23">
        <v>41</v>
      </c>
      <c r="D23" s="1">
        <v>140</v>
      </c>
      <c r="E23" s="30">
        <v>1.9530000000000001</v>
      </c>
      <c r="F23" s="30">
        <v>2.4661200000000001</v>
      </c>
      <c r="G23" s="31">
        <v>42.46</v>
      </c>
      <c r="H23" s="32">
        <v>79.510000000000005</v>
      </c>
      <c r="I23" s="1">
        <v>1.72</v>
      </c>
      <c r="J23" s="1">
        <v>2.4328699999999999</v>
      </c>
      <c r="K23" s="1">
        <v>41.25</v>
      </c>
      <c r="L23" s="16">
        <v>78.25</v>
      </c>
      <c r="M23" s="1" t="s">
        <v>107</v>
      </c>
    </row>
    <row r="24" spans="1:13">
      <c r="A24" s="9" t="s">
        <v>356</v>
      </c>
      <c r="B24">
        <v>1</v>
      </c>
      <c r="C24">
        <v>42</v>
      </c>
      <c r="D24" s="1">
        <v>140</v>
      </c>
      <c r="E24" s="30">
        <v>3.3140000000000001</v>
      </c>
      <c r="F24" s="30">
        <v>9.1340000000000005E-2</v>
      </c>
      <c r="G24" s="31">
        <v>133.54</v>
      </c>
      <c r="H24" s="32">
        <v>27.09</v>
      </c>
      <c r="I24" s="1">
        <v>2.7970000000000002</v>
      </c>
      <c r="J24" s="1">
        <v>0.21065999999999999</v>
      </c>
      <c r="K24" s="1">
        <v>142.22</v>
      </c>
      <c r="L24" s="16">
        <v>26.35</v>
      </c>
      <c r="M24" s="1" t="s">
        <v>63</v>
      </c>
    </row>
    <row r="25" spans="1:13">
      <c r="A25" s="9" t="s">
        <v>378</v>
      </c>
      <c r="B25">
        <v>1</v>
      </c>
      <c r="C25">
        <v>42</v>
      </c>
      <c r="D25" s="1">
        <v>140</v>
      </c>
      <c r="E25" s="30">
        <v>3.355</v>
      </c>
      <c r="F25" s="30">
        <v>9.0209999999999999E-2</v>
      </c>
      <c r="G25" s="31">
        <v>131.41999999999999</v>
      </c>
      <c r="H25" s="32">
        <v>28.4</v>
      </c>
      <c r="I25" s="1">
        <v>2.8359999999999999</v>
      </c>
      <c r="J25" s="1">
        <v>0.20805999999999999</v>
      </c>
      <c r="K25" s="1">
        <v>139.94999999999999</v>
      </c>
      <c r="L25" s="16">
        <v>27.61</v>
      </c>
      <c r="M25" s="1" t="s">
        <v>107</v>
      </c>
    </row>
    <row r="26" spans="1:13">
      <c r="A26" s="9" t="s">
        <v>379</v>
      </c>
      <c r="B26">
        <v>1</v>
      </c>
      <c r="C26">
        <v>43</v>
      </c>
      <c r="D26">
        <v>140</v>
      </c>
      <c r="E26" s="30">
        <v>3.101</v>
      </c>
      <c r="F26" s="30">
        <v>1.0361899999999999</v>
      </c>
      <c r="G26" s="31">
        <v>158.01</v>
      </c>
      <c r="H26" s="32">
        <v>35.340000000000003</v>
      </c>
      <c r="I26" s="1">
        <v>2.6429999999999998</v>
      </c>
      <c r="J26" s="1">
        <v>0.93376999999999999</v>
      </c>
      <c r="K26" s="1">
        <v>169.16</v>
      </c>
      <c r="L26" s="16">
        <v>35.25</v>
      </c>
      <c r="M26" s="1" t="s">
        <v>63</v>
      </c>
    </row>
    <row r="27" spans="1:13">
      <c r="A27" s="9" t="s">
        <v>380</v>
      </c>
      <c r="B27">
        <v>1</v>
      </c>
      <c r="C27">
        <v>43</v>
      </c>
      <c r="D27" s="1">
        <v>140</v>
      </c>
      <c r="E27" s="30">
        <v>2.734</v>
      </c>
      <c r="F27" s="30">
        <v>1.1750400000000001</v>
      </c>
      <c r="G27" s="31">
        <v>170.49</v>
      </c>
      <c r="H27" s="32">
        <v>39.450000000000003</v>
      </c>
      <c r="I27" s="1">
        <v>2.448</v>
      </c>
      <c r="J27" s="1">
        <v>1.0588900000000001</v>
      </c>
      <c r="K27" s="1">
        <v>176.16</v>
      </c>
      <c r="L27" s="16">
        <v>39.33</v>
      </c>
      <c r="M27" s="1" t="s">
        <v>107</v>
      </c>
    </row>
    <row r="28" spans="1:13">
      <c r="A28" s="9" t="s">
        <v>377</v>
      </c>
      <c r="B28">
        <v>1</v>
      </c>
      <c r="C28">
        <v>44</v>
      </c>
      <c r="D28" s="1">
        <v>140</v>
      </c>
      <c r="E28" s="30">
        <v>0.71799999999999997</v>
      </c>
      <c r="F28" s="30">
        <v>0.49281000000000003</v>
      </c>
      <c r="G28" s="31">
        <v>158.82</v>
      </c>
      <c r="H28" s="32">
        <v>42.61</v>
      </c>
      <c r="I28" s="1">
        <v>0.65</v>
      </c>
      <c r="J28" s="1">
        <v>0.99604999999999999</v>
      </c>
      <c r="K28" s="1">
        <v>167.13</v>
      </c>
      <c r="L28" s="16">
        <v>41.66</v>
      </c>
      <c r="M28" s="1" t="s">
        <v>63</v>
      </c>
    </row>
    <row r="29" spans="1:13">
      <c r="A29" s="9" t="s">
        <v>355</v>
      </c>
      <c r="B29">
        <v>1</v>
      </c>
      <c r="C29">
        <v>44</v>
      </c>
      <c r="D29" s="1">
        <v>140</v>
      </c>
      <c r="E29" s="30">
        <v>0.79600000000000004</v>
      </c>
      <c r="F29" s="30">
        <v>0.44440000000000002</v>
      </c>
      <c r="G29" s="31">
        <v>147.41999999999999</v>
      </c>
      <c r="H29" s="32">
        <v>40.61</v>
      </c>
      <c r="I29" s="1">
        <v>0.69799999999999995</v>
      </c>
      <c r="J29" s="1">
        <v>0.89820999999999995</v>
      </c>
      <c r="K29" s="1">
        <v>159.25</v>
      </c>
      <c r="L29" s="16">
        <v>41.05</v>
      </c>
      <c r="M29" s="1" t="s">
        <v>107</v>
      </c>
    </row>
    <row r="30" spans="1:13">
      <c r="A30" s="9" t="s">
        <v>367</v>
      </c>
      <c r="B30">
        <v>1</v>
      </c>
      <c r="C30">
        <v>48</v>
      </c>
      <c r="D30" s="13">
        <v>178</v>
      </c>
      <c r="E30" s="1">
        <v>10.621</v>
      </c>
      <c r="F30" s="1">
        <v>1.112E-2</v>
      </c>
      <c r="G30" s="1">
        <v>49.5</v>
      </c>
      <c r="H30" s="16">
        <v>75.34</v>
      </c>
      <c r="I30" s="1">
        <v>9.0169999999999995</v>
      </c>
      <c r="J30" s="1">
        <v>1.1759999999999999</v>
      </c>
      <c r="K30" s="1">
        <v>51.88</v>
      </c>
      <c r="L30" s="16">
        <v>68.760000000000005</v>
      </c>
      <c r="M30" s="1" t="s">
        <v>61</v>
      </c>
    </row>
    <row r="31" spans="1:13">
      <c r="A31" s="9" t="s">
        <v>60</v>
      </c>
      <c r="B31">
        <v>1</v>
      </c>
      <c r="C31">
        <v>48</v>
      </c>
      <c r="D31" s="13">
        <v>178</v>
      </c>
      <c r="E31" s="1">
        <v>12.423</v>
      </c>
      <c r="F31" s="1">
        <v>9.4999999999999998E-3</v>
      </c>
      <c r="G31" s="1">
        <v>47.61</v>
      </c>
      <c r="H31" s="16">
        <v>72.19</v>
      </c>
      <c r="I31" s="1">
        <v>10.019</v>
      </c>
      <c r="J31" s="1">
        <v>1.00546</v>
      </c>
      <c r="K31" s="1">
        <v>50.65</v>
      </c>
      <c r="L31" s="16">
        <v>65.72</v>
      </c>
      <c r="M31" s="1" t="s">
        <v>107</v>
      </c>
    </row>
    <row r="32" spans="1:13">
      <c r="A32" s="9" t="s">
        <v>363</v>
      </c>
      <c r="B32">
        <v>1</v>
      </c>
      <c r="C32">
        <v>67</v>
      </c>
      <c r="D32" s="13" t="s">
        <v>325</v>
      </c>
      <c r="E32" s="1"/>
      <c r="F32" s="1"/>
      <c r="G32" s="1"/>
      <c r="H32" s="16"/>
      <c r="I32" s="1"/>
      <c r="J32" s="1"/>
      <c r="K32" s="1"/>
      <c r="L32" s="16"/>
      <c r="M32" s="1" t="s">
        <v>107</v>
      </c>
    </row>
    <row r="33" spans="1:13">
      <c r="A33" s="9" t="s">
        <v>362</v>
      </c>
      <c r="B33">
        <v>1</v>
      </c>
      <c r="C33">
        <v>68</v>
      </c>
      <c r="D33" s="1" t="s">
        <v>189</v>
      </c>
      <c r="E33" s="1"/>
      <c r="F33" s="1"/>
      <c r="G33" s="1"/>
      <c r="H33" s="16"/>
      <c r="I33" s="1"/>
      <c r="J33" s="1"/>
      <c r="K33" s="1"/>
      <c r="L33" s="16"/>
      <c r="M33" s="1" t="s">
        <v>107</v>
      </c>
    </row>
    <row r="34" spans="1:13">
      <c r="A34" s="10" t="s">
        <v>234</v>
      </c>
      <c r="B34">
        <v>2</v>
      </c>
      <c r="C34">
        <v>3</v>
      </c>
      <c r="D34" s="1">
        <v>235</v>
      </c>
      <c r="E34" s="1">
        <v>1.7</v>
      </c>
      <c r="F34" s="1">
        <f>1/48.7*100</f>
        <v>2.0533880903490758</v>
      </c>
      <c r="G34" s="1">
        <v>80</v>
      </c>
      <c r="H34" s="16"/>
      <c r="I34" s="1"/>
      <c r="J34" s="1"/>
      <c r="K34" s="1"/>
      <c r="L34" s="16"/>
      <c r="M34" s="1" t="s">
        <v>40</v>
      </c>
    </row>
    <row r="35" spans="1:13">
      <c r="A35" s="10" t="s">
        <v>235</v>
      </c>
      <c r="B35">
        <v>2</v>
      </c>
      <c r="C35">
        <v>4</v>
      </c>
      <c r="D35" s="1">
        <v>235</v>
      </c>
      <c r="E35" s="1">
        <v>5.5</v>
      </c>
      <c r="F35" s="1">
        <f>1/18.7*100</f>
        <v>5.3475935828877006</v>
      </c>
      <c r="G35" s="1">
        <v>49</v>
      </c>
      <c r="H35" s="16"/>
      <c r="I35" s="1"/>
      <c r="J35" s="1"/>
      <c r="K35" s="1"/>
      <c r="L35" s="16"/>
      <c r="M35" s="1" t="s">
        <v>182</v>
      </c>
    </row>
    <row r="36" spans="1:13">
      <c r="A36" s="10" t="s">
        <v>164</v>
      </c>
      <c r="B36">
        <v>2</v>
      </c>
      <c r="C36">
        <v>6</v>
      </c>
      <c r="D36" s="1">
        <v>235</v>
      </c>
      <c r="E36" s="1"/>
      <c r="F36" s="1"/>
      <c r="G36" s="1"/>
      <c r="H36" s="16"/>
      <c r="I36" s="1"/>
      <c r="J36" s="1"/>
      <c r="K36" s="1"/>
      <c r="L36" s="16"/>
      <c r="M36" s="1"/>
    </row>
    <row r="37" spans="1:13">
      <c r="A37" s="10" t="s">
        <v>236</v>
      </c>
      <c r="B37">
        <v>2</v>
      </c>
      <c r="C37">
        <v>7</v>
      </c>
      <c r="D37" s="1">
        <v>235</v>
      </c>
      <c r="E37" s="1"/>
      <c r="F37" s="1"/>
      <c r="G37" s="1"/>
      <c r="H37" s="16"/>
      <c r="I37" s="1"/>
      <c r="J37" s="1"/>
      <c r="K37" s="1"/>
      <c r="L37" s="16"/>
      <c r="M37" s="1"/>
    </row>
    <row r="38" spans="1:13">
      <c r="A38" s="10" t="s">
        <v>165</v>
      </c>
      <c r="B38">
        <v>2</v>
      </c>
      <c r="C38">
        <v>22</v>
      </c>
      <c r="D38" s="1">
        <v>235</v>
      </c>
      <c r="E38" s="1"/>
      <c r="F38" s="1"/>
      <c r="G38" s="1"/>
      <c r="H38" s="16"/>
      <c r="I38" s="1"/>
      <c r="J38" s="1"/>
      <c r="K38" s="1"/>
      <c r="L38" s="16"/>
      <c r="M38" s="1"/>
    </row>
    <row r="39" spans="1:13">
      <c r="A39" s="10" t="s">
        <v>166</v>
      </c>
      <c r="B39">
        <v>2</v>
      </c>
      <c r="C39">
        <v>25</v>
      </c>
      <c r="D39" s="1">
        <v>235</v>
      </c>
      <c r="E39" s="1"/>
      <c r="F39" s="1"/>
      <c r="G39" s="1"/>
      <c r="I39" s="1"/>
      <c r="J39" s="1"/>
      <c r="K39" s="1"/>
      <c r="M39" s="1"/>
    </row>
    <row r="40" spans="1:13">
      <c r="A40" s="10" t="s">
        <v>167</v>
      </c>
      <c r="B40">
        <v>2</v>
      </c>
      <c r="C40">
        <v>26</v>
      </c>
      <c r="D40" s="1">
        <v>235</v>
      </c>
      <c r="E40" s="1"/>
      <c r="F40" s="1"/>
      <c r="G40" s="1"/>
      <c r="I40" s="1"/>
      <c r="J40" s="1"/>
      <c r="K40" s="1"/>
      <c r="M40" s="1"/>
    </row>
    <row r="41" spans="1:13">
      <c r="A41" s="10" t="s">
        <v>111</v>
      </c>
      <c r="B41">
        <v>2</v>
      </c>
      <c r="C41">
        <v>34</v>
      </c>
      <c r="D41" s="1">
        <v>140</v>
      </c>
      <c r="E41" s="1"/>
      <c r="F41" s="1"/>
      <c r="G41" s="1"/>
      <c r="I41" s="1"/>
      <c r="J41" s="1"/>
      <c r="K41" s="1"/>
      <c r="M41" s="1"/>
    </row>
    <row r="42" spans="1:13">
      <c r="A42" s="10" t="s">
        <v>12</v>
      </c>
      <c r="B42">
        <v>2</v>
      </c>
      <c r="C42">
        <v>39</v>
      </c>
      <c r="D42" s="1">
        <v>140</v>
      </c>
      <c r="E42" s="1"/>
      <c r="F42" s="1"/>
      <c r="G42" s="1"/>
      <c r="I42" s="1"/>
      <c r="J42" s="1"/>
      <c r="K42" s="1"/>
      <c r="M42" s="1"/>
    </row>
    <row r="43" spans="1:13">
      <c r="A43" s="10" t="s">
        <v>13</v>
      </c>
      <c r="B43">
        <v>2</v>
      </c>
      <c r="C43">
        <v>49</v>
      </c>
      <c r="D43" s="1"/>
      <c r="E43" s="1"/>
      <c r="F43" s="1"/>
      <c r="G43" s="1"/>
      <c r="I43" s="1"/>
      <c r="J43" s="1"/>
      <c r="K43" s="1"/>
      <c r="M43" s="1"/>
    </row>
    <row r="44" spans="1:13">
      <c r="A44" s="10" t="s">
        <v>14</v>
      </c>
      <c r="B44">
        <v>2</v>
      </c>
      <c r="C44">
        <v>52</v>
      </c>
      <c r="D44" s="1"/>
      <c r="E44" s="1">
        <v>8.5</v>
      </c>
      <c r="F44" s="1"/>
      <c r="G44" s="1">
        <v>192.8</v>
      </c>
      <c r="I44" s="1"/>
      <c r="J44" s="1"/>
      <c r="K44" s="1"/>
      <c r="M44" s="1" t="s">
        <v>90</v>
      </c>
    </row>
    <row r="45" spans="1:13">
      <c r="A45" s="10" t="s">
        <v>15</v>
      </c>
      <c r="B45">
        <v>2</v>
      </c>
      <c r="C45">
        <v>53</v>
      </c>
      <c r="D45" s="1"/>
      <c r="E45" s="1">
        <v>1.1000000000000001</v>
      </c>
      <c r="F45" s="1">
        <v>1.2</v>
      </c>
      <c r="G45" s="1">
        <v>10</v>
      </c>
      <c r="I45" s="1"/>
      <c r="J45" s="1"/>
      <c r="K45" s="1"/>
      <c r="M45" s="1" t="s">
        <v>163</v>
      </c>
    </row>
    <row r="46" spans="1:13">
      <c r="A46" s="10" t="s">
        <v>374</v>
      </c>
      <c r="B46">
        <v>2</v>
      </c>
      <c r="C46">
        <v>54</v>
      </c>
      <c r="D46" s="1"/>
      <c r="E46" s="1"/>
      <c r="F46" s="1"/>
      <c r="G46" s="1"/>
      <c r="I46" s="1"/>
      <c r="J46" s="1"/>
      <c r="K46" s="1"/>
      <c r="M46" s="1"/>
    </row>
    <row r="47" spans="1:13">
      <c r="A47" s="10" t="s">
        <v>375</v>
      </c>
      <c r="B47">
        <v>2</v>
      </c>
      <c r="C47">
        <v>56</v>
      </c>
      <c r="D47" s="1"/>
      <c r="E47" s="1"/>
      <c r="F47" s="1"/>
      <c r="G47" s="1"/>
      <c r="I47" s="1"/>
      <c r="J47" s="1"/>
      <c r="K47" s="1"/>
      <c r="M47" s="1"/>
    </row>
    <row r="48" spans="1:13">
      <c r="A48" s="10" t="s">
        <v>382</v>
      </c>
      <c r="B48">
        <v>2</v>
      </c>
      <c r="C48">
        <v>57</v>
      </c>
      <c r="D48" s="1"/>
      <c r="E48" s="1"/>
      <c r="F48" s="1"/>
      <c r="G48" s="1"/>
      <c r="I48" s="1"/>
      <c r="J48" s="1"/>
      <c r="K48" s="1"/>
      <c r="M48" s="1"/>
    </row>
    <row r="49" spans="1:13">
      <c r="A49" s="10" t="s">
        <v>383</v>
      </c>
      <c r="B49">
        <v>2</v>
      </c>
      <c r="C49">
        <v>58</v>
      </c>
      <c r="D49" s="1"/>
      <c r="E49" s="1"/>
      <c r="F49" s="1"/>
      <c r="G49" s="1"/>
      <c r="I49" s="1"/>
      <c r="J49" s="1"/>
      <c r="K49" s="1"/>
      <c r="M49" s="1"/>
    </row>
    <row r="50" spans="1:13">
      <c r="A50" s="10" t="s">
        <v>384</v>
      </c>
      <c r="B50">
        <v>2</v>
      </c>
      <c r="C50">
        <v>59</v>
      </c>
      <c r="D50" s="1"/>
      <c r="E50" s="1"/>
      <c r="F50" s="1"/>
      <c r="G50" s="1"/>
      <c r="I50" s="1"/>
      <c r="J50" s="1"/>
      <c r="K50" s="1"/>
      <c r="M50" s="1"/>
    </row>
    <row r="51" spans="1:13">
      <c r="A51" s="10" t="s">
        <v>385</v>
      </c>
      <c r="B51">
        <v>2</v>
      </c>
      <c r="C51">
        <v>82</v>
      </c>
      <c r="D51" s="1">
        <v>130</v>
      </c>
      <c r="E51" s="1">
        <v>1.7</v>
      </c>
      <c r="F51" s="1">
        <f>1/135*100</f>
        <v>0.74074074074074081</v>
      </c>
      <c r="G51" s="1">
        <v>209</v>
      </c>
      <c r="I51" s="1"/>
      <c r="J51" s="1"/>
      <c r="K51" s="1"/>
      <c r="M51" s="1" t="s">
        <v>255</v>
      </c>
    </row>
    <row r="52" spans="1:13">
      <c r="A52" s="10" t="s">
        <v>228</v>
      </c>
      <c r="B52">
        <v>2</v>
      </c>
      <c r="C52">
        <v>83</v>
      </c>
      <c r="D52" s="1">
        <v>130</v>
      </c>
      <c r="E52" s="1">
        <v>0.7</v>
      </c>
      <c r="F52" s="1">
        <f>1/55*100</f>
        <v>1.8181818181818181</v>
      </c>
      <c r="G52" s="1">
        <v>63</v>
      </c>
      <c r="I52" s="1"/>
      <c r="J52" s="1"/>
      <c r="K52" s="1"/>
      <c r="M52" s="1" t="s">
        <v>256</v>
      </c>
    </row>
    <row r="53" spans="1:13">
      <c r="A53" s="10" t="s">
        <v>229</v>
      </c>
      <c r="B53">
        <v>2</v>
      </c>
      <c r="C53">
        <v>84</v>
      </c>
      <c r="D53" s="1">
        <v>130</v>
      </c>
      <c r="E53" s="1">
        <v>9.1</v>
      </c>
      <c r="F53" s="1">
        <f>1/99*100</f>
        <v>1.0101010101010102</v>
      </c>
      <c r="G53" s="1">
        <v>79</v>
      </c>
      <c r="I53" s="1"/>
      <c r="J53" s="1"/>
      <c r="K53" s="1"/>
      <c r="M53" s="1" t="s">
        <v>254</v>
      </c>
    </row>
    <row r="54" spans="1:13">
      <c r="A54" s="10" t="s">
        <v>230</v>
      </c>
      <c r="B54">
        <v>2</v>
      </c>
      <c r="C54">
        <v>85</v>
      </c>
      <c r="D54" s="1">
        <v>130</v>
      </c>
      <c r="E54" s="1">
        <v>4.5999999999999996</v>
      </c>
      <c r="F54" s="1">
        <f>1/48*100</f>
        <v>2.083333333333333</v>
      </c>
      <c r="G54" s="1">
        <v>89</v>
      </c>
      <c r="I54" s="1"/>
      <c r="J54" s="1"/>
      <c r="K54" s="1"/>
      <c r="M54" s="1" t="s">
        <v>254</v>
      </c>
    </row>
    <row r="55" spans="1:13">
      <c r="A55" s="10" t="s">
        <v>231</v>
      </c>
      <c r="B55">
        <v>2</v>
      </c>
      <c r="C55">
        <v>88</v>
      </c>
      <c r="D55" s="1"/>
      <c r="E55" s="1"/>
      <c r="F55" s="1"/>
      <c r="G55" s="1"/>
      <c r="I55" s="1"/>
      <c r="J55" s="1"/>
      <c r="K55" s="1"/>
      <c r="M55" s="1"/>
    </row>
    <row r="56" spans="1:13">
      <c r="A56" s="10" t="s">
        <v>232</v>
      </c>
      <c r="B56">
        <v>2</v>
      </c>
      <c r="C56">
        <v>89</v>
      </c>
      <c r="D56" s="1"/>
      <c r="E56" s="1"/>
      <c r="F56" s="1"/>
      <c r="G56" s="1"/>
      <c r="I56" s="1"/>
      <c r="J56" s="1"/>
      <c r="K56" s="1"/>
      <c r="M56" s="1"/>
    </row>
    <row r="57" spans="1:13">
      <c r="A57" s="10" t="s">
        <v>233</v>
      </c>
      <c r="B57">
        <v>2</v>
      </c>
      <c r="C57">
        <v>90</v>
      </c>
      <c r="D57" s="1"/>
      <c r="E57" s="1"/>
      <c r="F57" s="1"/>
      <c r="G57" s="1"/>
      <c r="I57" s="1"/>
      <c r="J57" s="1"/>
      <c r="K57" s="1"/>
      <c r="M57" s="1"/>
    </row>
    <row r="58" spans="1:13">
      <c r="A58" s="11" t="s">
        <v>169</v>
      </c>
      <c r="B58">
        <v>3</v>
      </c>
      <c r="C58">
        <v>1</v>
      </c>
      <c r="D58" s="1">
        <v>235</v>
      </c>
      <c r="E58" s="1">
        <v>4.5</v>
      </c>
      <c r="F58" s="1">
        <v>3</v>
      </c>
      <c r="G58" s="1">
        <v>44</v>
      </c>
      <c r="I58" s="1"/>
      <c r="J58" s="1"/>
      <c r="K58" s="1"/>
      <c r="M58" s="1" t="s">
        <v>340</v>
      </c>
    </row>
    <row r="59" spans="1:13">
      <c r="A59" s="11" t="s">
        <v>261</v>
      </c>
      <c r="B59">
        <v>3</v>
      </c>
      <c r="C59">
        <v>2</v>
      </c>
      <c r="D59" s="1">
        <v>235</v>
      </c>
      <c r="E59" s="1">
        <v>10.4</v>
      </c>
      <c r="F59" s="1">
        <v>3.8</v>
      </c>
      <c r="G59" s="1">
        <v>49</v>
      </c>
      <c r="I59" s="1"/>
      <c r="J59" s="1"/>
      <c r="K59" s="1"/>
      <c r="M59" s="1" t="s">
        <v>340</v>
      </c>
    </row>
    <row r="60" spans="1:13">
      <c r="A60" s="11" t="s">
        <v>262</v>
      </c>
      <c r="B60">
        <v>3</v>
      </c>
      <c r="C60">
        <v>5</v>
      </c>
      <c r="D60" s="1">
        <v>235</v>
      </c>
      <c r="E60" s="1">
        <v>1.2</v>
      </c>
      <c r="F60" s="1">
        <v>4.3</v>
      </c>
      <c r="G60" s="1">
        <v>61</v>
      </c>
      <c r="I60" s="1"/>
      <c r="J60" s="1"/>
      <c r="K60" s="1"/>
      <c r="M60" s="1" t="s">
        <v>340</v>
      </c>
    </row>
    <row r="61" spans="1:13">
      <c r="A61" s="11" t="s">
        <v>263</v>
      </c>
      <c r="B61">
        <v>3</v>
      </c>
      <c r="C61">
        <v>8</v>
      </c>
      <c r="D61" s="1">
        <v>235</v>
      </c>
      <c r="E61" s="1">
        <v>11.1</v>
      </c>
      <c r="F61" s="1">
        <v>0.6</v>
      </c>
      <c r="G61" s="1">
        <v>84</v>
      </c>
      <c r="I61" s="1"/>
      <c r="J61" s="1"/>
      <c r="K61" s="1"/>
      <c r="M61" s="1" t="s">
        <v>340</v>
      </c>
    </row>
    <row r="62" spans="1:13">
      <c r="A62" s="11" t="s">
        <v>264</v>
      </c>
      <c r="B62">
        <v>3</v>
      </c>
      <c r="C62">
        <v>10</v>
      </c>
      <c r="D62" s="1">
        <v>235</v>
      </c>
      <c r="E62" s="1">
        <v>6.6</v>
      </c>
      <c r="F62" s="1" t="s">
        <v>199</v>
      </c>
      <c r="G62" s="1">
        <v>86</v>
      </c>
      <c r="I62" s="1"/>
      <c r="J62" s="1"/>
      <c r="K62" s="1"/>
      <c r="M62" s="1" t="s">
        <v>340</v>
      </c>
    </row>
    <row r="63" spans="1:13">
      <c r="A63" s="11" t="s">
        <v>265</v>
      </c>
      <c r="B63">
        <v>3</v>
      </c>
      <c r="C63">
        <v>11</v>
      </c>
      <c r="D63" s="1">
        <v>235</v>
      </c>
      <c r="E63" s="1">
        <v>0.7</v>
      </c>
      <c r="F63" s="1">
        <v>4</v>
      </c>
      <c r="G63" s="1">
        <v>37</v>
      </c>
      <c r="I63" s="1"/>
      <c r="J63" s="1"/>
      <c r="K63" s="1"/>
      <c r="M63" s="1" t="s">
        <v>340</v>
      </c>
    </row>
    <row r="64" spans="1:13">
      <c r="A64" s="11" t="s">
        <v>266</v>
      </c>
      <c r="B64">
        <v>3</v>
      </c>
      <c r="C64">
        <v>12</v>
      </c>
      <c r="D64" s="1">
        <v>235</v>
      </c>
      <c r="E64" s="1">
        <v>16.600000000000001</v>
      </c>
      <c r="F64" s="1">
        <v>1.4</v>
      </c>
      <c r="G64" s="1">
        <v>131</v>
      </c>
      <c r="I64" s="1"/>
      <c r="J64" s="1"/>
      <c r="K64" s="1"/>
      <c r="M64" s="1" t="s">
        <v>340</v>
      </c>
    </row>
    <row r="65" spans="1:13">
      <c r="A65" s="11" t="s">
        <v>267</v>
      </c>
      <c r="B65">
        <v>3</v>
      </c>
      <c r="C65">
        <v>13</v>
      </c>
      <c r="D65" s="1">
        <v>235</v>
      </c>
      <c r="E65" s="1">
        <v>21.7</v>
      </c>
      <c r="F65" s="1" t="s">
        <v>198</v>
      </c>
      <c r="G65" s="1">
        <v>133</v>
      </c>
      <c r="I65" s="1"/>
      <c r="J65" s="1"/>
      <c r="K65" s="1"/>
      <c r="M65" s="1" t="s">
        <v>340</v>
      </c>
    </row>
    <row r="66" spans="1:13">
      <c r="A66" s="11" t="s">
        <v>268</v>
      </c>
      <c r="B66">
        <v>3</v>
      </c>
      <c r="C66">
        <v>15</v>
      </c>
      <c r="D66" s="1">
        <v>235</v>
      </c>
      <c r="E66" s="1">
        <v>6.7</v>
      </c>
      <c r="F66" s="1">
        <v>3.3</v>
      </c>
      <c r="G66" s="1">
        <v>45</v>
      </c>
      <c r="I66" s="1"/>
      <c r="J66" s="1"/>
      <c r="K66" s="1"/>
      <c r="M66" s="1" t="s">
        <v>340</v>
      </c>
    </row>
    <row r="67" spans="1:13">
      <c r="A67" s="11" t="s">
        <v>269</v>
      </c>
      <c r="B67">
        <v>3</v>
      </c>
      <c r="C67">
        <v>17</v>
      </c>
      <c r="D67" s="1">
        <v>235</v>
      </c>
      <c r="E67" s="1">
        <v>1.1000000000000001</v>
      </c>
      <c r="F67" s="1">
        <v>4.0999999999999996</v>
      </c>
      <c r="G67" s="1">
        <v>31</v>
      </c>
      <c r="I67" s="1"/>
      <c r="J67" s="1"/>
      <c r="K67" s="1"/>
      <c r="M67" s="1" t="s">
        <v>340</v>
      </c>
    </row>
    <row r="68" spans="1:13">
      <c r="A68" s="11" t="s">
        <v>270</v>
      </c>
      <c r="B68">
        <v>3</v>
      </c>
      <c r="C68">
        <v>18</v>
      </c>
      <c r="D68" s="1">
        <v>235</v>
      </c>
      <c r="E68" s="1">
        <v>0.7</v>
      </c>
      <c r="F68" s="1">
        <v>5.4</v>
      </c>
      <c r="G68" s="1">
        <v>40</v>
      </c>
      <c r="I68" s="1"/>
      <c r="J68" s="1"/>
      <c r="K68" s="1"/>
      <c r="M68" s="1" t="s">
        <v>340</v>
      </c>
    </row>
    <row r="69" spans="1:13">
      <c r="A69" s="11" t="s">
        <v>122</v>
      </c>
      <c r="B69">
        <v>3</v>
      </c>
      <c r="C69">
        <v>19</v>
      </c>
      <c r="D69" s="1">
        <v>235</v>
      </c>
      <c r="E69" s="1">
        <v>1.8</v>
      </c>
      <c r="F69" s="1">
        <v>2.2000000000000002</v>
      </c>
      <c r="G69" s="1">
        <v>87</v>
      </c>
      <c r="I69" s="1"/>
      <c r="J69" s="1"/>
      <c r="K69" s="1"/>
      <c r="M69" s="1" t="s">
        <v>340</v>
      </c>
    </row>
    <row r="70" spans="1:13">
      <c r="A70" s="11" t="s">
        <v>123</v>
      </c>
      <c r="B70">
        <v>3</v>
      </c>
      <c r="C70">
        <v>20</v>
      </c>
      <c r="D70" s="1">
        <v>235</v>
      </c>
      <c r="E70" s="1">
        <v>1.7</v>
      </c>
      <c r="F70" s="1">
        <v>7.8</v>
      </c>
      <c r="G70" s="1">
        <v>35</v>
      </c>
      <c r="I70" s="1"/>
      <c r="J70" s="1"/>
      <c r="K70" s="1"/>
      <c r="M70" s="1" t="s">
        <v>340</v>
      </c>
    </row>
    <row r="71" spans="1:13">
      <c r="A71" s="11" t="s">
        <v>124</v>
      </c>
      <c r="B71">
        <v>3</v>
      </c>
      <c r="C71">
        <v>21</v>
      </c>
      <c r="D71" s="1">
        <v>235</v>
      </c>
      <c r="E71" s="1">
        <v>1.1000000000000001</v>
      </c>
      <c r="F71" s="1">
        <v>13.4</v>
      </c>
      <c r="G71" s="1">
        <v>29</v>
      </c>
      <c r="I71" s="1"/>
      <c r="J71" s="1"/>
      <c r="K71" s="1"/>
      <c r="M71" s="1" t="s">
        <v>340</v>
      </c>
    </row>
    <row r="72" spans="1:13">
      <c r="A72" s="11" t="s">
        <v>125</v>
      </c>
      <c r="B72">
        <v>3</v>
      </c>
      <c r="C72">
        <v>23</v>
      </c>
      <c r="D72" s="1">
        <v>235</v>
      </c>
      <c r="E72" s="1">
        <v>0.1</v>
      </c>
      <c r="F72" s="1" t="s">
        <v>199</v>
      </c>
      <c r="G72" s="1">
        <v>79</v>
      </c>
      <c r="I72" s="1"/>
      <c r="J72" s="1"/>
      <c r="K72" s="1"/>
      <c r="M72" s="1" t="s">
        <v>340</v>
      </c>
    </row>
    <row r="73" spans="1:13">
      <c r="A73" s="11" t="s">
        <v>126</v>
      </c>
      <c r="B73">
        <v>3</v>
      </c>
      <c r="C73">
        <v>24</v>
      </c>
      <c r="D73" s="1">
        <v>235</v>
      </c>
      <c r="E73" s="1">
        <v>0.5</v>
      </c>
      <c r="F73" s="1" t="s">
        <v>198</v>
      </c>
      <c r="G73" s="1">
        <v>37</v>
      </c>
      <c r="I73" s="1"/>
      <c r="J73" s="1"/>
      <c r="K73" s="1"/>
      <c r="M73" s="1" t="s">
        <v>340</v>
      </c>
    </row>
    <row r="74" spans="1:13">
      <c r="A74" s="11" t="s">
        <v>127</v>
      </c>
      <c r="B74">
        <v>3</v>
      </c>
      <c r="C74">
        <v>27</v>
      </c>
      <c r="D74" s="1">
        <v>235</v>
      </c>
      <c r="E74" s="1">
        <v>1.1000000000000001</v>
      </c>
      <c r="F74" s="1" t="s">
        <v>199</v>
      </c>
      <c r="G74" s="1">
        <v>94</v>
      </c>
      <c r="I74" s="1"/>
      <c r="J74" s="1"/>
      <c r="K74" s="1"/>
      <c r="M74" s="1" t="s">
        <v>340</v>
      </c>
    </row>
    <row r="75" spans="1:13">
      <c r="A75" s="11" t="s">
        <v>128</v>
      </c>
      <c r="B75">
        <v>3</v>
      </c>
      <c r="C75">
        <v>28</v>
      </c>
      <c r="D75" s="1">
        <v>235</v>
      </c>
      <c r="E75" s="1">
        <v>2.2999999999999998</v>
      </c>
      <c r="F75" s="1">
        <v>7.8</v>
      </c>
      <c r="G75" s="1">
        <v>26</v>
      </c>
      <c r="I75" s="1"/>
      <c r="J75" s="1"/>
      <c r="K75" s="1"/>
      <c r="M75" s="1" t="s">
        <v>340</v>
      </c>
    </row>
    <row r="76" spans="1:13">
      <c r="A76" s="11" t="s">
        <v>129</v>
      </c>
      <c r="B76">
        <v>3</v>
      </c>
      <c r="C76">
        <v>29</v>
      </c>
      <c r="D76" s="1">
        <v>235</v>
      </c>
      <c r="E76" s="1">
        <v>2.1</v>
      </c>
      <c r="F76" s="1">
        <v>5.8</v>
      </c>
      <c r="G76" s="1">
        <v>33</v>
      </c>
      <c r="I76" s="1"/>
      <c r="J76" s="1"/>
      <c r="K76" s="1"/>
      <c r="M76" s="1" t="s">
        <v>340</v>
      </c>
    </row>
    <row r="77" spans="1:13">
      <c r="A77" s="11" t="s">
        <v>130</v>
      </c>
      <c r="B77">
        <v>3</v>
      </c>
      <c r="C77">
        <v>30</v>
      </c>
      <c r="D77" s="1">
        <v>235</v>
      </c>
      <c r="E77" s="1">
        <v>2.6</v>
      </c>
      <c r="F77" s="1">
        <v>4.5999999999999996</v>
      </c>
      <c r="G77" s="1">
        <v>43</v>
      </c>
      <c r="I77" s="1"/>
      <c r="J77" s="1"/>
      <c r="K77" s="1"/>
      <c r="M77" s="1" t="s">
        <v>340</v>
      </c>
    </row>
    <row r="78" spans="1:13">
      <c r="A78" s="11" t="s">
        <v>108</v>
      </c>
      <c r="B78">
        <v>3</v>
      </c>
      <c r="C78">
        <v>32</v>
      </c>
      <c r="D78" s="1">
        <v>140</v>
      </c>
      <c r="E78" s="1">
        <v>1.5</v>
      </c>
      <c r="F78" s="1">
        <v>3.5</v>
      </c>
      <c r="G78" s="1">
        <v>135</v>
      </c>
      <c r="I78" s="1"/>
      <c r="J78" s="1"/>
      <c r="K78" s="1"/>
      <c r="M78" s="1" t="s">
        <v>340</v>
      </c>
    </row>
    <row r="79" spans="1:13">
      <c r="A79" s="11" t="s">
        <v>109</v>
      </c>
      <c r="B79">
        <v>3</v>
      </c>
      <c r="C79">
        <v>33</v>
      </c>
      <c r="D79" s="1">
        <v>140</v>
      </c>
      <c r="E79" s="1">
        <v>0.5</v>
      </c>
      <c r="F79" s="1">
        <v>1.3</v>
      </c>
      <c r="G79" s="1">
        <v>279</v>
      </c>
      <c r="I79" s="1"/>
      <c r="J79" s="1"/>
      <c r="K79" s="1"/>
      <c r="M79" s="1" t="s">
        <v>340</v>
      </c>
    </row>
    <row r="80" spans="1:13">
      <c r="A80" s="11" t="s">
        <v>110</v>
      </c>
      <c r="B80">
        <v>3</v>
      </c>
      <c r="C80">
        <v>35</v>
      </c>
      <c r="D80" s="1">
        <v>140</v>
      </c>
      <c r="E80" s="1">
        <v>0.4</v>
      </c>
      <c r="F80" s="1">
        <v>0.6</v>
      </c>
      <c r="G80" s="1">
        <v>193</v>
      </c>
      <c r="I80" s="1"/>
      <c r="J80" s="1"/>
      <c r="K80" s="1"/>
      <c r="M80" s="1" t="s">
        <v>340</v>
      </c>
    </row>
    <row r="81" spans="1:13">
      <c r="A81" s="11" t="s">
        <v>190</v>
      </c>
      <c r="B81">
        <v>3</v>
      </c>
      <c r="C81">
        <v>36</v>
      </c>
      <c r="D81" s="1">
        <v>140</v>
      </c>
      <c r="E81" s="1">
        <v>1.4</v>
      </c>
      <c r="F81" s="1">
        <v>1.4</v>
      </c>
      <c r="G81" s="1">
        <v>162</v>
      </c>
      <c r="I81" s="1"/>
      <c r="J81" s="1"/>
      <c r="K81" s="1"/>
      <c r="M81" s="1" t="s">
        <v>340</v>
      </c>
    </row>
    <row r="82" spans="1:13">
      <c r="A82" s="11" t="s">
        <v>191</v>
      </c>
      <c r="B82">
        <v>3</v>
      </c>
      <c r="C82">
        <v>37</v>
      </c>
      <c r="D82" s="1">
        <v>140</v>
      </c>
      <c r="E82" s="1">
        <v>0.5</v>
      </c>
      <c r="F82" s="1">
        <v>2.2999999999999998</v>
      </c>
      <c r="G82" s="1">
        <v>84</v>
      </c>
      <c r="I82" s="1"/>
      <c r="J82" s="1"/>
      <c r="K82" s="1"/>
      <c r="M82" s="1" t="s">
        <v>340</v>
      </c>
    </row>
    <row r="83" spans="1:13">
      <c r="A83" s="11" t="s">
        <v>192</v>
      </c>
      <c r="B83">
        <v>3</v>
      </c>
      <c r="C83">
        <v>38</v>
      </c>
      <c r="D83" s="1">
        <v>140</v>
      </c>
      <c r="E83" s="1">
        <v>0.6</v>
      </c>
      <c r="F83" s="1">
        <v>0.2</v>
      </c>
      <c r="G83" s="1">
        <v>169</v>
      </c>
      <c r="I83" s="1"/>
      <c r="J83" s="1"/>
      <c r="K83" s="1"/>
      <c r="M83" s="1" t="s">
        <v>340</v>
      </c>
    </row>
    <row r="84" spans="1:13">
      <c r="A84" s="11" t="s">
        <v>193</v>
      </c>
      <c r="B84">
        <v>3</v>
      </c>
      <c r="C84">
        <v>40</v>
      </c>
      <c r="D84" s="1">
        <v>140</v>
      </c>
      <c r="E84" s="1">
        <v>1</v>
      </c>
      <c r="F84" s="1">
        <v>2</v>
      </c>
      <c r="G84" s="1">
        <v>82</v>
      </c>
      <c r="I84" s="1"/>
      <c r="J84" s="1"/>
      <c r="K84" s="1"/>
      <c r="M84" s="1" t="s">
        <v>340</v>
      </c>
    </row>
    <row r="85" spans="1:13">
      <c r="A85" s="11" t="s">
        <v>194</v>
      </c>
      <c r="B85">
        <v>3</v>
      </c>
      <c r="C85">
        <v>47</v>
      </c>
      <c r="D85" s="1">
        <v>150</v>
      </c>
      <c r="E85" s="1">
        <v>1.6</v>
      </c>
      <c r="F85" s="1" t="s">
        <v>197</v>
      </c>
      <c r="G85" s="1">
        <v>187</v>
      </c>
      <c r="I85" s="1"/>
      <c r="J85" s="1"/>
      <c r="K85" s="1"/>
      <c r="M85" s="1" t="s">
        <v>340</v>
      </c>
    </row>
    <row r="86" spans="1:13">
      <c r="A86" s="11" t="s">
        <v>334</v>
      </c>
      <c r="B86">
        <v>3</v>
      </c>
      <c r="C86">
        <v>50</v>
      </c>
      <c r="D86" s="1">
        <v>178</v>
      </c>
      <c r="E86" s="1">
        <v>1.9</v>
      </c>
      <c r="F86" s="1">
        <v>3.9</v>
      </c>
      <c r="G86" s="1">
        <v>216</v>
      </c>
      <c r="I86" s="1"/>
      <c r="J86" s="1"/>
      <c r="K86" s="1"/>
      <c r="M86" s="1"/>
    </row>
    <row r="87" spans="1:13">
      <c r="A87" s="11" t="s">
        <v>335</v>
      </c>
      <c r="B87">
        <v>3</v>
      </c>
      <c r="C87">
        <v>55</v>
      </c>
      <c r="D87" s="1">
        <v>125</v>
      </c>
      <c r="E87" s="1">
        <v>5.2</v>
      </c>
      <c r="F87" s="1" t="s">
        <v>198</v>
      </c>
      <c r="G87" s="1">
        <v>67</v>
      </c>
      <c r="I87" s="1"/>
      <c r="J87" s="1"/>
      <c r="K87" s="1"/>
      <c r="M87" s="1" t="s">
        <v>340</v>
      </c>
    </row>
    <row r="88" spans="1:13">
      <c r="A88" s="11" t="s">
        <v>336</v>
      </c>
      <c r="B88">
        <v>3</v>
      </c>
      <c r="C88">
        <v>60</v>
      </c>
      <c r="D88" s="1">
        <v>125</v>
      </c>
      <c r="E88" s="1">
        <v>8.6</v>
      </c>
      <c r="F88" s="1">
        <v>0.1</v>
      </c>
      <c r="G88" s="1">
        <v>80</v>
      </c>
      <c r="I88" s="1"/>
      <c r="J88" s="1"/>
      <c r="K88" s="1"/>
      <c r="M88" s="1" t="s">
        <v>340</v>
      </c>
    </row>
    <row r="89" spans="1:13">
      <c r="A89" s="11" t="s">
        <v>337</v>
      </c>
      <c r="B89">
        <v>3</v>
      </c>
      <c r="C89">
        <v>62</v>
      </c>
      <c r="D89" s="1">
        <v>125</v>
      </c>
      <c r="E89" s="1">
        <v>0.5</v>
      </c>
      <c r="F89" s="1">
        <v>0.7</v>
      </c>
      <c r="G89" s="1">
        <v>199</v>
      </c>
      <c r="I89" s="1"/>
      <c r="J89" s="1"/>
      <c r="K89" s="1"/>
      <c r="M89" s="1" t="s">
        <v>340</v>
      </c>
    </row>
    <row r="90" spans="1:13">
      <c r="A90" s="11" t="s">
        <v>338</v>
      </c>
      <c r="B90">
        <v>3</v>
      </c>
      <c r="C90">
        <v>64</v>
      </c>
      <c r="D90" s="1">
        <v>260</v>
      </c>
      <c r="E90" s="1">
        <v>1.3</v>
      </c>
      <c r="F90" s="1">
        <v>18</v>
      </c>
      <c r="G90" s="1">
        <v>20</v>
      </c>
      <c r="I90" s="1"/>
      <c r="J90" s="1"/>
      <c r="K90" s="1"/>
      <c r="M90" s="1" t="s">
        <v>340</v>
      </c>
    </row>
    <row r="91" spans="1:13">
      <c r="A91" s="11" t="s">
        <v>339</v>
      </c>
      <c r="B91">
        <v>3</v>
      </c>
      <c r="C91">
        <v>65</v>
      </c>
      <c r="D91" s="1">
        <v>260</v>
      </c>
      <c r="E91" s="1">
        <v>3.8</v>
      </c>
      <c r="F91" s="1">
        <v>14.2</v>
      </c>
      <c r="G91" s="1">
        <v>29</v>
      </c>
      <c r="I91" s="1"/>
      <c r="J91" s="1"/>
      <c r="K91" s="1"/>
      <c r="M91" s="1" t="s">
        <v>341</v>
      </c>
    </row>
    <row r="92" spans="1:13">
      <c r="A92" s="11" t="s">
        <v>183</v>
      </c>
      <c r="B92">
        <v>3</v>
      </c>
      <c r="C92">
        <v>69</v>
      </c>
      <c r="D92" s="1">
        <v>260</v>
      </c>
      <c r="E92" s="1">
        <v>6.3</v>
      </c>
      <c r="F92" s="1">
        <v>7.9</v>
      </c>
      <c r="G92" s="1">
        <v>45</v>
      </c>
      <c r="I92" s="1"/>
      <c r="J92" s="1"/>
      <c r="K92" s="1"/>
      <c r="M92" s="1" t="s">
        <v>342</v>
      </c>
    </row>
    <row r="93" spans="1:13">
      <c r="A93" s="11" t="s">
        <v>184</v>
      </c>
      <c r="B93">
        <v>3</v>
      </c>
      <c r="C93">
        <v>70</v>
      </c>
      <c r="D93" s="1">
        <v>260</v>
      </c>
      <c r="E93" s="1">
        <v>28.6</v>
      </c>
      <c r="F93" s="1">
        <v>9</v>
      </c>
      <c r="G93" s="1">
        <v>32</v>
      </c>
      <c r="I93" s="1"/>
      <c r="J93" s="1"/>
      <c r="K93" s="1"/>
      <c r="M93" s="1" t="s">
        <v>342</v>
      </c>
    </row>
    <row r="94" spans="1:13">
      <c r="A94" s="11" t="s">
        <v>185</v>
      </c>
      <c r="B94">
        <v>3</v>
      </c>
      <c r="C94">
        <v>71</v>
      </c>
      <c r="D94" s="1">
        <v>260</v>
      </c>
      <c r="E94" s="1">
        <v>1.3</v>
      </c>
      <c r="F94" s="1">
        <v>7.4</v>
      </c>
      <c r="G94" s="1">
        <v>231</v>
      </c>
      <c r="I94" s="1"/>
      <c r="J94" s="1"/>
      <c r="K94" s="1"/>
      <c r="M94" s="1" t="s">
        <v>341</v>
      </c>
    </row>
    <row r="95" spans="1:13">
      <c r="A95" s="11" t="s">
        <v>186</v>
      </c>
      <c r="B95">
        <v>3</v>
      </c>
      <c r="C95">
        <v>72</v>
      </c>
      <c r="D95" s="1">
        <v>260</v>
      </c>
      <c r="E95" s="1">
        <v>2.5</v>
      </c>
      <c r="F95" s="1">
        <v>8.4</v>
      </c>
      <c r="G95" s="1">
        <v>295</v>
      </c>
      <c r="I95" s="1"/>
      <c r="J95" s="1"/>
      <c r="K95" s="1"/>
      <c r="M95" s="1" t="s">
        <v>195</v>
      </c>
    </row>
    <row r="96" spans="1:13">
      <c r="A96" s="11" t="s">
        <v>187</v>
      </c>
      <c r="B96">
        <v>3</v>
      </c>
      <c r="C96">
        <v>73</v>
      </c>
      <c r="D96" s="1">
        <v>260</v>
      </c>
      <c r="E96" s="1">
        <v>1</v>
      </c>
      <c r="F96" s="1">
        <v>14.1</v>
      </c>
      <c r="G96" s="1">
        <v>33</v>
      </c>
      <c r="I96" s="1"/>
      <c r="J96" s="1"/>
      <c r="K96" s="1"/>
      <c r="M96" s="1" t="s">
        <v>195</v>
      </c>
    </row>
    <row r="97" spans="1:13">
      <c r="A97" s="11" t="s">
        <v>188</v>
      </c>
      <c r="B97">
        <v>3</v>
      </c>
      <c r="C97">
        <v>74</v>
      </c>
      <c r="D97" s="1">
        <v>260</v>
      </c>
      <c r="E97" s="1">
        <v>0.9</v>
      </c>
      <c r="F97" s="1">
        <v>16.5</v>
      </c>
      <c r="G97" s="1">
        <v>30</v>
      </c>
      <c r="I97" s="1"/>
      <c r="J97" s="1"/>
      <c r="K97" s="1"/>
      <c r="M97" s="1" t="s">
        <v>195</v>
      </c>
    </row>
    <row r="98" spans="1:13">
      <c r="A98" s="11" t="s">
        <v>41</v>
      </c>
      <c r="B98">
        <v>3</v>
      </c>
      <c r="C98">
        <v>75</v>
      </c>
      <c r="D98" s="1">
        <v>260</v>
      </c>
      <c r="E98" s="1">
        <v>4.7</v>
      </c>
      <c r="F98" s="1">
        <v>14.5</v>
      </c>
      <c r="G98" s="1">
        <v>30</v>
      </c>
      <c r="I98" s="1"/>
      <c r="J98" s="1"/>
      <c r="K98" s="1"/>
      <c r="M98" s="1" t="s">
        <v>195</v>
      </c>
    </row>
    <row r="99" spans="1:13">
      <c r="A99" s="11" t="s">
        <v>42</v>
      </c>
      <c r="B99">
        <v>3</v>
      </c>
      <c r="C99">
        <v>76</v>
      </c>
      <c r="D99" s="1">
        <v>260</v>
      </c>
      <c r="E99" s="1">
        <v>12.5</v>
      </c>
      <c r="F99" s="1">
        <v>7.2</v>
      </c>
      <c r="G99" s="1">
        <v>42</v>
      </c>
      <c r="I99" s="1"/>
      <c r="J99" s="1"/>
      <c r="K99" s="1"/>
      <c r="M99" s="1" t="s">
        <v>195</v>
      </c>
    </row>
    <row r="100" spans="1:13">
      <c r="A100" s="11" t="s">
        <v>43</v>
      </c>
      <c r="B100">
        <v>3</v>
      </c>
      <c r="C100">
        <v>77</v>
      </c>
      <c r="D100" s="1">
        <v>260</v>
      </c>
      <c r="E100" s="1">
        <v>4</v>
      </c>
      <c r="F100" s="1">
        <v>22.8</v>
      </c>
      <c r="G100" s="1">
        <v>14</v>
      </c>
      <c r="I100" s="1"/>
      <c r="J100" s="1"/>
      <c r="K100" s="1"/>
      <c r="M100" s="1" t="s">
        <v>195</v>
      </c>
    </row>
    <row r="101" spans="1:13">
      <c r="A101" s="11" t="s">
        <v>44</v>
      </c>
      <c r="B101">
        <v>3</v>
      </c>
      <c r="C101">
        <v>78</v>
      </c>
      <c r="D101" s="1">
        <v>260</v>
      </c>
      <c r="E101" s="1">
        <v>2.6</v>
      </c>
      <c r="F101" s="1">
        <v>26.3</v>
      </c>
      <c r="G101" s="1">
        <v>15</v>
      </c>
      <c r="I101" s="1"/>
      <c r="J101" s="1"/>
      <c r="K101" s="1"/>
      <c r="M101" s="1" t="s">
        <v>195</v>
      </c>
    </row>
    <row r="102" spans="1:13">
      <c r="A102" s="11" t="s">
        <v>45</v>
      </c>
      <c r="B102">
        <v>3</v>
      </c>
      <c r="C102">
        <v>79</v>
      </c>
      <c r="D102" s="1">
        <v>260</v>
      </c>
      <c r="E102" s="1">
        <v>3.1</v>
      </c>
      <c r="F102" s="1">
        <v>26.3</v>
      </c>
      <c r="G102" s="1">
        <v>14</v>
      </c>
      <c r="I102" s="1"/>
      <c r="J102" s="1"/>
      <c r="K102" s="1"/>
      <c r="M102" s="1" t="s">
        <v>195</v>
      </c>
    </row>
    <row r="103" spans="1:13">
      <c r="A103" s="11" t="s">
        <v>46</v>
      </c>
      <c r="B103">
        <v>3</v>
      </c>
      <c r="C103">
        <v>80</v>
      </c>
      <c r="D103" s="1">
        <v>260</v>
      </c>
      <c r="E103" s="1">
        <v>0.6</v>
      </c>
      <c r="F103" s="1">
        <v>10.3</v>
      </c>
      <c r="G103" s="1">
        <v>25</v>
      </c>
      <c r="I103" s="1"/>
      <c r="J103" s="1"/>
      <c r="K103" s="1"/>
      <c r="M103" s="1" t="s">
        <v>195</v>
      </c>
    </row>
    <row r="104" spans="1:13">
      <c r="A104" s="11" t="s">
        <v>47</v>
      </c>
      <c r="B104">
        <v>3</v>
      </c>
      <c r="C104">
        <v>81</v>
      </c>
      <c r="D104" s="1">
        <v>260</v>
      </c>
      <c r="E104" s="1">
        <v>1.5</v>
      </c>
      <c r="F104" s="1">
        <v>7.8</v>
      </c>
      <c r="G104" s="1">
        <v>33</v>
      </c>
      <c r="I104" s="1"/>
      <c r="J104" s="1"/>
      <c r="K104" s="1"/>
      <c r="M104" s="1" t="s">
        <v>195</v>
      </c>
    </row>
    <row r="105" spans="1:13">
      <c r="A105" s="11" t="s">
        <v>48</v>
      </c>
      <c r="B105">
        <v>3</v>
      </c>
      <c r="C105">
        <v>86</v>
      </c>
      <c r="D105" s="1">
        <v>130</v>
      </c>
      <c r="E105" s="1">
        <v>2.5</v>
      </c>
      <c r="F105" s="1">
        <v>2.5</v>
      </c>
      <c r="G105" s="1">
        <v>54</v>
      </c>
      <c r="I105" s="1"/>
      <c r="J105" s="1"/>
      <c r="K105" s="1"/>
      <c r="M105" s="1" t="s">
        <v>195</v>
      </c>
    </row>
    <row r="106" spans="1:13">
      <c r="C106" s="1"/>
      <c r="D106" s="1"/>
      <c r="E106" s="1"/>
      <c r="F106" s="1"/>
      <c r="G106" s="1"/>
      <c r="H106" s="1"/>
      <c r="I106" s="1"/>
      <c r="J106" s="1"/>
    </row>
  </sheetData>
  <sortState ref="A8:K102">
    <sortCondition ref="B8:B102"/>
  </sortState>
  <mergeCells count="2">
    <mergeCell ref="I2:L2"/>
    <mergeCell ref="E2:H2"/>
  </mergeCells>
  <phoneticPr fontId="3" type="noConversion"/>
  <pageMargins left="0.75" right="0.75" top="1" bottom="1" header="0.5" footer="0.5"/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4"/>
  <sheetViews>
    <sheetView topLeftCell="A23" zoomScale="125" workbookViewId="0">
      <selection activeCell="G40" sqref="G40"/>
    </sheetView>
  </sheetViews>
  <sheetFormatPr baseColWidth="10" defaultRowHeight="13"/>
  <cols>
    <col min="2" max="2" width="5" customWidth="1"/>
    <col min="3" max="3" width="3.85546875" customWidth="1"/>
    <col min="6" max="6" width="8.7109375" customWidth="1"/>
  </cols>
  <sheetData>
    <row r="1" spans="1:16">
      <c r="C1" s="6" t="s">
        <v>359</v>
      </c>
      <c r="D1" s="4" t="s">
        <v>117</v>
      </c>
      <c r="E1" s="14" t="s">
        <v>257</v>
      </c>
      <c r="F1" s="14" t="s">
        <v>273</v>
      </c>
      <c r="G1" s="17" t="s">
        <v>112</v>
      </c>
      <c r="H1" s="17" t="s">
        <v>273</v>
      </c>
      <c r="I1" s="14" t="s">
        <v>472</v>
      </c>
      <c r="J1" s="14" t="s">
        <v>134</v>
      </c>
      <c r="K1" s="19" t="s">
        <v>472</v>
      </c>
      <c r="L1" s="21" t="s">
        <v>115</v>
      </c>
      <c r="M1" s="22" t="s">
        <v>116</v>
      </c>
      <c r="N1" s="21" t="s">
        <v>260</v>
      </c>
      <c r="O1" s="23" t="s">
        <v>512</v>
      </c>
      <c r="P1" s="24" t="s">
        <v>628</v>
      </c>
    </row>
    <row r="2" spans="1:16">
      <c r="A2" s="8" t="s">
        <v>364</v>
      </c>
      <c r="B2" s="16">
        <v>0</v>
      </c>
      <c r="D2" s="1"/>
      <c r="E2" s="15" t="s">
        <v>474</v>
      </c>
      <c r="F2" s="15"/>
      <c r="G2" s="18" t="s">
        <v>474</v>
      </c>
      <c r="H2" s="18"/>
      <c r="I2" s="15" t="s">
        <v>133</v>
      </c>
      <c r="J2" s="15" t="s">
        <v>282</v>
      </c>
      <c r="K2" s="20" t="s">
        <v>473</v>
      </c>
      <c r="L2" s="21" t="s">
        <v>474</v>
      </c>
      <c r="M2" s="22" t="s">
        <v>113</v>
      </c>
      <c r="N2" s="21" t="s">
        <v>629</v>
      </c>
      <c r="O2" s="23" t="s">
        <v>630</v>
      </c>
      <c r="P2" s="24" t="s">
        <v>114</v>
      </c>
    </row>
    <row r="3" spans="1:16">
      <c r="A3" s="9" t="s">
        <v>366</v>
      </c>
      <c r="B3" s="16">
        <v>1</v>
      </c>
      <c r="D3" s="1"/>
      <c r="I3" s="16" t="s">
        <v>113</v>
      </c>
      <c r="J3" s="16" t="s">
        <v>283</v>
      </c>
      <c r="K3" s="16" t="s">
        <v>114</v>
      </c>
    </row>
    <row r="4" spans="1:16">
      <c r="A4" s="10" t="s">
        <v>106</v>
      </c>
      <c r="B4" s="16">
        <v>2</v>
      </c>
      <c r="D4" s="1"/>
    </row>
    <row r="5" spans="1:16">
      <c r="A5" s="11" t="s">
        <v>365</v>
      </c>
      <c r="B5" s="16">
        <v>3</v>
      </c>
      <c r="D5" s="1"/>
      <c r="K5" t="s">
        <v>526</v>
      </c>
    </row>
    <row r="6" spans="1:16">
      <c r="B6" s="16"/>
      <c r="K6" s="33"/>
    </row>
    <row r="7" spans="1:16">
      <c r="B7" s="16"/>
    </row>
    <row r="10" spans="1:16">
      <c r="A10" s="7" t="s">
        <v>361</v>
      </c>
      <c r="B10" s="16">
        <v>0</v>
      </c>
      <c r="C10">
        <v>9</v>
      </c>
      <c r="D10" s="1">
        <v>235</v>
      </c>
      <c r="E10" t="s">
        <v>583</v>
      </c>
      <c r="F10" t="s">
        <v>584</v>
      </c>
      <c r="G10" t="s">
        <v>551</v>
      </c>
      <c r="H10" t="s">
        <v>551</v>
      </c>
      <c r="I10" t="s">
        <v>50</v>
      </c>
      <c r="J10">
        <v>0</v>
      </c>
      <c r="K10" s="36"/>
    </row>
    <row r="11" spans="1:16">
      <c r="A11" s="7" t="s">
        <v>210</v>
      </c>
      <c r="B11" s="16">
        <v>0</v>
      </c>
      <c r="C11">
        <v>14</v>
      </c>
      <c r="D11" s="1">
        <v>235</v>
      </c>
    </row>
    <row r="12" spans="1:16">
      <c r="A12" s="7" t="s">
        <v>211</v>
      </c>
      <c r="B12" s="16">
        <v>0</v>
      </c>
      <c r="C12">
        <v>16</v>
      </c>
      <c r="D12" s="1">
        <v>235</v>
      </c>
    </row>
    <row r="13" spans="1:16">
      <c r="A13" s="7" t="s">
        <v>360</v>
      </c>
      <c r="B13" s="16">
        <v>0</v>
      </c>
      <c r="C13">
        <v>45</v>
      </c>
      <c r="D13" s="1">
        <v>450</v>
      </c>
    </row>
    <row r="14" spans="1:16">
      <c r="A14" s="7" t="s">
        <v>16</v>
      </c>
      <c r="B14" s="16">
        <v>0</v>
      </c>
      <c r="C14">
        <v>46</v>
      </c>
      <c r="D14" s="1">
        <v>178</v>
      </c>
    </row>
    <row r="15" spans="1:16">
      <c r="A15" s="7" t="s">
        <v>527</v>
      </c>
      <c r="B15" s="16">
        <v>0</v>
      </c>
      <c r="C15">
        <v>51</v>
      </c>
      <c r="D15" s="1">
        <v>130</v>
      </c>
    </row>
    <row r="16" spans="1:16">
      <c r="A16" s="7" t="s">
        <v>204</v>
      </c>
      <c r="B16" s="16">
        <v>0</v>
      </c>
      <c r="C16">
        <v>61</v>
      </c>
      <c r="D16" s="1">
        <v>125</v>
      </c>
    </row>
    <row r="17" spans="1:10">
      <c r="A17" s="7" t="s">
        <v>381</v>
      </c>
      <c r="B17" s="16">
        <v>0</v>
      </c>
      <c r="C17">
        <v>63</v>
      </c>
      <c r="D17" s="1">
        <v>200</v>
      </c>
    </row>
    <row r="18" spans="1:10">
      <c r="A18" s="7" t="s">
        <v>212</v>
      </c>
      <c r="B18" s="16">
        <v>0</v>
      </c>
      <c r="C18">
        <v>66</v>
      </c>
      <c r="D18" s="1"/>
    </row>
    <row r="19" spans="1:10">
      <c r="A19" s="7" t="s">
        <v>203</v>
      </c>
      <c r="B19" s="16">
        <v>0</v>
      </c>
      <c r="C19">
        <v>87</v>
      </c>
      <c r="D19" s="1">
        <v>300</v>
      </c>
    </row>
    <row r="20" spans="1:10">
      <c r="A20" s="9" t="s">
        <v>528</v>
      </c>
      <c r="B20" s="16">
        <v>1</v>
      </c>
      <c r="C20">
        <v>31</v>
      </c>
      <c r="D20" s="1">
        <v>140</v>
      </c>
      <c r="E20" t="s">
        <v>531</v>
      </c>
      <c r="F20" t="s">
        <v>277</v>
      </c>
      <c r="G20" t="s">
        <v>532</v>
      </c>
      <c r="H20" t="s">
        <v>279</v>
      </c>
      <c r="I20" t="s">
        <v>180</v>
      </c>
      <c r="J20" t="s">
        <v>181</v>
      </c>
    </row>
    <row r="21" spans="1:10">
      <c r="A21" s="9" t="s">
        <v>529</v>
      </c>
      <c r="B21" s="16">
        <v>1</v>
      </c>
      <c r="C21">
        <v>31</v>
      </c>
      <c r="D21" s="1">
        <v>140</v>
      </c>
    </row>
    <row r="22" spans="1:10">
      <c r="A22" s="9" t="s">
        <v>530</v>
      </c>
      <c r="B22" s="16">
        <v>1</v>
      </c>
      <c r="C22">
        <v>41</v>
      </c>
      <c r="D22" s="1">
        <v>140</v>
      </c>
      <c r="E22" t="s">
        <v>442</v>
      </c>
      <c r="F22" t="s">
        <v>443</v>
      </c>
      <c r="G22" t="s">
        <v>272</v>
      </c>
      <c r="H22" t="s">
        <v>272</v>
      </c>
      <c r="I22" t="s">
        <v>585</v>
      </c>
      <c r="J22" t="s">
        <v>586</v>
      </c>
    </row>
    <row r="23" spans="1:10">
      <c r="A23" s="9" t="s">
        <v>376</v>
      </c>
      <c r="B23" s="16">
        <v>1</v>
      </c>
      <c r="C23">
        <v>41</v>
      </c>
      <c r="D23" s="1">
        <v>140</v>
      </c>
    </row>
    <row r="24" spans="1:10">
      <c r="A24" s="9" t="s">
        <v>356</v>
      </c>
      <c r="B24" s="16">
        <v>1</v>
      </c>
      <c r="C24">
        <v>42</v>
      </c>
      <c r="D24" s="1">
        <v>140</v>
      </c>
    </row>
    <row r="25" spans="1:10">
      <c r="A25" s="9" t="s">
        <v>378</v>
      </c>
      <c r="B25" s="16">
        <v>1</v>
      </c>
      <c r="C25">
        <v>42</v>
      </c>
      <c r="D25" s="1">
        <v>140</v>
      </c>
    </row>
    <row r="26" spans="1:10">
      <c r="A26" s="9" t="s">
        <v>379</v>
      </c>
      <c r="B26" s="16">
        <v>1</v>
      </c>
      <c r="C26">
        <v>43</v>
      </c>
      <c r="D26" s="1">
        <v>140</v>
      </c>
    </row>
    <row r="27" spans="1:10">
      <c r="A27" s="9" t="s">
        <v>380</v>
      </c>
      <c r="B27" s="16">
        <v>1</v>
      </c>
      <c r="C27">
        <v>43</v>
      </c>
      <c r="D27" s="1">
        <v>140</v>
      </c>
    </row>
    <row r="28" spans="1:10">
      <c r="A28" s="9" t="s">
        <v>377</v>
      </c>
      <c r="B28" s="16">
        <v>1</v>
      </c>
      <c r="C28">
        <v>44</v>
      </c>
      <c r="D28" s="1">
        <v>140</v>
      </c>
      <c r="E28" t="s">
        <v>280</v>
      </c>
      <c r="F28" t="s">
        <v>281</v>
      </c>
      <c r="G28" t="s">
        <v>440</v>
      </c>
      <c r="H28" t="s">
        <v>441</v>
      </c>
      <c r="I28" t="s">
        <v>591</v>
      </c>
      <c r="J28" t="s">
        <v>592</v>
      </c>
    </row>
    <row r="29" spans="1:10">
      <c r="A29" s="9" t="s">
        <v>355</v>
      </c>
      <c r="B29" s="16">
        <v>1</v>
      </c>
      <c r="C29">
        <v>44</v>
      </c>
      <c r="D29" s="1">
        <v>140</v>
      </c>
    </row>
    <row r="30" spans="1:10">
      <c r="A30" s="9" t="s">
        <v>367</v>
      </c>
      <c r="B30" s="16">
        <v>1</v>
      </c>
      <c r="C30">
        <v>48</v>
      </c>
      <c r="D30" s="13">
        <v>178</v>
      </c>
      <c r="E30" t="s">
        <v>104</v>
      </c>
      <c r="F30" t="s">
        <v>533</v>
      </c>
      <c r="G30" t="s">
        <v>105</v>
      </c>
      <c r="H30" t="s">
        <v>534</v>
      </c>
      <c r="I30" t="s">
        <v>289</v>
      </c>
      <c r="J30" t="s">
        <v>290</v>
      </c>
    </row>
    <row r="31" spans="1:10">
      <c r="A31" s="9" t="s">
        <v>363</v>
      </c>
      <c r="B31" s="16">
        <v>1</v>
      </c>
      <c r="C31">
        <v>67</v>
      </c>
      <c r="D31" s="13"/>
    </row>
    <row r="32" spans="1:10">
      <c r="A32" s="9" t="s">
        <v>362</v>
      </c>
      <c r="B32" s="16">
        <v>1</v>
      </c>
      <c r="C32">
        <v>68</v>
      </c>
      <c r="D32" s="1"/>
    </row>
    <row r="33" spans="1:15">
      <c r="A33" s="10" t="s">
        <v>489</v>
      </c>
      <c r="B33" s="16">
        <v>2</v>
      </c>
      <c r="C33">
        <v>3</v>
      </c>
      <c r="D33" s="1">
        <v>235</v>
      </c>
      <c r="E33" t="s">
        <v>593</v>
      </c>
      <c r="F33" t="s">
        <v>565</v>
      </c>
      <c r="G33" t="s">
        <v>400</v>
      </c>
      <c r="H33" t="s">
        <v>401</v>
      </c>
      <c r="I33" t="s">
        <v>564</v>
      </c>
      <c r="J33" t="s">
        <v>572</v>
      </c>
    </row>
    <row r="34" spans="1:15">
      <c r="A34" s="10" t="s">
        <v>490</v>
      </c>
      <c r="B34" s="16">
        <v>2</v>
      </c>
      <c r="C34">
        <v>4</v>
      </c>
      <c r="D34" s="1">
        <v>235</v>
      </c>
      <c r="E34" t="s">
        <v>594</v>
      </c>
      <c r="F34" t="s">
        <v>404</v>
      </c>
      <c r="G34" t="s">
        <v>314</v>
      </c>
      <c r="H34" t="s">
        <v>314</v>
      </c>
      <c r="I34" t="s">
        <v>574</v>
      </c>
      <c r="J34" t="s">
        <v>575</v>
      </c>
    </row>
    <row r="35" spans="1:15">
      <c r="A35" s="10" t="s">
        <v>164</v>
      </c>
      <c r="B35" s="16">
        <v>2</v>
      </c>
      <c r="C35">
        <v>6</v>
      </c>
      <c r="D35" s="1">
        <v>235</v>
      </c>
      <c r="E35" t="s">
        <v>248</v>
      </c>
      <c r="F35" t="s">
        <v>173</v>
      </c>
      <c r="G35" t="s">
        <v>272</v>
      </c>
      <c r="H35" t="s">
        <v>272</v>
      </c>
      <c r="I35" t="s">
        <v>249</v>
      </c>
      <c r="J35" t="s">
        <v>587</v>
      </c>
    </row>
    <row r="36" spans="1:15">
      <c r="A36" s="10" t="s">
        <v>236</v>
      </c>
      <c r="B36" s="16">
        <v>2</v>
      </c>
      <c r="C36">
        <v>7</v>
      </c>
      <c r="D36" s="1">
        <v>235</v>
      </c>
      <c r="E36" t="s">
        <v>580</v>
      </c>
      <c r="F36" t="s">
        <v>581</v>
      </c>
      <c r="G36" t="s">
        <v>582</v>
      </c>
      <c r="H36" t="s">
        <v>582</v>
      </c>
      <c r="I36" t="s">
        <v>179</v>
      </c>
      <c r="J36">
        <v>0</v>
      </c>
    </row>
    <row r="37" spans="1:15">
      <c r="A37" s="10" t="s">
        <v>165</v>
      </c>
      <c r="B37" s="16">
        <v>2</v>
      </c>
      <c r="C37">
        <v>22</v>
      </c>
      <c r="D37" s="1">
        <v>235</v>
      </c>
      <c r="E37" t="s">
        <v>577</v>
      </c>
      <c r="F37" t="s">
        <v>535</v>
      </c>
      <c r="G37" t="s">
        <v>578</v>
      </c>
      <c r="H37" t="s">
        <v>579</v>
      </c>
      <c r="I37" t="s">
        <v>92</v>
      </c>
      <c r="J37" t="s">
        <v>49</v>
      </c>
    </row>
    <row r="38" spans="1:15">
      <c r="A38" s="10" t="s">
        <v>166</v>
      </c>
      <c r="B38" s="16">
        <v>2</v>
      </c>
      <c r="C38">
        <v>25</v>
      </c>
      <c r="D38" s="1">
        <v>235</v>
      </c>
      <c r="E38" t="s">
        <v>271</v>
      </c>
      <c r="F38" t="s">
        <v>275</v>
      </c>
      <c r="G38" t="s">
        <v>272</v>
      </c>
      <c r="H38" t="s">
        <v>272</v>
      </c>
      <c r="I38" t="s">
        <v>121</v>
      </c>
      <c r="J38">
        <v>0</v>
      </c>
    </row>
    <row r="39" spans="1:15">
      <c r="A39" s="10" t="s">
        <v>167</v>
      </c>
      <c r="B39" s="16">
        <v>2</v>
      </c>
      <c r="C39">
        <v>26</v>
      </c>
      <c r="D39" s="1">
        <v>235</v>
      </c>
      <c r="E39" t="s">
        <v>276</v>
      </c>
      <c r="F39" t="s">
        <v>274</v>
      </c>
      <c r="G39" t="s">
        <v>272</v>
      </c>
      <c r="H39" t="s">
        <v>272</v>
      </c>
      <c r="I39" t="s">
        <v>296</v>
      </c>
      <c r="J39">
        <v>0</v>
      </c>
    </row>
    <row r="40" spans="1:15">
      <c r="A40" s="10" t="s">
        <v>111</v>
      </c>
      <c r="B40" s="16">
        <v>2</v>
      </c>
      <c r="C40">
        <v>34</v>
      </c>
      <c r="D40" s="1">
        <v>140</v>
      </c>
      <c r="E40" t="s">
        <v>370</v>
      </c>
      <c r="F40" t="s">
        <v>534</v>
      </c>
      <c r="G40" t="s">
        <v>539</v>
      </c>
      <c r="H40" t="s">
        <v>539</v>
      </c>
      <c r="I40" t="s">
        <v>461</v>
      </c>
      <c r="J40">
        <v>0</v>
      </c>
    </row>
    <row r="41" spans="1:15">
      <c r="A41" s="10" t="s">
        <v>12</v>
      </c>
      <c r="B41" s="16">
        <v>2</v>
      </c>
      <c r="C41">
        <v>39</v>
      </c>
      <c r="D41" s="1">
        <v>140</v>
      </c>
      <c r="E41" t="s">
        <v>304</v>
      </c>
      <c r="F41" t="s">
        <v>172</v>
      </c>
      <c r="G41" t="s">
        <v>305</v>
      </c>
      <c r="H41" t="s">
        <v>306</v>
      </c>
      <c r="I41" t="s">
        <v>589</v>
      </c>
      <c r="J41" t="s">
        <v>590</v>
      </c>
    </row>
    <row r="42" spans="1:15">
      <c r="A42" s="10" t="s">
        <v>13</v>
      </c>
      <c r="B42" s="16">
        <v>2</v>
      </c>
      <c r="C42">
        <v>49</v>
      </c>
      <c r="D42" s="1"/>
    </row>
    <row r="43" spans="1:15">
      <c r="A43" s="10" t="s">
        <v>14</v>
      </c>
      <c r="B43" s="16">
        <v>2</v>
      </c>
      <c r="C43">
        <v>52</v>
      </c>
      <c r="D43" s="1">
        <v>125</v>
      </c>
      <c r="E43" t="s">
        <v>250</v>
      </c>
      <c r="F43" t="s">
        <v>540</v>
      </c>
      <c r="G43" t="s">
        <v>251</v>
      </c>
      <c r="H43" t="s">
        <v>541</v>
      </c>
      <c r="I43" t="s">
        <v>459</v>
      </c>
      <c r="J43" t="s">
        <v>460</v>
      </c>
    </row>
    <row r="44" spans="1:15">
      <c r="A44" s="10" t="s">
        <v>15</v>
      </c>
      <c r="B44" s="16">
        <v>2</v>
      </c>
      <c r="C44">
        <v>53</v>
      </c>
      <c r="D44" s="1">
        <v>125</v>
      </c>
      <c r="E44" t="s">
        <v>444</v>
      </c>
      <c r="F44" t="s">
        <v>445</v>
      </c>
      <c r="G44" t="s">
        <v>446</v>
      </c>
      <c r="H44" t="s">
        <v>447</v>
      </c>
      <c r="I44" t="s">
        <v>548</v>
      </c>
      <c r="J44" t="s">
        <v>547</v>
      </c>
    </row>
    <row r="45" spans="1:15">
      <c r="A45" s="10" t="s">
        <v>374</v>
      </c>
      <c r="B45" s="16">
        <v>2</v>
      </c>
      <c r="C45">
        <v>54</v>
      </c>
      <c r="D45" s="1">
        <v>125</v>
      </c>
      <c r="E45" t="s">
        <v>448</v>
      </c>
      <c r="F45" t="s">
        <v>449</v>
      </c>
      <c r="G45" t="s">
        <v>450</v>
      </c>
      <c r="H45" t="s">
        <v>451</v>
      </c>
      <c r="I45" t="s">
        <v>550</v>
      </c>
      <c r="J45" t="s">
        <v>549</v>
      </c>
    </row>
    <row r="46" spans="1:15">
      <c r="A46" s="10" t="s">
        <v>552</v>
      </c>
      <c r="B46" s="16">
        <v>2</v>
      </c>
      <c r="C46">
        <v>56</v>
      </c>
      <c r="D46" s="1">
        <v>125</v>
      </c>
      <c r="E46" t="s">
        <v>542</v>
      </c>
      <c r="F46" t="s">
        <v>368</v>
      </c>
      <c r="G46" t="s">
        <v>243</v>
      </c>
      <c r="H46" t="s">
        <v>369</v>
      </c>
      <c r="I46" t="s">
        <v>455</v>
      </c>
      <c r="J46" t="s">
        <v>456</v>
      </c>
      <c r="O46" t="s">
        <v>553</v>
      </c>
    </row>
    <row r="47" spans="1:15">
      <c r="A47" s="10" t="s">
        <v>382</v>
      </c>
      <c r="B47" s="16">
        <v>2</v>
      </c>
      <c r="C47">
        <v>57</v>
      </c>
      <c r="D47" s="1">
        <v>125</v>
      </c>
    </row>
    <row r="48" spans="1:15">
      <c r="A48" s="10" t="s">
        <v>383</v>
      </c>
      <c r="B48" s="16">
        <v>2</v>
      </c>
      <c r="C48">
        <v>58</v>
      </c>
      <c r="D48" s="1">
        <v>125</v>
      </c>
      <c r="E48" t="s">
        <v>371</v>
      </c>
      <c r="F48" t="s">
        <v>372</v>
      </c>
      <c r="G48" t="s">
        <v>539</v>
      </c>
      <c r="H48" t="s">
        <v>539</v>
      </c>
      <c r="I48" t="s">
        <v>51</v>
      </c>
      <c r="J48">
        <v>0</v>
      </c>
    </row>
    <row r="49" spans="1:10">
      <c r="A49" s="10" t="s">
        <v>384</v>
      </c>
      <c r="B49" s="16">
        <v>2</v>
      </c>
      <c r="C49">
        <v>59</v>
      </c>
      <c r="D49" s="1">
        <v>125</v>
      </c>
      <c r="E49" t="s">
        <v>278</v>
      </c>
      <c r="F49" t="s">
        <v>279</v>
      </c>
      <c r="G49" t="s">
        <v>539</v>
      </c>
      <c r="H49" t="s">
        <v>539</v>
      </c>
      <c r="I49" t="s">
        <v>52</v>
      </c>
      <c r="J49">
        <v>0</v>
      </c>
    </row>
    <row r="50" spans="1:10">
      <c r="A50" s="10" t="s">
        <v>385</v>
      </c>
      <c r="B50" s="16">
        <v>2</v>
      </c>
      <c r="C50">
        <v>82</v>
      </c>
      <c r="D50" s="1">
        <v>130</v>
      </c>
      <c r="E50" t="s">
        <v>155</v>
      </c>
      <c r="G50" t="s">
        <v>159</v>
      </c>
    </row>
    <row r="51" spans="1:10">
      <c r="A51" s="10" t="s">
        <v>228</v>
      </c>
      <c r="B51" s="16">
        <v>2</v>
      </c>
      <c r="C51">
        <v>83</v>
      </c>
      <c r="D51" s="1">
        <v>130</v>
      </c>
      <c r="E51" t="s">
        <v>156</v>
      </c>
      <c r="G51" t="s">
        <v>160</v>
      </c>
    </row>
    <row r="52" spans="1:10">
      <c r="A52" s="10" t="s">
        <v>229</v>
      </c>
      <c r="B52" s="16">
        <v>2</v>
      </c>
      <c r="C52">
        <v>84</v>
      </c>
      <c r="D52" s="1">
        <v>130</v>
      </c>
      <c r="E52" t="s">
        <v>157</v>
      </c>
      <c r="G52" t="s">
        <v>161</v>
      </c>
    </row>
    <row r="53" spans="1:10">
      <c r="A53" s="10" t="s">
        <v>230</v>
      </c>
      <c r="B53" s="16">
        <v>2</v>
      </c>
      <c r="C53">
        <v>85</v>
      </c>
      <c r="D53" s="1">
        <v>130</v>
      </c>
      <c r="E53" t="s">
        <v>158</v>
      </c>
      <c r="G53" t="s">
        <v>162</v>
      </c>
    </row>
    <row r="54" spans="1:10">
      <c r="A54" s="10" t="s">
        <v>231</v>
      </c>
      <c r="B54" s="16">
        <v>2</v>
      </c>
      <c r="C54">
        <v>88</v>
      </c>
      <c r="D54" s="1">
        <v>106</v>
      </c>
      <c r="E54" t="s">
        <v>102</v>
      </c>
      <c r="F54" t="s">
        <v>535</v>
      </c>
      <c r="G54" t="s">
        <v>103</v>
      </c>
      <c r="H54" t="s">
        <v>536</v>
      </c>
      <c r="I54" t="s">
        <v>284</v>
      </c>
      <c r="J54" t="s">
        <v>285</v>
      </c>
    </row>
    <row r="55" spans="1:10">
      <c r="A55" s="10" t="s">
        <v>232</v>
      </c>
      <c r="B55" s="16">
        <v>2</v>
      </c>
      <c r="C55">
        <v>89</v>
      </c>
      <c r="D55" s="1">
        <v>325</v>
      </c>
      <c r="E55" t="s">
        <v>252</v>
      </c>
      <c r="F55" t="s">
        <v>537</v>
      </c>
      <c r="G55" t="s">
        <v>253</v>
      </c>
      <c r="H55" t="s">
        <v>538</v>
      </c>
      <c r="I55" t="s">
        <v>55</v>
      </c>
      <c r="J55" t="s">
        <v>56</v>
      </c>
    </row>
    <row r="56" spans="1:10">
      <c r="A56" s="10" t="s">
        <v>233</v>
      </c>
      <c r="B56" s="16">
        <v>2</v>
      </c>
      <c r="C56">
        <v>90</v>
      </c>
      <c r="D56" s="1">
        <v>200</v>
      </c>
      <c r="E56" t="s">
        <v>539</v>
      </c>
      <c r="F56" t="s">
        <v>539</v>
      </c>
      <c r="G56" t="s">
        <v>539</v>
      </c>
      <c r="H56" t="s">
        <v>539</v>
      </c>
      <c r="I56">
        <v>0</v>
      </c>
      <c r="J56">
        <v>0</v>
      </c>
    </row>
    <row r="57" spans="1:10">
      <c r="A57" s="11" t="s">
        <v>169</v>
      </c>
      <c r="B57" s="16">
        <v>3</v>
      </c>
      <c r="C57">
        <v>1</v>
      </c>
      <c r="D57" s="1">
        <v>235</v>
      </c>
    </row>
    <row r="58" spans="1:10">
      <c r="A58" s="11" t="s">
        <v>261</v>
      </c>
      <c r="B58" s="16">
        <v>3</v>
      </c>
      <c r="C58">
        <v>2</v>
      </c>
      <c r="D58" s="1">
        <v>235</v>
      </c>
    </row>
    <row r="59" spans="1:10">
      <c r="A59" s="11" t="s">
        <v>262</v>
      </c>
      <c r="B59" s="16">
        <v>3</v>
      </c>
      <c r="C59">
        <v>5</v>
      </c>
      <c r="D59" s="1">
        <v>235</v>
      </c>
    </row>
    <row r="60" spans="1:10">
      <c r="A60" s="11" t="s">
        <v>263</v>
      </c>
      <c r="B60" s="16">
        <v>3</v>
      </c>
      <c r="C60">
        <v>8</v>
      </c>
      <c r="D60" s="1">
        <v>235</v>
      </c>
    </row>
    <row r="61" spans="1:10">
      <c r="A61" s="11" t="s">
        <v>264</v>
      </c>
      <c r="B61" s="16">
        <v>3</v>
      </c>
      <c r="C61">
        <v>10</v>
      </c>
      <c r="D61" s="1">
        <v>235</v>
      </c>
    </row>
    <row r="62" spans="1:10">
      <c r="A62" s="11" t="s">
        <v>265</v>
      </c>
      <c r="B62" s="16">
        <v>3</v>
      </c>
      <c r="C62">
        <v>11</v>
      </c>
      <c r="D62" s="1">
        <v>235</v>
      </c>
    </row>
    <row r="63" spans="1:10">
      <c r="A63" s="11" t="s">
        <v>266</v>
      </c>
      <c r="B63" s="16">
        <v>3</v>
      </c>
      <c r="C63">
        <v>12</v>
      </c>
      <c r="D63" s="1">
        <v>235</v>
      </c>
    </row>
    <row r="64" spans="1:10">
      <c r="A64" s="11" t="s">
        <v>267</v>
      </c>
      <c r="B64" s="16">
        <v>3</v>
      </c>
      <c r="C64">
        <v>13</v>
      </c>
      <c r="D64" s="1">
        <v>235</v>
      </c>
    </row>
    <row r="65" spans="1:4">
      <c r="A65" s="11" t="s">
        <v>268</v>
      </c>
      <c r="B65" s="16">
        <v>3</v>
      </c>
      <c r="C65">
        <v>15</v>
      </c>
      <c r="D65" s="1">
        <v>235</v>
      </c>
    </row>
    <row r="66" spans="1:4">
      <c r="A66" s="11" t="s">
        <v>269</v>
      </c>
      <c r="B66" s="16">
        <v>3</v>
      </c>
      <c r="C66">
        <v>17</v>
      </c>
      <c r="D66" s="1">
        <v>235</v>
      </c>
    </row>
    <row r="67" spans="1:4">
      <c r="A67" s="11" t="s">
        <v>270</v>
      </c>
      <c r="B67" s="16">
        <v>3</v>
      </c>
      <c r="C67">
        <v>18</v>
      </c>
      <c r="D67" s="1">
        <v>235</v>
      </c>
    </row>
    <row r="68" spans="1:4">
      <c r="A68" s="11" t="s">
        <v>122</v>
      </c>
      <c r="B68" s="16">
        <v>3</v>
      </c>
      <c r="C68">
        <v>19</v>
      </c>
      <c r="D68" s="1">
        <v>235</v>
      </c>
    </row>
    <row r="69" spans="1:4">
      <c r="A69" s="11" t="s">
        <v>123</v>
      </c>
      <c r="B69" s="16">
        <v>3</v>
      </c>
      <c r="C69">
        <v>20</v>
      </c>
      <c r="D69" s="1">
        <v>235</v>
      </c>
    </row>
    <row r="70" spans="1:4">
      <c r="A70" s="11" t="s">
        <v>124</v>
      </c>
      <c r="B70" s="16">
        <v>3</v>
      </c>
      <c r="C70">
        <v>21</v>
      </c>
      <c r="D70" s="1">
        <v>235</v>
      </c>
    </row>
    <row r="71" spans="1:4">
      <c r="A71" s="11" t="s">
        <v>125</v>
      </c>
      <c r="B71" s="16">
        <v>3</v>
      </c>
      <c r="C71">
        <v>23</v>
      </c>
      <c r="D71" s="1">
        <v>235</v>
      </c>
    </row>
    <row r="72" spans="1:4">
      <c r="A72" s="11" t="s">
        <v>126</v>
      </c>
      <c r="B72" s="16">
        <v>3</v>
      </c>
      <c r="C72">
        <v>24</v>
      </c>
      <c r="D72" s="1">
        <v>235</v>
      </c>
    </row>
    <row r="73" spans="1:4">
      <c r="A73" s="11" t="s">
        <v>127</v>
      </c>
      <c r="B73" s="16">
        <v>3</v>
      </c>
      <c r="C73">
        <v>27</v>
      </c>
      <c r="D73" s="1">
        <v>235</v>
      </c>
    </row>
    <row r="74" spans="1:4">
      <c r="A74" s="11" t="s">
        <v>128</v>
      </c>
      <c r="B74" s="16">
        <v>3</v>
      </c>
      <c r="C74">
        <v>28</v>
      </c>
      <c r="D74" s="1">
        <v>235</v>
      </c>
    </row>
    <row r="75" spans="1:4">
      <c r="A75" s="11" t="s">
        <v>129</v>
      </c>
      <c r="B75" s="16">
        <v>3</v>
      </c>
      <c r="C75">
        <v>29</v>
      </c>
      <c r="D75" s="1">
        <v>235</v>
      </c>
    </row>
    <row r="76" spans="1:4">
      <c r="A76" s="11" t="s">
        <v>130</v>
      </c>
      <c r="B76" s="16">
        <v>3</v>
      </c>
      <c r="C76">
        <v>30</v>
      </c>
      <c r="D76" s="1">
        <v>235</v>
      </c>
    </row>
    <row r="77" spans="1:4">
      <c r="A77" s="11" t="s">
        <v>108</v>
      </c>
      <c r="B77" s="16">
        <v>3</v>
      </c>
      <c r="C77">
        <v>32</v>
      </c>
      <c r="D77" s="1">
        <v>140</v>
      </c>
    </row>
    <row r="78" spans="1:4">
      <c r="A78" s="11" t="s">
        <v>109</v>
      </c>
      <c r="B78" s="16">
        <v>3</v>
      </c>
      <c r="C78">
        <v>33</v>
      </c>
      <c r="D78" s="1">
        <v>140</v>
      </c>
    </row>
    <row r="79" spans="1:4">
      <c r="A79" s="11" t="s">
        <v>110</v>
      </c>
      <c r="B79" s="16">
        <v>3</v>
      </c>
      <c r="C79">
        <v>35</v>
      </c>
      <c r="D79" s="1">
        <v>140</v>
      </c>
    </row>
    <row r="80" spans="1:4">
      <c r="A80" s="11" t="s">
        <v>190</v>
      </c>
      <c r="B80" s="16">
        <v>3</v>
      </c>
      <c r="C80">
        <v>36</v>
      </c>
      <c r="D80" s="1">
        <v>140</v>
      </c>
    </row>
    <row r="81" spans="1:4">
      <c r="A81" s="11" t="s">
        <v>191</v>
      </c>
      <c r="B81" s="16">
        <v>3</v>
      </c>
      <c r="C81">
        <v>37</v>
      </c>
      <c r="D81" s="1">
        <v>140</v>
      </c>
    </row>
    <row r="82" spans="1:4">
      <c r="A82" s="11" t="s">
        <v>192</v>
      </c>
      <c r="B82" s="16">
        <v>3</v>
      </c>
      <c r="C82">
        <v>38</v>
      </c>
      <c r="D82" s="1">
        <v>140</v>
      </c>
    </row>
    <row r="83" spans="1:4">
      <c r="A83" s="11" t="s">
        <v>193</v>
      </c>
      <c r="B83" s="16">
        <v>3</v>
      </c>
      <c r="C83">
        <v>40</v>
      </c>
      <c r="D83" s="1">
        <v>140</v>
      </c>
    </row>
    <row r="84" spans="1:4">
      <c r="A84" s="11" t="s">
        <v>194</v>
      </c>
      <c r="B84" s="16">
        <v>3</v>
      </c>
      <c r="C84">
        <v>47</v>
      </c>
      <c r="D84" s="1">
        <v>150</v>
      </c>
    </row>
    <row r="85" spans="1:4">
      <c r="A85" s="11" t="s">
        <v>334</v>
      </c>
      <c r="B85" s="16">
        <v>3</v>
      </c>
      <c r="C85">
        <v>50</v>
      </c>
      <c r="D85" s="1">
        <v>178</v>
      </c>
    </row>
    <row r="86" spans="1:4">
      <c r="A86" s="11" t="s">
        <v>335</v>
      </c>
      <c r="B86" s="16">
        <v>3</v>
      </c>
      <c r="C86">
        <v>55</v>
      </c>
      <c r="D86" s="1">
        <v>125</v>
      </c>
    </row>
    <row r="87" spans="1:4">
      <c r="A87" s="11" t="s">
        <v>336</v>
      </c>
      <c r="B87" s="16">
        <v>3</v>
      </c>
      <c r="C87">
        <v>60</v>
      </c>
      <c r="D87" s="1">
        <v>125</v>
      </c>
    </row>
    <row r="88" spans="1:4">
      <c r="A88" s="11" t="s">
        <v>337</v>
      </c>
      <c r="B88" s="16">
        <v>3</v>
      </c>
      <c r="C88">
        <v>62</v>
      </c>
      <c r="D88" s="1">
        <v>125</v>
      </c>
    </row>
    <row r="89" spans="1:4">
      <c r="A89" s="11" t="s">
        <v>338</v>
      </c>
      <c r="B89" s="16">
        <v>3</v>
      </c>
      <c r="C89">
        <v>64</v>
      </c>
      <c r="D89" s="1">
        <v>260</v>
      </c>
    </row>
    <row r="90" spans="1:4">
      <c r="A90" s="11" t="s">
        <v>339</v>
      </c>
      <c r="B90" s="16">
        <v>3</v>
      </c>
      <c r="C90">
        <v>65</v>
      </c>
      <c r="D90" s="1">
        <v>260</v>
      </c>
    </row>
    <row r="91" spans="1:4">
      <c r="A91" s="11" t="s">
        <v>183</v>
      </c>
      <c r="B91" s="16">
        <v>3</v>
      </c>
      <c r="C91">
        <v>69</v>
      </c>
      <c r="D91" s="1">
        <v>260</v>
      </c>
    </row>
    <row r="92" spans="1:4">
      <c r="A92" s="11" t="s">
        <v>184</v>
      </c>
      <c r="B92" s="16">
        <v>3</v>
      </c>
      <c r="C92">
        <v>70</v>
      </c>
      <c r="D92" s="1">
        <v>260</v>
      </c>
    </row>
    <row r="93" spans="1:4">
      <c r="A93" s="11" t="s">
        <v>185</v>
      </c>
      <c r="B93" s="16">
        <v>3</v>
      </c>
      <c r="C93">
        <v>71</v>
      </c>
      <c r="D93" s="1">
        <v>260</v>
      </c>
    </row>
    <row r="94" spans="1:4">
      <c r="A94" s="11" t="s">
        <v>186</v>
      </c>
      <c r="B94" s="16">
        <v>3</v>
      </c>
      <c r="C94">
        <v>72</v>
      </c>
      <c r="D94" s="1">
        <v>260</v>
      </c>
    </row>
    <row r="95" spans="1:4">
      <c r="A95" s="11" t="s">
        <v>187</v>
      </c>
      <c r="B95" s="16">
        <v>3</v>
      </c>
      <c r="C95">
        <v>73</v>
      </c>
      <c r="D95" s="1">
        <v>260</v>
      </c>
    </row>
    <row r="96" spans="1:4">
      <c r="A96" s="11" t="s">
        <v>188</v>
      </c>
      <c r="B96" s="16">
        <v>3</v>
      </c>
      <c r="C96">
        <v>74</v>
      </c>
      <c r="D96" s="1">
        <v>260</v>
      </c>
    </row>
    <row r="97" spans="1:4">
      <c r="A97" s="11" t="s">
        <v>41</v>
      </c>
      <c r="B97" s="16">
        <v>3</v>
      </c>
      <c r="C97">
        <v>75</v>
      </c>
      <c r="D97" s="1">
        <v>260</v>
      </c>
    </row>
    <row r="98" spans="1:4">
      <c r="A98" s="11" t="s">
        <v>42</v>
      </c>
      <c r="B98" s="16">
        <v>3</v>
      </c>
      <c r="C98">
        <v>76</v>
      </c>
      <c r="D98" s="1">
        <v>260</v>
      </c>
    </row>
    <row r="99" spans="1:4">
      <c r="A99" s="11" t="s">
        <v>43</v>
      </c>
      <c r="B99" s="16">
        <v>3</v>
      </c>
      <c r="C99">
        <v>77</v>
      </c>
      <c r="D99" s="1">
        <v>260</v>
      </c>
    </row>
    <row r="100" spans="1:4">
      <c r="A100" s="11" t="s">
        <v>44</v>
      </c>
      <c r="B100" s="16">
        <v>3</v>
      </c>
      <c r="C100">
        <v>78</v>
      </c>
      <c r="D100" s="1">
        <v>260</v>
      </c>
    </row>
    <row r="101" spans="1:4">
      <c r="A101" s="11" t="s">
        <v>45</v>
      </c>
      <c r="B101" s="16">
        <v>3</v>
      </c>
      <c r="C101">
        <v>79</v>
      </c>
      <c r="D101" s="1">
        <v>260</v>
      </c>
    </row>
    <row r="102" spans="1:4">
      <c r="A102" s="11" t="s">
        <v>46</v>
      </c>
      <c r="B102" s="16">
        <v>3</v>
      </c>
      <c r="C102">
        <v>80</v>
      </c>
      <c r="D102" s="1">
        <v>260</v>
      </c>
    </row>
    <row r="103" spans="1:4">
      <c r="A103" s="11" t="s">
        <v>47</v>
      </c>
      <c r="B103" s="16">
        <v>3</v>
      </c>
      <c r="C103">
        <v>81</v>
      </c>
      <c r="D103" s="1">
        <v>260</v>
      </c>
    </row>
    <row r="104" spans="1:4">
      <c r="A104" s="11" t="s">
        <v>48</v>
      </c>
      <c r="B104" s="16">
        <v>3</v>
      </c>
      <c r="C104">
        <v>86</v>
      </c>
      <c r="D104" s="1">
        <v>130</v>
      </c>
    </row>
  </sheetData>
  <sheetCalcPr fullCalcOnLoad="1"/>
  <sortState ref="A10:D102">
    <sortCondition ref="B11:B102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104"/>
  <sheetViews>
    <sheetView topLeftCell="A9" zoomScale="125" workbookViewId="0">
      <selection activeCell="A35" sqref="A35"/>
    </sheetView>
  </sheetViews>
  <sheetFormatPr baseColWidth="10" defaultRowHeight="13"/>
  <cols>
    <col min="2" max="2" width="5.42578125" customWidth="1"/>
    <col min="3" max="3" width="4" customWidth="1"/>
  </cols>
  <sheetData>
    <row r="1" spans="1:14">
      <c r="C1" s="6" t="s">
        <v>359</v>
      </c>
      <c r="D1" s="4" t="s">
        <v>117</v>
      </c>
      <c r="E1" s="25" t="s">
        <v>237</v>
      </c>
      <c r="F1" s="26" t="s">
        <v>239</v>
      </c>
      <c r="G1" s="12" t="s">
        <v>241</v>
      </c>
      <c r="H1" s="12" t="s">
        <v>626</v>
      </c>
      <c r="I1" s="27" t="s">
        <v>465</v>
      </c>
      <c r="J1" s="27" t="s">
        <v>465</v>
      </c>
      <c r="K1" s="28" t="s">
        <v>468</v>
      </c>
      <c r="L1" s="28" t="s">
        <v>468</v>
      </c>
      <c r="M1" s="29" t="s">
        <v>469</v>
      </c>
      <c r="N1" s="29" t="s">
        <v>471</v>
      </c>
    </row>
    <row r="2" spans="1:14">
      <c r="A2" s="8" t="s">
        <v>364</v>
      </c>
      <c r="B2" s="16">
        <v>0</v>
      </c>
      <c r="D2" s="1"/>
      <c r="E2" s="26" t="s">
        <v>238</v>
      </c>
      <c r="F2" s="26" t="s">
        <v>240</v>
      </c>
      <c r="G2" s="12" t="s">
        <v>238</v>
      </c>
      <c r="H2" s="12" t="s">
        <v>627</v>
      </c>
      <c r="I2" s="27" t="s">
        <v>466</v>
      </c>
      <c r="J2" s="27" t="s">
        <v>467</v>
      </c>
      <c r="K2" s="28" t="s">
        <v>238</v>
      </c>
      <c r="L2" s="28" t="s">
        <v>627</v>
      </c>
      <c r="M2" s="29" t="s">
        <v>470</v>
      </c>
      <c r="N2" s="29" t="s">
        <v>240</v>
      </c>
    </row>
    <row r="3" spans="1:14">
      <c r="A3" s="9" t="s">
        <v>366</v>
      </c>
      <c r="B3" s="16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0" t="s">
        <v>106</v>
      </c>
      <c r="B4" s="16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1" t="s">
        <v>365</v>
      </c>
      <c r="B5" s="16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B6" s="16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B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7" t="s">
        <v>361</v>
      </c>
      <c r="B10" s="16">
        <v>0</v>
      </c>
      <c r="C10">
        <v>9</v>
      </c>
      <c r="D10" s="1">
        <v>235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7" t="s">
        <v>210</v>
      </c>
      <c r="B11" s="16">
        <v>0</v>
      </c>
      <c r="C11">
        <v>14</v>
      </c>
      <c r="D11" s="1">
        <v>235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7" t="s">
        <v>211</v>
      </c>
      <c r="B12" s="16">
        <v>0</v>
      </c>
      <c r="C12">
        <v>16</v>
      </c>
      <c r="D12" s="1">
        <v>235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7" t="s">
        <v>360</v>
      </c>
      <c r="B13" s="16">
        <v>0</v>
      </c>
      <c r="C13">
        <v>45</v>
      </c>
      <c r="D13" s="1">
        <v>450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7" t="s">
        <v>16</v>
      </c>
      <c r="B14" s="16">
        <v>0</v>
      </c>
      <c r="C14">
        <v>46</v>
      </c>
      <c r="D14" s="1">
        <v>178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7" t="s">
        <v>527</v>
      </c>
      <c r="B15" s="16">
        <v>0</v>
      </c>
      <c r="C15">
        <v>51</v>
      </c>
      <c r="D15" s="1">
        <v>130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7" t="s">
        <v>204</v>
      </c>
      <c r="B16" s="16">
        <v>0</v>
      </c>
      <c r="C16">
        <v>61</v>
      </c>
      <c r="D16" s="1">
        <v>125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7" t="s">
        <v>381</v>
      </c>
      <c r="B17" s="16">
        <v>0</v>
      </c>
      <c r="C17">
        <v>63</v>
      </c>
      <c r="D17" s="1">
        <v>200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7" t="s">
        <v>212</v>
      </c>
      <c r="B18" s="16">
        <v>0</v>
      </c>
      <c r="C18">
        <v>66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7" t="s">
        <v>203</v>
      </c>
      <c r="B19" s="16">
        <v>0</v>
      </c>
      <c r="C19">
        <v>87</v>
      </c>
      <c r="D19" s="1">
        <v>300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9" t="s">
        <v>528</v>
      </c>
      <c r="B20" s="16">
        <v>1</v>
      </c>
      <c r="C20">
        <v>31</v>
      </c>
      <c r="D20" s="1">
        <v>140</v>
      </c>
      <c r="E20" s="13" t="s">
        <v>509</v>
      </c>
      <c r="F20" s="13"/>
      <c r="G20" s="1"/>
      <c r="H20" s="1"/>
      <c r="I20" s="1"/>
      <c r="J20" s="1"/>
      <c r="K20" s="1"/>
      <c r="L20" s="1"/>
      <c r="M20" s="1"/>
      <c r="N20" s="1"/>
    </row>
    <row r="21" spans="1:14">
      <c r="A21" s="9" t="s">
        <v>529</v>
      </c>
      <c r="B21" s="16">
        <v>1</v>
      </c>
      <c r="C21">
        <v>31</v>
      </c>
      <c r="D21" s="1">
        <v>140</v>
      </c>
      <c r="E21" s="13"/>
      <c r="F21" s="13"/>
      <c r="G21" s="1"/>
      <c r="H21" s="1"/>
      <c r="I21" s="1"/>
      <c r="J21" s="1"/>
      <c r="K21" s="1"/>
      <c r="L21" s="1"/>
      <c r="M21" s="1"/>
      <c r="N21" s="1"/>
    </row>
    <row r="22" spans="1:14">
      <c r="A22" s="9" t="s">
        <v>530</v>
      </c>
      <c r="B22" s="16">
        <v>1</v>
      </c>
      <c r="C22">
        <v>41</v>
      </c>
      <c r="D22" s="1">
        <v>140</v>
      </c>
      <c r="E22" s="13" t="s">
        <v>373</v>
      </c>
      <c r="F22" s="13"/>
      <c r="G22" s="1"/>
      <c r="H22" s="1"/>
      <c r="I22" s="1"/>
      <c r="J22" s="1"/>
      <c r="K22" s="1"/>
      <c r="L22" s="1"/>
      <c r="M22" s="1"/>
      <c r="N22" s="1"/>
    </row>
    <row r="23" spans="1:14">
      <c r="A23" s="9" t="s">
        <v>376</v>
      </c>
      <c r="B23" s="16">
        <v>1</v>
      </c>
      <c r="C23">
        <v>41</v>
      </c>
      <c r="D23" s="1">
        <v>140</v>
      </c>
      <c r="E23" s="13"/>
      <c r="F23" s="13"/>
      <c r="G23" s="1"/>
      <c r="H23" s="1"/>
      <c r="I23" s="1"/>
      <c r="J23" s="1"/>
      <c r="K23" s="1"/>
      <c r="L23" s="1"/>
      <c r="M23" s="1"/>
      <c r="N23" s="1"/>
    </row>
    <row r="24" spans="1:14">
      <c r="A24" s="9" t="s">
        <v>356</v>
      </c>
      <c r="B24" s="16">
        <v>1</v>
      </c>
      <c r="C24">
        <v>42</v>
      </c>
      <c r="D24" s="1">
        <v>140</v>
      </c>
      <c r="E24" s="13" t="s">
        <v>242</v>
      </c>
      <c r="F24" s="13"/>
      <c r="G24" s="1"/>
      <c r="H24" s="1"/>
      <c r="I24" s="1"/>
      <c r="J24" s="1"/>
      <c r="K24" s="1"/>
      <c r="L24" s="1"/>
      <c r="M24" s="1"/>
      <c r="N24" s="1"/>
    </row>
    <row r="25" spans="1:14">
      <c r="A25" s="9" t="s">
        <v>378</v>
      </c>
      <c r="B25" s="16">
        <v>1</v>
      </c>
      <c r="C25">
        <v>42</v>
      </c>
      <c r="D25" s="1">
        <v>140</v>
      </c>
      <c r="E25" s="13"/>
      <c r="F25" s="13"/>
      <c r="G25" s="1"/>
      <c r="H25" s="1"/>
      <c r="I25" s="1"/>
      <c r="J25" s="1"/>
      <c r="K25" s="1"/>
      <c r="L25" s="1"/>
      <c r="M25" s="1"/>
      <c r="N25" s="1"/>
    </row>
    <row r="26" spans="1:14">
      <c r="A26" s="9" t="s">
        <v>379</v>
      </c>
      <c r="B26" s="16">
        <v>1</v>
      </c>
      <c r="C26">
        <v>43</v>
      </c>
      <c r="D26" s="1">
        <v>140</v>
      </c>
      <c r="E26" s="13" t="s">
        <v>300</v>
      </c>
      <c r="F26" s="13"/>
      <c r="G26" s="1"/>
      <c r="H26" s="1"/>
      <c r="I26" s="1"/>
      <c r="J26" s="1"/>
      <c r="K26" s="1"/>
      <c r="L26" s="1"/>
      <c r="M26" s="1"/>
      <c r="N26" s="1"/>
    </row>
    <row r="27" spans="1:14">
      <c r="A27" s="9" t="s">
        <v>380</v>
      </c>
      <c r="B27" s="16">
        <v>1</v>
      </c>
      <c r="C27">
        <v>43</v>
      </c>
      <c r="D27" s="1">
        <v>140</v>
      </c>
      <c r="E27" s="13"/>
      <c r="F27" s="13"/>
      <c r="G27" s="1"/>
      <c r="H27" s="1"/>
      <c r="I27" s="1"/>
      <c r="J27" s="1"/>
      <c r="K27" s="1"/>
      <c r="L27" s="1"/>
      <c r="M27" s="1"/>
      <c r="N27" s="1"/>
    </row>
    <row r="28" spans="1:14">
      <c r="A28" s="9" t="s">
        <v>377</v>
      </c>
      <c r="B28" s="16">
        <v>1</v>
      </c>
      <c r="C28">
        <v>44</v>
      </c>
      <c r="D28" s="1">
        <v>140</v>
      </c>
      <c r="E28" s="13" t="s">
        <v>299</v>
      </c>
      <c r="F28" s="13"/>
      <c r="G28" s="1"/>
      <c r="H28" s="1"/>
      <c r="I28" s="1"/>
      <c r="J28" s="1"/>
      <c r="K28" s="1"/>
      <c r="L28" s="1"/>
      <c r="M28" s="1"/>
      <c r="N28" s="1"/>
    </row>
    <row r="29" spans="1:14">
      <c r="A29" s="9" t="s">
        <v>355</v>
      </c>
      <c r="B29" s="16">
        <v>1</v>
      </c>
      <c r="C29">
        <v>44</v>
      </c>
      <c r="D29" s="1">
        <v>140</v>
      </c>
      <c r="E29" s="13"/>
      <c r="F29" s="13"/>
      <c r="G29" s="1"/>
      <c r="H29" s="1"/>
      <c r="I29" s="1"/>
      <c r="J29" s="1"/>
      <c r="K29" s="1"/>
      <c r="L29" s="1"/>
      <c r="M29" s="1"/>
      <c r="N29" s="1"/>
    </row>
    <row r="30" spans="1:14">
      <c r="A30" s="9" t="s">
        <v>367</v>
      </c>
      <c r="B30" s="16">
        <v>1</v>
      </c>
      <c r="C30">
        <v>48</v>
      </c>
      <c r="D30" s="13">
        <v>178</v>
      </c>
      <c r="E30" s="13" t="s">
        <v>258</v>
      </c>
      <c r="F30" s="13"/>
      <c r="G30" s="1"/>
      <c r="H30" s="1"/>
      <c r="I30" s="1"/>
      <c r="J30" s="1"/>
      <c r="K30" s="1"/>
      <c r="L30" s="1"/>
      <c r="M30" s="1"/>
      <c r="N30" s="1"/>
    </row>
    <row r="31" spans="1:14">
      <c r="A31" s="9" t="s">
        <v>363</v>
      </c>
      <c r="B31" s="16">
        <v>1</v>
      </c>
      <c r="C31">
        <v>67</v>
      </c>
      <c r="D31" s="13"/>
      <c r="E31" s="13" t="s">
        <v>412</v>
      </c>
      <c r="F31" s="13"/>
      <c r="G31" s="1"/>
      <c r="H31" s="1"/>
      <c r="I31" s="1"/>
      <c r="J31" s="1"/>
      <c r="K31" s="1"/>
      <c r="L31" s="1"/>
      <c r="M31" s="1"/>
      <c r="N31" s="1"/>
    </row>
    <row r="32" spans="1:14">
      <c r="A32" s="9" t="s">
        <v>362</v>
      </c>
      <c r="B32" s="16">
        <v>1</v>
      </c>
      <c r="C32">
        <v>68</v>
      </c>
      <c r="D32" s="1"/>
      <c r="E32" s="13" t="s">
        <v>412</v>
      </c>
      <c r="F32" s="13"/>
      <c r="G32" s="1"/>
      <c r="H32" s="1"/>
      <c r="I32" s="1"/>
      <c r="J32" s="1"/>
      <c r="K32" s="1"/>
      <c r="L32" s="1"/>
      <c r="M32" s="1"/>
      <c r="N32" s="1"/>
    </row>
    <row r="33" spans="1:14">
      <c r="A33" s="10" t="s">
        <v>489</v>
      </c>
      <c r="B33" s="16">
        <v>2</v>
      </c>
      <c r="C33">
        <v>3</v>
      </c>
      <c r="D33" s="1">
        <v>235</v>
      </c>
      <c r="E33" s="13" t="s">
        <v>39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0" t="s">
        <v>490</v>
      </c>
      <c r="B34" s="16">
        <v>2</v>
      </c>
      <c r="C34">
        <v>4</v>
      </c>
      <c r="D34" s="1">
        <v>235</v>
      </c>
      <c r="E34" s="13" t="s">
        <v>196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0" t="s">
        <v>452</v>
      </c>
      <c r="B35" s="16">
        <v>2</v>
      </c>
      <c r="C35">
        <v>6</v>
      </c>
      <c r="D35" s="1">
        <v>235</v>
      </c>
      <c r="E35" t="s">
        <v>316</v>
      </c>
    </row>
    <row r="36" spans="1:14">
      <c r="A36" s="10" t="s">
        <v>236</v>
      </c>
      <c r="B36" s="16">
        <v>2</v>
      </c>
      <c r="C36">
        <v>7</v>
      </c>
      <c r="D36" s="1">
        <v>235</v>
      </c>
      <c r="E36" t="s">
        <v>259</v>
      </c>
    </row>
    <row r="37" spans="1:14">
      <c r="A37" s="10" t="s">
        <v>165</v>
      </c>
      <c r="B37" s="16">
        <v>2</v>
      </c>
      <c r="C37">
        <v>22</v>
      </c>
      <c r="D37" s="1">
        <v>235</v>
      </c>
      <c r="E37" t="s">
        <v>178</v>
      </c>
    </row>
    <row r="38" spans="1:14">
      <c r="A38" s="10" t="s">
        <v>166</v>
      </c>
      <c r="B38" s="16">
        <v>2</v>
      </c>
      <c r="C38">
        <v>25</v>
      </c>
      <c r="D38" s="1">
        <v>235</v>
      </c>
      <c r="E38" t="s">
        <v>324</v>
      </c>
    </row>
    <row r="39" spans="1:14">
      <c r="A39" s="10" t="s">
        <v>167</v>
      </c>
      <c r="B39" s="16">
        <v>2</v>
      </c>
      <c r="C39">
        <v>26</v>
      </c>
      <c r="D39" s="1">
        <v>235</v>
      </c>
      <c r="E39" t="s">
        <v>208</v>
      </c>
    </row>
    <row r="40" spans="1:14">
      <c r="A40" s="10" t="s">
        <v>111</v>
      </c>
      <c r="B40" s="16">
        <v>2</v>
      </c>
      <c r="C40">
        <v>34</v>
      </c>
      <c r="D40" s="1">
        <v>140</v>
      </c>
      <c r="E40" t="s">
        <v>131</v>
      </c>
    </row>
    <row r="41" spans="1:14">
      <c r="A41" s="10" t="s">
        <v>12</v>
      </c>
      <c r="B41" s="16">
        <v>2</v>
      </c>
      <c r="C41">
        <v>39</v>
      </c>
      <c r="D41" s="1">
        <v>140</v>
      </c>
      <c r="E41" t="s">
        <v>120</v>
      </c>
    </row>
    <row r="42" spans="1:14">
      <c r="A42" s="10" t="s">
        <v>13</v>
      </c>
      <c r="B42" s="16">
        <v>2</v>
      </c>
      <c r="C42">
        <v>49</v>
      </c>
      <c r="D42" s="1"/>
      <c r="E42" t="s">
        <v>621</v>
      </c>
    </row>
    <row r="43" spans="1:14">
      <c r="A43" s="10" t="s">
        <v>14</v>
      </c>
      <c r="B43" s="16">
        <v>2</v>
      </c>
      <c r="C43">
        <v>52</v>
      </c>
      <c r="D43" s="1">
        <v>125</v>
      </c>
      <c r="E43" t="s">
        <v>59</v>
      </c>
    </row>
    <row r="44" spans="1:14">
      <c r="A44" s="10" t="s">
        <v>15</v>
      </c>
      <c r="B44" s="16">
        <v>2</v>
      </c>
      <c r="C44">
        <v>53</v>
      </c>
      <c r="D44" s="1"/>
      <c r="E44" t="s">
        <v>410</v>
      </c>
    </row>
    <row r="45" spans="1:14">
      <c r="A45" s="10" t="s">
        <v>374</v>
      </c>
      <c r="B45" s="16">
        <v>2</v>
      </c>
      <c r="C45">
        <v>54</v>
      </c>
      <c r="D45" s="1"/>
      <c r="E45" t="s">
        <v>411</v>
      </c>
    </row>
    <row r="46" spans="1:14">
      <c r="A46" s="10" t="s">
        <v>375</v>
      </c>
      <c r="B46" s="16">
        <v>2</v>
      </c>
      <c r="C46">
        <v>56</v>
      </c>
      <c r="D46" s="1">
        <v>125</v>
      </c>
      <c r="E46" t="s">
        <v>89</v>
      </c>
    </row>
    <row r="47" spans="1:14">
      <c r="A47" s="10" t="s">
        <v>382</v>
      </c>
      <c r="B47" s="16">
        <v>2</v>
      </c>
      <c r="C47">
        <v>57</v>
      </c>
      <c r="D47" s="1"/>
      <c r="E47" t="s">
        <v>258</v>
      </c>
    </row>
    <row r="48" spans="1:14">
      <c r="A48" s="10" t="s">
        <v>383</v>
      </c>
      <c r="B48" s="16">
        <v>2</v>
      </c>
      <c r="C48">
        <v>58</v>
      </c>
      <c r="D48" s="1"/>
      <c r="E48" t="s">
        <v>622</v>
      </c>
    </row>
    <row r="49" spans="1:5">
      <c r="A49" s="10" t="s">
        <v>384</v>
      </c>
      <c r="B49" s="16">
        <v>2</v>
      </c>
      <c r="C49">
        <v>59</v>
      </c>
      <c r="D49" s="1"/>
      <c r="E49" t="s">
        <v>463</v>
      </c>
    </row>
    <row r="50" spans="1:5">
      <c r="A50" s="10" t="s">
        <v>385</v>
      </c>
      <c r="B50" s="16">
        <v>2</v>
      </c>
      <c r="C50">
        <v>82</v>
      </c>
      <c r="D50" s="1"/>
      <c r="E50" t="s">
        <v>227</v>
      </c>
    </row>
    <row r="51" spans="1:5">
      <c r="A51" s="10" t="s">
        <v>228</v>
      </c>
      <c r="B51" s="16">
        <v>2</v>
      </c>
      <c r="C51">
        <v>83</v>
      </c>
      <c r="D51" s="1"/>
    </row>
    <row r="52" spans="1:5">
      <c r="A52" s="10" t="s">
        <v>229</v>
      </c>
      <c r="B52" s="16">
        <v>2</v>
      </c>
      <c r="C52">
        <v>84</v>
      </c>
      <c r="D52" s="1"/>
    </row>
    <row r="53" spans="1:5">
      <c r="A53" s="10" t="s">
        <v>230</v>
      </c>
      <c r="B53" s="16">
        <v>2</v>
      </c>
      <c r="C53">
        <v>85</v>
      </c>
      <c r="D53" s="1"/>
      <c r="E53" t="s">
        <v>298</v>
      </c>
    </row>
    <row r="54" spans="1:5">
      <c r="A54" s="10" t="s">
        <v>231</v>
      </c>
      <c r="B54" s="16">
        <v>2</v>
      </c>
      <c r="C54">
        <v>88</v>
      </c>
      <c r="D54" s="1"/>
      <c r="E54" t="s">
        <v>576</v>
      </c>
    </row>
    <row r="55" spans="1:5">
      <c r="A55" s="10" t="s">
        <v>232</v>
      </c>
      <c r="B55" s="16">
        <v>2</v>
      </c>
      <c r="C55">
        <v>89</v>
      </c>
      <c r="D55" s="1"/>
      <c r="E55" t="s">
        <v>303</v>
      </c>
    </row>
    <row r="56" spans="1:5">
      <c r="A56" s="10" t="s">
        <v>233</v>
      </c>
      <c r="B56" s="16">
        <v>2</v>
      </c>
      <c r="C56">
        <v>90</v>
      </c>
      <c r="D56" s="1"/>
      <c r="E56" t="s">
        <v>464</v>
      </c>
    </row>
    <row r="57" spans="1:5">
      <c r="A57" s="11" t="s">
        <v>169</v>
      </c>
      <c r="B57" s="16">
        <v>3</v>
      </c>
      <c r="C57">
        <v>1</v>
      </c>
      <c r="D57" s="1">
        <v>235</v>
      </c>
    </row>
    <row r="58" spans="1:5">
      <c r="A58" s="11" t="s">
        <v>261</v>
      </c>
      <c r="B58" s="16">
        <v>3</v>
      </c>
      <c r="C58">
        <v>2</v>
      </c>
      <c r="D58" s="1">
        <v>235</v>
      </c>
    </row>
    <row r="59" spans="1:5">
      <c r="A59" s="11" t="s">
        <v>262</v>
      </c>
      <c r="B59" s="16">
        <v>3</v>
      </c>
      <c r="C59">
        <v>5</v>
      </c>
      <c r="D59" s="1">
        <v>235</v>
      </c>
    </row>
    <row r="60" spans="1:5">
      <c r="A60" s="11" t="s">
        <v>263</v>
      </c>
      <c r="B60" s="16">
        <v>3</v>
      </c>
      <c r="C60">
        <v>8</v>
      </c>
      <c r="D60" s="1">
        <v>235</v>
      </c>
    </row>
    <row r="61" spans="1:5">
      <c r="A61" s="11" t="s">
        <v>264</v>
      </c>
      <c r="B61" s="16">
        <v>3</v>
      </c>
      <c r="C61">
        <v>10</v>
      </c>
      <c r="D61" s="1">
        <v>235</v>
      </c>
    </row>
    <row r="62" spans="1:5">
      <c r="A62" s="11" t="s">
        <v>265</v>
      </c>
      <c r="B62" s="16">
        <v>3</v>
      </c>
      <c r="C62">
        <v>11</v>
      </c>
      <c r="D62" s="1">
        <v>235</v>
      </c>
    </row>
    <row r="63" spans="1:5">
      <c r="A63" s="11" t="s">
        <v>266</v>
      </c>
      <c r="B63" s="16">
        <v>3</v>
      </c>
      <c r="C63">
        <v>12</v>
      </c>
      <c r="D63" s="1">
        <v>235</v>
      </c>
    </row>
    <row r="64" spans="1:5">
      <c r="A64" s="11" t="s">
        <v>267</v>
      </c>
      <c r="B64" s="16">
        <v>3</v>
      </c>
      <c r="C64">
        <v>13</v>
      </c>
      <c r="D64" s="1">
        <v>235</v>
      </c>
    </row>
    <row r="65" spans="1:4">
      <c r="A65" s="11" t="s">
        <v>268</v>
      </c>
      <c r="B65" s="16">
        <v>3</v>
      </c>
      <c r="C65">
        <v>15</v>
      </c>
      <c r="D65" s="1">
        <v>235</v>
      </c>
    </row>
    <row r="66" spans="1:4">
      <c r="A66" s="11" t="s">
        <v>269</v>
      </c>
      <c r="B66" s="16">
        <v>3</v>
      </c>
      <c r="C66">
        <v>17</v>
      </c>
      <c r="D66" s="1">
        <v>235</v>
      </c>
    </row>
    <row r="67" spans="1:4">
      <c r="A67" s="11" t="s">
        <v>270</v>
      </c>
      <c r="B67" s="16">
        <v>3</v>
      </c>
      <c r="C67">
        <v>18</v>
      </c>
      <c r="D67" s="1">
        <v>235</v>
      </c>
    </row>
    <row r="68" spans="1:4">
      <c r="A68" s="11" t="s">
        <v>122</v>
      </c>
      <c r="B68" s="16">
        <v>3</v>
      </c>
      <c r="C68">
        <v>19</v>
      </c>
      <c r="D68" s="1">
        <v>235</v>
      </c>
    </row>
    <row r="69" spans="1:4">
      <c r="A69" s="11" t="s">
        <v>123</v>
      </c>
      <c r="B69" s="16">
        <v>3</v>
      </c>
      <c r="C69">
        <v>20</v>
      </c>
      <c r="D69" s="1">
        <v>235</v>
      </c>
    </row>
    <row r="70" spans="1:4">
      <c r="A70" s="11" t="s">
        <v>124</v>
      </c>
      <c r="B70" s="16">
        <v>3</v>
      </c>
      <c r="C70">
        <v>21</v>
      </c>
      <c r="D70" s="1">
        <v>235</v>
      </c>
    </row>
    <row r="71" spans="1:4">
      <c r="A71" s="11" t="s">
        <v>125</v>
      </c>
      <c r="B71" s="16">
        <v>3</v>
      </c>
      <c r="C71">
        <v>23</v>
      </c>
      <c r="D71" s="1">
        <v>235</v>
      </c>
    </row>
    <row r="72" spans="1:4">
      <c r="A72" s="11" t="s">
        <v>126</v>
      </c>
      <c r="B72" s="16">
        <v>3</v>
      </c>
      <c r="C72">
        <v>24</v>
      </c>
      <c r="D72" s="1">
        <v>235</v>
      </c>
    </row>
    <row r="73" spans="1:4">
      <c r="A73" s="11" t="s">
        <v>127</v>
      </c>
      <c r="B73" s="16">
        <v>3</v>
      </c>
      <c r="C73">
        <v>27</v>
      </c>
      <c r="D73" s="1">
        <v>235</v>
      </c>
    </row>
    <row r="74" spans="1:4">
      <c r="A74" s="11" t="s">
        <v>128</v>
      </c>
      <c r="B74" s="16">
        <v>3</v>
      </c>
      <c r="C74">
        <v>28</v>
      </c>
      <c r="D74" s="1">
        <v>235</v>
      </c>
    </row>
    <row r="75" spans="1:4">
      <c r="A75" s="11" t="s">
        <v>129</v>
      </c>
      <c r="B75" s="16">
        <v>3</v>
      </c>
      <c r="C75">
        <v>29</v>
      </c>
      <c r="D75" s="1">
        <v>235</v>
      </c>
    </row>
    <row r="76" spans="1:4">
      <c r="A76" s="11" t="s">
        <v>130</v>
      </c>
      <c r="B76" s="16">
        <v>3</v>
      </c>
      <c r="C76">
        <v>30</v>
      </c>
      <c r="D76" s="1">
        <v>235</v>
      </c>
    </row>
    <row r="77" spans="1:4">
      <c r="A77" s="11" t="s">
        <v>108</v>
      </c>
      <c r="B77" s="16">
        <v>3</v>
      </c>
      <c r="C77">
        <v>32</v>
      </c>
      <c r="D77" s="1">
        <v>140</v>
      </c>
    </row>
    <row r="78" spans="1:4">
      <c r="A78" s="11" t="s">
        <v>109</v>
      </c>
      <c r="B78" s="16">
        <v>3</v>
      </c>
      <c r="C78">
        <v>33</v>
      </c>
      <c r="D78" s="1">
        <v>140</v>
      </c>
    </row>
    <row r="79" spans="1:4">
      <c r="A79" s="11" t="s">
        <v>110</v>
      </c>
      <c r="B79" s="16">
        <v>3</v>
      </c>
      <c r="C79">
        <v>35</v>
      </c>
      <c r="D79" s="1">
        <v>140</v>
      </c>
    </row>
    <row r="80" spans="1:4">
      <c r="A80" s="11" t="s">
        <v>190</v>
      </c>
      <c r="B80" s="16">
        <v>3</v>
      </c>
      <c r="C80">
        <v>36</v>
      </c>
      <c r="D80" s="1">
        <v>140</v>
      </c>
    </row>
    <row r="81" spans="1:4">
      <c r="A81" s="11" t="s">
        <v>191</v>
      </c>
      <c r="B81" s="16">
        <v>3</v>
      </c>
      <c r="C81">
        <v>37</v>
      </c>
      <c r="D81" s="1">
        <v>140</v>
      </c>
    </row>
    <row r="82" spans="1:4">
      <c r="A82" s="11" t="s">
        <v>192</v>
      </c>
      <c r="B82" s="16">
        <v>3</v>
      </c>
      <c r="C82">
        <v>38</v>
      </c>
      <c r="D82" s="1">
        <v>140</v>
      </c>
    </row>
    <row r="83" spans="1:4">
      <c r="A83" s="11" t="s">
        <v>193</v>
      </c>
      <c r="B83" s="16">
        <v>3</v>
      </c>
      <c r="C83">
        <v>40</v>
      </c>
      <c r="D83" s="1">
        <v>140</v>
      </c>
    </row>
    <row r="84" spans="1:4">
      <c r="A84" s="11" t="s">
        <v>194</v>
      </c>
      <c r="B84" s="16">
        <v>3</v>
      </c>
      <c r="C84">
        <v>47</v>
      </c>
      <c r="D84" s="1">
        <v>150</v>
      </c>
    </row>
    <row r="85" spans="1:4">
      <c r="A85" s="11" t="s">
        <v>334</v>
      </c>
      <c r="B85" s="16">
        <v>3</v>
      </c>
      <c r="C85">
        <v>50</v>
      </c>
      <c r="D85" s="1">
        <v>178</v>
      </c>
    </row>
    <row r="86" spans="1:4">
      <c r="A86" s="11" t="s">
        <v>335</v>
      </c>
      <c r="B86" s="16">
        <v>3</v>
      </c>
      <c r="C86">
        <v>55</v>
      </c>
      <c r="D86" s="1">
        <v>125</v>
      </c>
    </row>
    <row r="87" spans="1:4">
      <c r="A87" s="11" t="s">
        <v>336</v>
      </c>
      <c r="B87" s="16">
        <v>3</v>
      </c>
      <c r="C87">
        <v>60</v>
      </c>
      <c r="D87" s="1">
        <v>125</v>
      </c>
    </row>
    <row r="88" spans="1:4">
      <c r="A88" s="11" t="s">
        <v>337</v>
      </c>
      <c r="B88" s="16">
        <v>3</v>
      </c>
      <c r="C88">
        <v>62</v>
      </c>
      <c r="D88" s="1">
        <v>125</v>
      </c>
    </row>
    <row r="89" spans="1:4">
      <c r="A89" s="11" t="s">
        <v>338</v>
      </c>
      <c r="B89" s="16">
        <v>3</v>
      </c>
      <c r="C89">
        <v>64</v>
      </c>
      <c r="D89" s="1">
        <v>260</v>
      </c>
    </row>
    <row r="90" spans="1:4">
      <c r="A90" s="11" t="s">
        <v>339</v>
      </c>
      <c r="B90" s="16">
        <v>3</v>
      </c>
      <c r="C90">
        <v>65</v>
      </c>
      <c r="D90" s="1">
        <v>260</v>
      </c>
    </row>
    <row r="91" spans="1:4">
      <c r="A91" s="11" t="s">
        <v>183</v>
      </c>
      <c r="B91" s="16">
        <v>3</v>
      </c>
      <c r="C91">
        <v>69</v>
      </c>
      <c r="D91" s="1">
        <v>260</v>
      </c>
    </row>
    <row r="92" spans="1:4">
      <c r="A92" s="11" t="s">
        <v>184</v>
      </c>
      <c r="B92" s="16">
        <v>3</v>
      </c>
      <c r="C92">
        <v>70</v>
      </c>
      <c r="D92" s="1">
        <v>260</v>
      </c>
    </row>
    <row r="93" spans="1:4">
      <c r="A93" s="11" t="s">
        <v>185</v>
      </c>
      <c r="B93" s="16">
        <v>3</v>
      </c>
      <c r="C93">
        <v>71</v>
      </c>
      <c r="D93" s="1">
        <v>260</v>
      </c>
    </row>
    <row r="94" spans="1:4">
      <c r="A94" s="11" t="s">
        <v>186</v>
      </c>
      <c r="B94" s="16">
        <v>3</v>
      </c>
      <c r="C94">
        <v>72</v>
      </c>
      <c r="D94" s="1">
        <v>260</v>
      </c>
    </row>
    <row r="95" spans="1:4">
      <c r="A95" s="11" t="s">
        <v>187</v>
      </c>
      <c r="B95" s="16">
        <v>3</v>
      </c>
      <c r="C95">
        <v>73</v>
      </c>
      <c r="D95" s="1">
        <v>260</v>
      </c>
    </row>
    <row r="96" spans="1:4">
      <c r="A96" s="11" t="s">
        <v>188</v>
      </c>
      <c r="B96" s="16">
        <v>3</v>
      </c>
      <c r="C96">
        <v>74</v>
      </c>
      <c r="D96" s="1">
        <v>260</v>
      </c>
    </row>
    <row r="97" spans="1:4">
      <c r="A97" s="11" t="s">
        <v>41</v>
      </c>
      <c r="B97" s="16">
        <v>3</v>
      </c>
      <c r="C97">
        <v>75</v>
      </c>
      <c r="D97" s="1">
        <v>260</v>
      </c>
    </row>
    <row r="98" spans="1:4">
      <c r="A98" s="11" t="s">
        <v>42</v>
      </c>
      <c r="B98" s="16">
        <v>3</v>
      </c>
      <c r="C98">
        <v>76</v>
      </c>
      <c r="D98" s="1">
        <v>260</v>
      </c>
    </row>
    <row r="99" spans="1:4">
      <c r="A99" s="11" t="s">
        <v>43</v>
      </c>
      <c r="B99" s="16">
        <v>3</v>
      </c>
      <c r="C99">
        <v>77</v>
      </c>
      <c r="D99" s="1">
        <v>260</v>
      </c>
    </row>
    <row r="100" spans="1:4">
      <c r="A100" s="11" t="s">
        <v>44</v>
      </c>
      <c r="B100" s="16">
        <v>3</v>
      </c>
      <c r="C100">
        <v>78</v>
      </c>
      <c r="D100" s="1">
        <v>260</v>
      </c>
    </row>
    <row r="101" spans="1:4">
      <c r="A101" s="11" t="s">
        <v>45</v>
      </c>
      <c r="B101" s="16">
        <v>3</v>
      </c>
      <c r="C101">
        <v>79</v>
      </c>
      <c r="D101" s="1">
        <v>260</v>
      </c>
    </row>
    <row r="102" spans="1:4">
      <c r="A102" s="11" t="s">
        <v>46</v>
      </c>
      <c r="B102" s="16">
        <v>3</v>
      </c>
      <c r="C102">
        <v>80</v>
      </c>
      <c r="D102" s="1">
        <v>260</v>
      </c>
    </row>
    <row r="103" spans="1:4">
      <c r="A103" s="11" t="s">
        <v>47</v>
      </c>
      <c r="B103" s="16">
        <v>3</v>
      </c>
      <c r="C103">
        <v>81</v>
      </c>
      <c r="D103" s="1">
        <v>260</v>
      </c>
    </row>
    <row r="104" spans="1:4">
      <c r="A104" s="11" t="s">
        <v>48</v>
      </c>
      <c r="B104" s="16">
        <v>3</v>
      </c>
      <c r="C104">
        <v>86</v>
      </c>
      <c r="D104" s="1">
        <v>130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04"/>
  <sheetViews>
    <sheetView topLeftCell="A8" zoomScale="125" workbookViewId="0">
      <selection activeCell="A35" sqref="A35"/>
    </sheetView>
  </sheetViews>
  <sheetFormatPr baseColWidth="10" defaultRowHeight="13"/>
  <cols>
    <col min="2" max="2" width="5" customWidth="1"/>
    <col min="3" max="3" width="3.85546875" customWidth="1"/>
  </cols>
  <sheetData>
    <row r="1" spans="1:21">
      <c r="C1" s="6" t="s">
        <v>359</v>
      </c>
      <c r="D1" s="4" t="s">
        <v>117</v>
      </c>
      <c r="E1" t="s">
        <v>132</v>
      </c>
      <c r="F1" t="s">
        <v>297</v>
      </c>
      <c r="G1" t="s">
        <v>286</v>
      </c>
      <c r="H1" t="s">
        <v>287</v>
      </c>
      <c r="I1" t="s">
        <v>91</v>
      </c>
      <c r="J1" t="s">
        <v>546</v>
      </c>
      <c r="K1" t="s">
        <v>288</v>
      </c>
      <c r="L1" t="s">
        <v>588</v>
      </c>
      <c r="M1" t="s">
        <v>566</v>
      </c>
      <c r="N1" t="s">
        <v>454</v>
      </c>
      <c r="O1" t="s">
        <v>53</v>
      </c>
      <c r="P1" t="s">
        <v>54</v>
      </c>
      <c r="Q1" t="s">
        <v>291</v>
      </c>
      <c r="R1" t="s">
        <v>457</v>
      </c>
      <c r="S1" t="s">
        <v>292</v>
      </c>
      <c r="T1" t="s">
        <v>458</v>
      </c>
      <c r="U1" t="s">
        <v>453</v>
      </c>
    </row>
    <row r="2" spans="1:21">
      <c r="A2" s="8" t="s">
        <v>364</v>
      </c>
      <c r="B2" s="16">
        <v>0</v>
      </c>
      <c r="D2" s="1"/>
    </row>
    <row r="3" spans="1:21">
      <c r="A3" s="9" t="s">
        <v>366</v>
      </c>
      <c r="B3" s="16">
        <v>1</v>
      </c>
      <c r="D3" s="1"/>
    </row>
    <row r="4" spans="1:21">
      <c r="A4" s="10" t="s">
        <v>106</v>
      </c>
      <c r="B4" s="16">
        <v>2</v>
      </c>
      <c r="D4" s="1"/>
    </row>
    <row r="5" spans="1:21">
      <c r="A5" s="11" t="s">
        <v>365</v>
      </c>
      <c r="B5" s="16">
        <v>3</v>
      </c>
      <c r="D5" s="1"/>
    </row>
    <row r="6" spans="1:21">
      <c r="B6" s="16"/>
    </row>
    <row r="7" spans="1:21">
      <c r="B7" s="16"/>
    </row>
    <row r="10" spans="1:21">
      <c r="A10" s="7" t="s">
        <v>361</v>
      </c>
      <c r="B10" s="16">
        <v>0</v>
      </c>
      <c r="C10">
        <v>9</v>
      </c>
      <c r="D10" s="1">
        <v>235</v>
      </c>
    </row>
    <row r="11" spans="1:21">
      <c r="A11" s="7" t="s">
        <v>210</v>
      </c>
      <c r="B11" s="16">
        <v>0</v>
      </c>
      <c r="C11">
        <v>14</v>
      </c>
      <c r="D11" s="1">
        <v>235</v>
      </c>
    </row>
    <row r="12" spans="1:21">
      <c r="A12" s="7" t="s">
        <v>211</v>
      </c>
      <c r="B12" s="16">
        <v>0</v>
      </c>
      <c r="C12">
        <v>16</v>
      </c>
      <c r="D12" s="1">
        <v>235</v>
      </c>
    </row>
    <row r="13" spans="1:21">
      <c r="A13" s="7" t="s">
        <v>360</v>
      </c>
      <c r="B13" s="16">
        <v>0</v>
      </c>
      <c r="C13">
        <v>45</v>
      </c>
      <c r="D13" s="1">
        <v>450</v>
      </c>
    </row>
    <row r="14" spans="1:21">
      <c r="A14" s="7" t="s">
        <v>16</v>
      </c>
      <c r="B14" s="16">
        <v>0</v>
      </c>
      <c r="C14">
        <v>46</v>
      </c>
      <c r="D14" s="1">
        <v>178</v>
      </c>
    </row>
    <row r="15" spans="1:21">
      <c r="A15" s="7" t="s">
        <v>527</v>
      </c>
      <c r="B15" s="16">
        <v>0</v>
      </c>
      <c r="C15">
        <v>51</v>
      </c>
      <c r="D15" s="1">
        <v>130</v>
      </c>
    </row>
    <row r="16" spans="1:21">
      <c r="A16" s="7" t="s">
        <v>204</v>
      </c>
      <c r="B16" s="16">
        <v>0</v>
      </c>
      <c r="C16">
        <v>61</v>
      </c>
      <c r="D16" s="1">
        <v>125</v>
      </c>
    </row>
    <row r="17" spans="1:21">
      <c r="A17" s="7" t="s">
        <v>381</v>
      </c>
      <c r="B17" s="16">
        <v>0</v>
      </c>
      <c r="C17">
        <v>63</v>
      </c>
      <c r="D17" s="1">
        <v>200</v>
      </c>
    </row>
    <row r="18" spans="1:21">
      <c r="A18" s="7" t="s">
        <v>212</v>
      </c>
      <c r="B18" s="16">
        <v>0</v>
      </c>
      <c r="C18">
        <v>66</v>
      </c>
      <c r="D18" s="1"/>
    </row>
    <row r="19" spans="1:21">
      <c r="A19" s="7" t="s">
        <v>203</v>
      </c>
      <c r="B19" s="16">
        <v>0</v>
      </c>
      <c r="C19">
        <v>87</v>
      </c>
      <c r="D19" s="1">
        <v>300</v>
      </c>
    </row>
    <row r="20" spans="1:21">
      <c r="A20" s="9" t="s">
        <v>528</v>
      </c>
      <c r="B20" s="16">
        <v>1</v>
      </c>
      <c r="C20">
        <v>31</v>
      </c>
      <c r="D20" s="1">
        <v>140</v>
      </c>
      <c r="E20" s="33">
        <v>8.1996762000000008E-21</v>
      </c>
      <c r="F20" s="33">
        <v>5.5847361999999999E-21</v>
      </c>
      <c r="G20" s="33">
        <v>4.0323272999999998E-21</v>
      </c>
      <c r="H20" s="33">
        <v>4.0504082999999998E-21</v>
      </c>
      <c r="K20" s="33">
        <v>3.6057767999999997E-21</v>
      </c>
      <c r="L20" s="33"/>
      <c r="M20" s="33"/>
    </row>
    <row r="21" spans="1:21">
      <c r="A21" s="9" t="s">
        <v>529</v>
      </c>
      <c r="B21" s="16">
        <v>1</v>
      </c>
      <c r="C21">
        <v>31</v>
      </c>
      <c r="D21" s="1">
        <v>140</v>
      </c>
    </row>
    <row r="22" spans="1:21">
      <c r="A22" s="9" t="s">
        <v>530</v>
      </c>
      <c r="B22" s="16">
        <v>1</v>
      </c>
      <c r="C22">
        <v>41</v>
      </c>
      <c r="D22" s="1">
        <v>140</v>
      </c>
      <c r="E22" s="33">
        <v>4.4914917000000003E-21</v>
      </c>
      <c r="F22" s="33">
        <v>3.2687667000000001E-21</v>
      </c>
      <c r="G22" s="33">
        <v>2.6926574E-21</v>
      </c>
      <c r="H22" s="33">
        <v>2.1704039E-21</v>
      </c>
      <c r="I22" s="33">
        <v>1.3204603999999999E-21</v>
      </c>
      <c r="J22" s="33"/>
    </row>
    <row r="23" spans="1:21">
      <c r="A23" s="9" t="s">
        <v>376</v>
      </c>
      <c r="B23" s="16">
        <v>1</v>
      </c>
      <c r="C23">
        <v>41</v>
      </c>
      <c r="D23" s="1">
        <v>140</v>
      </c>
    </row>
    <row r="24" spans="1:21">
      <c r="A24" s="9" t="s">
        <v>356</v>
      </c>
      <c r="B24" s="16">
        <v>1</v>
      </c>
      <c r="C24">
        <v>42</v>
      </c>
      <c r="D24" s="1">
        <v>140</v>
      </c>
    </row>
    <row r="25" spans="1:21">
      <c r="A25" s="9" t="s">
        <v>378</v>
      </c>
      <c r="B25" s="16">
        <v>1</v>
      </c>
      <c r="C25">
        <v>42</v>
      </c>
      <c r="D25" s="1">
        <v>140</v>
      </c>
    </row>
    <row r="26" spans="1:21">
      <c r="A26" s="9" t="s">
        <v>379</v>
      </c>
      <c r="B26" s="16">
        <v>1</v>
      </c>
      <c r="C26">
        <v>43</v>
      </c>
      <c r="D26" s="1">
        <v>140</v>
      </c>
    </row>
    <row r="27" spans="1:21">
      <c r="A27" s="9" t="s">
        <v>380</v>
      </c>
      <c r="B27" s="16">
        <v>1</v>
      </c>
      <c r="C27">
        <v>43</v>
      </c>
      <c r="D27" s="1">
        <v>140</v>
      </c>
    </row>
    <row r="28" spans="1:21">
      <c r="A28" s="9" t="s">
        <v>377</v>
      </c>
      <c r="B28" s="16">
        <v>1</v>
      </c>
      <c r="C28">
        <v>44</v>
      </c>
      <c r="D28" s="1">
        <v>140</v>
      </c>
      <c r="E28" s="33">
        <v>6.4667348000000002E-21</v>
      </c>
      <c r="F28" s="33">
        <v>4.3108132000000002E-21</v>
      </c>
      <c r="G28" s="33">
        <v>3.4839967999999997E-21</v>
      </c>
      <c r="H28" s="33">
        <v>3.4917503000000002E-21</v>
      </c>
      <c r="I28" s="33">
        <v>3.3640077E-21</v>
      </c>
      <c r="J28" s="33">
        <v>3.2379592999999999E-21</v>
      </c>
      <c r="K28" s="33">
        <v>3.0780420999999999E-21</v>
      </c>
    </row>
    <row r="29" spans="1:21">
      <c r="A29" s="9" t="s">
        <v>355</v>
      </c>
      <c r="B29" s="16">
        <v>1</v>
      </c>
      <c r="C29">
        <v>44</v>
      </c>
      <c r="D29" s="1">
        <v>140</v>
      </c>
    </row>
    <row r="30" spans="1:21">
      <c r="A30" s="9" t="s">
        <v>367</v>
      </c>
      <c r="B30" s="16">
        <v>1</v>
      </c>
      <c r="C30">
        <v>48</v>
      </c>
      <c r="D30" s="13">
        <v>178</v>
      </c>
      <c r="E30" s="33">
        <v>4.6802574999999999E-20</v>
      </c>
      <c r="F30" s="33">
        <v>3.2307700999999998E-20</v>
      </c>
      <c r="G30" s="33">
        <v>1.5196460000000001E-20</v>
      </c>
      <c r="H30" s="33">
        <v>1.5773005999999999E-20</v>
      </c>
      <c r="I30" s="33"/>
      <c r="J30" s="33"/>
      <c r="K30" s="33">
        <v>1.6201146000000001E-20</v>
      </c>
      <c r="L30" s="33"/>
      <c r="M30" s="33"/>
      <c r="N30" s="33"/>
      <c r="O30" s="33"/>
      <c r="P30" s="33"/>
      <c r="Q30" s="33">
        <v>1.0293136E-20</v>
      </c>
      <c r="R30" s="33"/>
      <c r="S30" s="33">
        <v>7.4402635999999992E-21</v>
      </c>
      <c r="T30" s="33"/>
      <c r="U30" s="33">
        <v>5.7387641000000004E-21</v>
      </c>
    </row>
    <row r="31" spans="1:21">
      <c r="A31" s="9" t="s">
        <v>363</v>
      </c>
      <c r="B31" s="16">
        <v>1</v>
      </c>
      <c r="C31">
        <v>67</v>
      </c>
      <c r="D31" s="13"/>
    </row>
    <row r="32" spans="1:21">
      <c r="A32" s="9" t="s">
        <v>362</v>
      </c>
      <c r="B32" s="16">
        <v>1</v>
      </c>
      <c r="C32">
        <v>68</v>
      </c>
      <c r="D32" s="1"/>
    </row>
    <row r="33" spans="1:20">
      <c r="A33" s="10" t="s">
        <v>489</v>
      </c>
      <c r="B33" s="16">
        <v>2</v>
      </c>
      <c r="C33">
        <v>3</v>
      </c>
      <c r="D33" s="1">
        <v>235</v>
      </c>
      <c r="E33" s="33">
        <v>2.0132093000000001E-20</v>
      </c>
      <c r="G33" s="33">
        <v>1.2502963000000001E-20</v>
      </c>
      <c r="H33" s="33"/>
      <c r="K33" s="33">
        <v>1.2348168999999999E-20</v>
      </c>
      <c r="M33" s="33">
        <v>1.1309482E-20</v>
      </c>
    </row>
    <row r="34" spans="1:20">
      <c r="A34" s="10" t="s">
        <v>490</v>
      </c>
      <c r="B34" s="16">
        <v>2</v>
      </c>
      <c r="C34">
        <v>4</v>
      </c>
      <c r="D34" s="1">
        <v>235</v>
      </c>
    </row>
    <row r="35" spans="1:20">
      <c r="A35" s="10" t="s">
        <v>164</v>
      </c>
      <c r="B35" s="16">
        <v>2</v>
      </c>
      <c r="C35">
        <v>6</v>
      </c>
      <c r="D35" s="1">
        <v>235</v>
      </c>
      <c r="E35" s="33">
        <v>4.3555988999999998E-21</v>
      </c>
      <c r="F35" s="33">
        <v>2.8746086000000001E-21</v>
      </c>
      <c r="G35" s="33">
        <v>2.2483051000000001E-21</v>
      </c>
      <c r="H35" s="33">
        <v>1.7172640000000002E-21</v>
      </c>
      <c r="I35" s="33"/>
      <c r="J35" s="33"/>
    </row>
    <row r="36" spans="1:20">
      <c r="A36" s="10" t="s">
        <v>236</v>
      </c>
      <c r="B36" s="16">
        <v>2</v>
      </c>
      <c r="C36">
        <v>7</v>
      </c>
      <c r="D36" s="1">
        <v>235</v>
      </c>
    </row>
    <row r="37" spans="1:20">
      <c r="A37" s="10" t="s">
        <v>165</v>
      </c>
      <c r="B37" s="16">
        <v>2</v>
      </c>
      <c r="C37">
        <v>22</v>
      </c>
      <c r="D37" s="1">
        <v>235</v>
      </c>
      <c r="E37" s="33">
        <v>3.5668197000000001E-21</v>
      </c>
      <c r="F37" s="33">
        <v>2.4707499000000001E-21</v>
      </c>
      <c r="G37" s="33">
        <v>2.1427953999999999E-21</v>
      </c>
      <c r="H37" s="33">
        <v>2.2287370999999999E-21</v>
      </c>
      <c r="I37" s="33">
        <v>2.3220533E-21</v>
      </c>
      <c r="J37" s="33"/>
      <c r="K37" s="33">
        <v>2.3101839999999999E-21</v>
      </c>
      <c r="L37" s="33"/>
      <c r="M37" s="33"/>
    </row>
    <row r="38" spans="1:20">
      <c r="A38" s="10" t="s">
        <v>166</v>
      </c>
      <c r="B38" s="16">
        <v>2</v>
      </c>
      <c r="C38">
        <v>25</v>
      </c>
      <c r="D38" s="1">
        <v>235</v>
      </c>
      <c r="E38" s="33">
        <v>4.7806980999999998E-21</v>
      </c>
    </row>
    <row r="39" spans="1:20">
      <c r="A39" s="10" t="s">
        <v>167</v>
      </c>
      <c r="B39" s="16">
        <v>2</v>
      </c>
      <c r="C39">
        <v>26</v>
      </c>
      <c r="D39" s="1">
        <v>235</v>
      </c>
      <c r="E39" s="33">
        <v>1.4849836E-21</v>
      </c>
    </row>
    <row r="40" spans="1:20">
      <c r="A40" s="10" t="s">
        <v>111</v>
      </c>
      <c r="B40" s="16">
        <v>2</v>
      </c>
      <c r="C40">
        <v>34</v>
      </c>
      <c r="D40" s="1">
        <v>140</v>
      </c>
    </row>
    <row r="41" spans="1:20">
      <c r="A41" s="10" t="s">
        <v>12</v>
      </c>
      <c r="B41" s="16">
        <v>2</v>
      </c>
      <c r="C41">
        <v>39</v>
      </c>
      <c r="D41" s="1">
        <v>140</v>
      </c>
      <c r="E41" s="33">
        <v>3.2593047999999999E-20</v>
      </c>
      <c r="F41" s="33">
        <v>2.9866339000000003E-20</v>
      </c>
      <c r="G41" s="33">
        <v>1.0589662E-20</v>
      </c>
      <c r="H41" s="33">
        <v>1.035738E-20</v>
      </c>
      <c r="K41" s="33">
        <v>8.2074183999999993E-21</v>
      </c>
      <c r="L41" s="33">
        <v>7.4871898999999995E-21</v>
      </c>
      <c r="M41" s="33"/>
    </row>
    <row r="42" spans="1:20">
      <c r="A42" s="10" t="s">
        <v>13</v>
      </c>
      <c r="B42" s="16">
        <v>2</v>
      </c>
      <c r="C42">
        <v>49</v>
      </c>
      <c r="D42" s="1"/>
    </row>
    <row r="43" spans="1:20">
      <c r="A43" s="10" t="s">
        <v>14</v>
      </c>
      <c r="B43" s="16">
        <v>2</v>
      </c>
      <c r="C43">
        <v>52</v>
      </c>
      <c r="D43" s="1">
        <v>125</v>
      </c>
      <c r="E43" s="33">
        <v>7.0541652999999995E-20</v>
      </c>
      <c r="F43" s="33">
        <v>4.7512912999999998E-20</v>
      </c>
      <c r="G43" s="33">
        <v>3.2672616000000001E-20</v>
      </c>
      <c r="H43" s="33">
        <v>3.2802794999999997E-20</v>
      </c>
      <c r="I43" s="33"/>
      <c r="J43" s="33"/>
      <c r="K43" s="33">
        <v>2.9138507999999999E-20</v>
      </c>
      <c r="L43" s="33"/>
      <c r="M43" s="33"/>
      <c r="R43" s="33">
        <v>9.6118117999999995E-21</v>
      </c>
      <c r="S43" s="33">
        <v>8.1224041000000004E-21</v>
      </c>
      <c r="T43" s="33">
        <v>6.7963636000000003E-21</v>
      </c>
    </row>
    <row r="44" spans="1:20">
      <c r="A44" s="10" t="s">
        <v>15</v>
      </c>
      <c r="B44" s="16">
        <v>2</v>
      </c>
      <c r="C44">
        <v>53</v>
      </c>
      <c r="D44" s="1">
        <v>125</v>
      </c>
      <c r="E44" s="33">
        <v>1.9939261999999999E-20</v>
      </c>
      <c r="F44" s="33">
        <v>1.1494725999999999E-20</v>
      </c>
      <c r="G44" s="33">
        <v>4.9985964999999998E-21</v>
      </c>
      <c r="H44" s="33">
        <v>5.1895283999999998E-21</v>
      </c>
      <c r="I44" s="33">
        <v>5.3858804E-21</v>
      </c>
      <c r="J44" s="33">
        <v>5.3909916999999997E-21</v>
      </c>
      <c r="K44" s="33">
        <v>5.3361711999999996E-21</v>
      </c>
    </row>
    <row r="45" spans="1:20">
      <c r="A45" s="10" t="s">
        <v>374</v>
      </c>
      <c r="B45" s="16">
        <v>2</v>
      </c>
      <c r="C45">
        <v>54</v>
      </c>
      <c r="D45" s="1">
        <v>125</v>
      </c>
      <c r="E45" s="33">
        <v>1.345039E-20</v>
      </c>
      <c r="F45" s="33">
        <v>8.7441440000000004E-21</v>
      </c>
      <c r="G45" s="33">
        <v>5.2887583999999997E-21</v>
      </c>
      <c r="H45" s="33">
        <v>5.0829779999999999E-21</v>
      </c>
      <c r="K45" s="33">
        <v>3.7314269000000002E-21</v>
      </c>
      <c r="L45" s="33">
        <v>3.3342051999999999E-21</v>
      </c>
      <c r="M45" s="33"/>
      <c r="N45" s="33">
        <v>2.1984042000000001E-21</v>
      </c>
    </row>
    <row r="46" spans="1:20">
      <c r="A46" s="10" t="s">
        <v>375</v>
      </c>
      <c r="B46" s="16">
        <v>2</v>
      </c>
      <c r="C46">
        <v>56</v>
      </c>
      <c r="D46" s="1">
        <v>125</v>
      </c>
      <c r="E46" s="33">
        <v>7.9020374999999994E-20</v>
      </c>
      <c r="F46" s="33">
        <v>5.3817538999999999E-20</v>
      </c>
      <c r="G46" s="33">
        <v>4.2542665999999997E-20</v>
      </c>
      <c r="H46" s="33">
        <v>4.0180154999999998E-20</v>
      </c>
      <c r="I46" s="33"/>
      <c r="J46" s="33"/>
      <c r="K46" s="33">
        <v>2.7332579E-20</v>
      </c>
      <c r="L46" s="33"/>
      <c r="M46" s="33"/>
      <c r="N46" s="33">
        <v>1.4770657999999999E-20</v>
      </c>
      <c r="O46" s="33"/>
      <c r="P46" s="33"/>
    </row>
    <row r="47" spans="1:20">
      <c r="A47" s="10" t="s">
        <v>382</v>
      </c>
      <c r="B47" s="16">
        <v>2</v>
      </c>
      <c r="C47">
        <v>57</v>
      </c>
      <c r="D47" s="1">
        <v>125</v>
      </c>
    </row>
    <row r="48" spans="1:20">
      <c r="A48" s="10" t="s">
        <v>383</v>
      </c>
      <c r="B48" s="16">
        <v>2</v>
      </c>
      <c r="C48">
        <v>58</v>
      </c>
      <c r="D48" s="1">
        <v>125</v>
      </c>
    </row>
    <row r="49" spans="1:16">
      <c r="A49" s="10" t="s">
        <v>384</v>
      </c>
      <c r="B49" s="16">
        <v>2</v>
      </c>
      <c r="C49">
        <v>59</v>
      </c>
      <c r="D49" s="1">
        <v>125</v>
      </c>
      <c r="E49" s="33">
        <v>8.2545492999999998E-22</v>
      </c>
    </row>
    <row r="50" spans="1:16">
      <c r="A50" s="10" t="s">
        <v>385</v>
      </c>
      <c r="B50" s="16">
        <v>2</v>
      </c>
      <c r="C50">
        <v>82</v>
      </c>
      <c r="D50" s="1">
        <v>130</v>
      </c>
    </row>
    <row r="51" spans="1:16">
      <c r="A51" s="10" t="s">
        <v>228</v>
      </c>
      <c r="B51" s="16">
        <v>2</v>
      </c>
      <c r="C51">
        <v>83</v>
      </c>
      <c r="D51" s="1">
        <v>130</v>
      </c>
    </row>
    <row r="52" spans="1:16">
      <c r="A52" s="10" t="s">
        <v>229</v>
      </c>
      <c r="B52" s="16">
        <v>2</v>
      </c>
      <c r="C52">
        <v>84</v>
      </c>
      <c r="D52" s="1">
        <v>130</v>
      </c>
    </row>
    <row r="53" spans="1:16">
      <c r="A53" s="10" t="s">
        <v>230</v>
      </c>
      <c r="B53" s="16">
        <v>2</v>
      </c>
      <c r="C53">
        <v>85</v>
      </c>
      <c r="D53" s="1">
        <v>130</v>
      </c>
    </row>
    <row r="54" spans="1:16">
      <c r="A54" s="10" t="s">
        <v>231</v>
      </c>
      <c r="B54" s="16">
        <v>2</v>
      </c>
      <c r="C54">
        <v>88</v>
      </c>
      <c r="D54" s="1">
        <v>106</v>
      </c>
      <c r="E54" s="33">
        <v>7.3674807999999995E-21</v>
      </c>
      <c r="F54" s="33">
        <v>4.2001321000000001E-21</v>
      </c>
      <c r="G54" s="33">
        <v>3.9333891E-21</v>
      </c>
      <c r="H54" s="33">
        <v>3.9276059999999998E-21</v>
      </c>
      <c r="I54" s="33"/>
      <c r="J54" s="33"/>
      <c r="K54" s="33">
        <v>3.4068538000000003E-21</v>
      </c>
      <c r="L54" s="33"/>
      <c r="M54" s="33"/>
      <c r="N54" s="33"/>
      <c r="O54" s="33"/>
      <c r="P54" s="33"/>
    </row>
    <row r="55" spans="1:16">
      <c r="A55" s="10" t="s">
        <v>232</v>
      </c>
      <c r="B55" s="16">
        <v>2</v>
      </c>
      <c r="C55">
        <v>89</v>
      </c>
      <c r="D55" s="1">
        <v>325</v>
      </c>
      <c r="E55" s="33">
        <v>9.8749319999999993E-21</v>
      </c>
      <c r="F55" s="33">
        <v>6.3628313999999997E-21</v>
      </c>
      <c r="G55" s="33">
        <v>5.3725018E-21</v>
      </c>
      <c r="H55" s="33">
        <v>5.1970351000000001E-21</v>
      </c>
      <c r="K55" s="33">
        <v>3.9246617000000002E-21</v>
      </c>
      <c r="L55" s="33"/>
      <c r="M55" s="33"/>
      <c r="O55" s="33">
        <v>2.0430610999999999E-21</v>
      </c>
      <c r="P55" s="33">
        <v>1.7274113E-21</v>
      </c>
    </row>
    <row r="56" spans="1:16">
      <c r="A56" s="10" t="s">
        <v>233</v>
      </c>
      <c r="B56" s="16">
        <v>2</v>
      </c>
      <c r="C56">
        <v>90</v>
      </c>
      <c r="D56" s="1">
        <v>200</v>
      </c>
    </row>
    <row r="57" spans="1:16">
      <c r="A57" s="11" t="s">
        <v>169</v>
      </c>
      <c r="B57" s="16">
        <v>3</v>
      </c>
      <c r="C57">
        <v>1</v>
      </c>
      <c r="D57" s="1">
        <v>235</v>
      </c>
    </row>
    <row r="58" spans="1:16">
      <c r="A58" s="11" t="s">
        <v>261</v>
      </c>
      <c r="B58" s="16">
        <v>3</v>
      </c>
      <c r="C58">
        <v>2</v>
      </c>
      <c r="D58" s="1">
        <v>235</v>
      </c>
    </row>
    <row r="59" spans="1:16">
      <c r="A59" s="11" t="s">
        <v>262</v>
      </c>
      <c r="B59" s="16">
        <v>3</v>
      </c>
      <c r="C59">
        <v>5</v>
      </c>
      <c r="D59" s="1">
        <v>235</v>
      </c>
    </row>
    <row r="60" spans="1:16">
      <c r="A60" s="11" t="s">
        <v>263</v>
      </c>
      <c r="B60" s="16">
        <v>3</v>
      </c>
      <c r="C60">
        <v>8</v>
      </c>
      <c r="D60" s="1">
        <v>235</v>
      </c>
    </row>
    <row r="61" spans="1:16">
      <c r="A61" s="11" t="s">
        <v>264</v>
      </c>
      <c r="B61" s="16">
        <v>3</v>
      </c>
      <c r="C61">
        <v>10</v>
      </c>
      <c r="D61" s="1">
        <v>235</v>
      </c>
    </row>
    <row r="62" spans="1:16">
      <c r="A62" s="11" t="s">
        <v>265</v>
      </c>
      <c r="B62" s="16">
        <v>3</v>
      </c>
      <c r="C62">
        <v>11</v>
      </c>
      <c r="D62" s="1">
        <v>235</v>
      </c>
    </row>
    <row r="63" spans="1:16">
      <c r="A63" s="11" t="s">
        <v>266</v>
      </c>
      <c r="B63" s="16">
        <v>3</v>
      </c>
      <c r="C63">
        <v>12</v>
      </c>
      <c r="D63" s="1">
        <v>235</v>
      </c>
    </row>
    <row r="64" spans="1:16">
      <c r="A64" s="11" t="s">
        <v>267</v>
      </c>
      <c r="B64" s="16">
        <v>3</v>
      </c>
      <c r="C64">
        <v>13</v>
      </c>
      <c r="D64" s="1">
        <v>235</v>
      </c>
    </row>
    <row r="65" spans="1:4">
      <c r="A65" s="11" t="s">
        <v>268</v>
      </c>
      <c r="B65" s="16">
        <v>3</v>
      </c>
      <c r="C65">
        <v>15</v>
      </c>
      <c r="D65" s="1">
        <v>235</v>
      </c>
    </row>
    <row r="66" spans="1:4">
      <c r="A66" s="11" t="s">
        <v>269</v>
      </c>
      <c r="B66" s="16">
        <v>3</v>
      </c>
      <c r="C66">
        <v>17</v>
      </c>
      <c r="D66" s="1">
        <v>235</v>
      </c>
    </row>
    <row r="67" spans="1:4">
      <c r="A67" s="11" t="s">
        <v>270</v>
      </c>
      <c r="B67" s="16">
        <v>3</v>
      </c>
      <c r="C67">
        <v>18</v>
      </c>
      <c r="D67" s="1">
        <v>235</v>
      </c>
    </row>
    <row r="68" spans="1:4">
      <c r="A68" s="11" t="s">
        <v>122</v>
      </c>
      <c r="B68" s="16">
        <v>3</v>
      </c>
      <c r="C68">
        <v>19</v>
      </c>
      <c r="D68" s="1">
        <v>235</v>
      </c>
    </row>
    <row r="69" spans="1:4">
      <c r="A69" s="11" t="s">
        <v>123</v>
      </c>
      <c r="B69" s="16">
        <v>3</v>
      </c>
      <c r="C69">
        <v>20</v>
      </c>
      <c r="D69" s="1">
        <v>235</v>
      </c>
    </row>
    <row r="70" spans="1:4">
      <c r="A70" s="11" t="s">
        <v>124</v>
      </c>
      <c r="B70" s="16">
        <v>3</v>
      </c>
      <c r="C70">
        <v>21</v>
      </c>
      <c r="D70" s="1">
        <v>235</v>
      </c>
    </row>
    <row r="71" spans="1:4">
      <c r="A71" s="11" t="s">
        <v>125</v>
      </c>
      <c r="B71" s="16">
        <v>3</v>
      </c>
      <c r="C71">
        <v>23</v>
      </c>
      <c r="D71" s="1">
        <v>235</v>
      </c>
    </row>
    <row r="72" spans="1:4">
      <c r="A72" s="11" t="s">
        <v>126</v>
      </c>
      <c r="B72" s="16">
        <v>3</v>
      </c>
      <c r="C72">
        <v>24</v>
      </c>
      <c r="D72" s="1">
        <v>235</v>
      </c>
    </row>
    <row r="73" spans="1:4">
      <c r="A73" s="11" t="s">
        <v>127</v>
      </c>
      <c r="B73" s="16">
        <v>3</v>
      </c>
      <c r="C73">
        <v>27</v>
      </c>
      <c r="D73" s="1">
        <v>235</v>
      </c>
    </row>
    <row r="74" spans="1:4">
      <c r="A74" s="11" t="s">
        <v>128</v>
      </c>
      <c r="B74" s="16">
        <v>3</v>
      </c>
      <c r="C74">
        <v>28</v>
      </c>
      <c r="D74" s="1">
        <v>235</v>
      </c>
    </row>
    <row r="75" spans="1:4">
      <c r="A75" s="11" t="s">
        <v>129</v>
      </c>
      <c r="B75" s="16">
        <v>3</v>
      </c>
      <c r="C75">
        <v>29</v>
      </c>
      <c r="D75" s="1">
        <v>235</v>
      </c>
    </row>
    <row r="76" spans="1:4">
      <c r="A76" s="11" t="s">
        <v>130</v>
      </c>
      <c r="B76" s="16">
        <v>3</v>
      </c>
      <c r="C76">
        <v>30</v>
      </c>
      <c r="D76" s="1">
        <v>235</v>
      </c>
    </row>
    <row r="77" spans="1:4">
      <c r="A77" s="11" t="s">
        <v>108</v>
      </c>
      <c r="B77" s="16">
        <v>3</v>
      </c>
      <c r="C77">
        <v>32</v>
      </c>
      <c r="D77" s="1">
        <v>140</v>
      </c>
    </row>
    <row r="78" spans="1:4">
      <c r="A78" s="11" t="s">
        <v>109</v>
      </c>
      <c r="B78" s="16">
        <v>3</v>
      </c>
      <c r="C78">
        <v>33</v>
      </c>
      <c r="D78" s="1">
        <v>140</v>
      </c>
    </row>
    <row r="79" spans="1:4">
      <c r="A79" s="11" t="s">
        <v>110</v>
      </c>
      <c r="B79" s="16">
        <v>3</v>
      </c>
      <c r="C79">
        <v>35</v>
      </c>
      <c r="D79" s="1">
        <v>140</v>
      </c>
    </row>
    <row r="80" spans="1:4">
      <c r="A80" s="11" t="s">
        <v>190</v>
      </c>
      <c r="B80" s="16">
        <v>3</v>
      </c>
      <c r="C80">
        <v>36</v>
      </c>
      <c r="D80" s="1">
        <v>140</v>
      </c>
    </row>
    <row r="81" spans="1:4">
      <c r="A81" s="11" t="s">
        <v>191</v>
      </c>
      <c r="B81" s="16">
        <v>3</v>
      </c>
      <c r="C81">
        <v>37</v>
      </c>
      <c r="D81" s="1">
        <v>140</v>
      </c>
    </row>
    <row r="82" spans="1:4">
      <c r="A82" s="11" t="s">
        <v>192</v>
      </c>
      <c r="B82" s="16">
        <v>3</v>
      </c>
      <c r="C82">
        <v>38</v>
      </c>
      <c r="D82" s="1">
        <v>140</v>
      </c>
    </row>
    <row r="83" spans="1:4">
      <c r="A83" s="11" t="s">
        <v>193</v>
      </c>
      <c r="B83" s="16">
        <v>3</v>
      </c>
      <c r="C83">
        <v>40</v>
      </c>
      <c r="D83" s="1">
        <v>140</v>
      </c>
    </row>
    <row r="84" spans="1:4">
      <c r="A84" s="11" t="s">
        <v>194</v>
      </c>
      <c r="B84" s="16">
        <v>3</v>
      </c>
      <c r="C84">
        <v>47</v>
      </c>
      <c r="D84" s="1">
        <v>150</v>
      </c>
    </row>
    <row r="85" spans="1:4">
      <c r="A85" s="11" t="s">
        <v>334</v>
      </c>
      <c r="B85" s="16">
        <v>3</v>
      </c>
      <c r="C85">
        <v>50</v>
      </c>
      <c r="D85" s="1">
        <v>178</v>
      </c>
    </row>
    <row r="86" spans="1:4">
      <c r="A86" s="11" t="s">
        <v>335</v>
      </c>
      <c r="B86" s="16">
        <v>3</v>
      </c>
      <c r="C86">
        <v>55</v>
      </c>
      <c r="D86" s="1">
        <v>125</v>
      </c>
    </row>
    <row r="87" spans="1:4">
      <c r="A87" s="11" t="s">
        <v>336</v>
      </c>
      <c r="B87" s="16">
        <v>3</v>
      </c>
      <c r="C87">
        <v>60</v>
      </c>
      <c r="D87" s="1">
        <v>125</v>
      </c>
    </row>
    <row r="88" spans="1:4">
      <c r="A88" s="11" t="s">
        <v>337</v>
      </c>
      <c r="B88" s="16">
        <v>3</v>
      </c>
      <c r="C88">
        <v>62</v>
      </c>
      <c r="D88" s="1">
        <v>125</v>
      </c>
    </row>
    <row r="89" spans="1:4">
      <c r="A89" s="11" t="s">
        <v>338</v>
      </c>
      <c r="B89" s="16">
        <v>3</v>
      </c>
      <c r="C89">
        <v>64</v>
      </c>
      <c r="D89" s="1">
        <v>260</v>
      </c>
    </row>
    <row r="90" spans="1:4">
      <c r="A90" s="11" t="s">
        <v>339</v>
      </c>
      <c r="B90" s="16">
        <v>3</v>
      </c>
      <c r="C90">
        <v>65</v>
      </c>
      <c r="D90" s="1">
        <v>260</v>
      </c>
    </row>
    <row r="91" spans="1:4">
      <c r="A91" s="11" t="s">
        <v>183</v>
      </c>
      <c r="B91" s="16">
        <v>3</v>
      </c>
      <c r="C91">
        <v>69</v>
      </c>
      <c r="D91" s="1">
        <v>260</v>
      </c>
    </row>
    <row r="92" spans="1:4">
      <c r="A92" s="11" t="s">
        <v>184</v>
      </c>
      <c r="B92" s="16">
        <v>3</v>
      </c>
      <c r="C92">
        <v>70</v>
      </c>
      <c r="D92" s="1">
        <v>260</v>
      </c>
    </row>
    <row r="93" spans="1:4">
      <c r="A93" s="11" t="s">
        <v>185</v>
      </c>
      <c r="B93" s="16">
        <v>3</v>
      </c>
      <c r="C93">
        <v>71</v>
      </c>
      <c r="D93" s="1">
        <v>260</v>
      </c>
    </row>
    <row r="94" spans="1:4">
      <c r="A94" s="11" t="s">
        <v>186</v>
      </c>
      <c r="B94" s="16">
        <v>3</v>
      </c>
      <c r="C94">
        <v>72</v>
      </c>
      <c r="D94" s="1">
        <v>260</v>
      </c>
    </row>
    <row r="95" spans="1:4">
      <c r="A95" s="11" t="s">
        <v>187</v>
      </c>
      <c r="B95" s="16">
        <v>3</v>
      </c>
      <c r="C95">
        <v>73</v>
      </c>
      <c r="D95" s="1">
        <v>260</v>
      </c>
    </row>
    <row r="96" spans="1:4">
      <c r="A96" s="11" t="s">
        <v>188</v>
      </c>
      <c r="B96" s="16">
        <v>3</v>
      </c>
      <c r="C96">
        <v>74</v>
      </c>
      <c r="D96" s="1">
        <v>260</v>
      </c>
    </row>
    <row r="97" spans="1:4">
      <c r="A97" s="11" t="s">
        <v>41</v>
      </c>
      <c r="B97" s="16">
        <v>3</v>
      </c>
      <c r="C97">
        <v>75</v>
      </c>
      <c r="D97" s="1">
        <v>260</v>
      </c>
    </row>
    <row r="98" spans="1:4">
      <c r="A98" s="11" t="s">
        <v>42</v>
      </c>
      <c r="B98" s="16">
        <v>3</v>
      </c>
      <c r="C98">
        <v>76</v>
      </c>
      <c r="D98" s="1">
        <v>260</v>
      </c>
    </row>
    <row r="99" spans="1:4">
      <c r="A99" s="11" t="s">
        <v>43</v>
      </c>
      <c r="B99" s="16">
        <v>3</v>
      </c>
      <c r="C99">
        <v>77</v>
      </c>
      <c r="D99" s="1">
        <v>260</v>
      </c>
    </row>
    <row r="100" spans="1:4">
      <c r="A100" s="11" t="s">
        <v>44</v>
      </c>
      <c r="B100" s="16">
        <v>3</v>
      </c>
      <c r="C100">
        <v>78</v>
      </c>
      <c r="D100" s="1">
        <v>260</v>
      </c>
    </row>
    <row r="101" spans="1:4">
      <c r="A101" s="11" t="s">
        <v>45</v>
      </c>
      <c r="B101" s="16">
        <v>3</v>
      </c>
      <c r="C101">
        <v>79</v>
      </c>
      <c r="D101" s="1">
        <v>260</v>
      </c>
    </row>
    <row r="102" spans="1:4">
      <c r="A102" s="11" t="s">
        <v>46</v>
      </c>
      <c r="B102" s="16">
        <v>3</v>
      </c>
      <c r="C102">
        <v>80</v>
      </c>
      <c r="D102" s="1">
        <v>260</v>
      </c>
    </row>
    <row r="103" spans="1:4">
      <c r="A103" s="11" t="s">
        <v>47</v>
      </c>
      <c r="B103" s="16">
        <v>3</v>
      </c>
      <c r="C103">
        <v>81</v>
      </c>
      <c r="D103" s="1">
        <v>260</v>
      </c>
    </row>
    <row r="104" spans="1:4">
      <c r="A104" s="11" t="s">
        <v>48</v>
      </c>
      <c r="B104" s="16">
        <v>3</v>
      </c>
      <c r="C104">
        <v>86</v>
      </c>
      <c r="D104" s="1">
        <v>130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4"/>
  <sheetViews>
    <sheetView topLeftCell="A31" zoomScale="125" workbookViewId="0">
      <selection activeCell="A35" sqref="A35"/>
    </sheetView>
  </sheetViews>
  <sheetFormatPr baseColWidth="10" defaultRowHeight="13"/>
  <sheetData>
    <row r="1" spans="1:9">
      <c r="C1" s="6" t="s">
        <v>359</v>
      </c>
      <c r="D1" s="4" t="s">
        <v>117</v>
      </c>
      <c r="E1" s="14" t="s">
        <v>554</v>
      </c>
      <c r="F1" s="14" t="s">
        <v>555</v>
      </c>
      <c r="G1" s="23" t="s">
        <v>512</v>
      </c>
      <c r="H1" s="34" t="s">
        <v>510</v>
      </c>
      <c r="I1" s="35" t="s">
        <v>511</v>
      </c>
    </row>
    <row r="2" spans="1:9">
      <c r="A2" s="8" t="s">
        <v>364</v>
      </c>
      <c r="B2" s="16">
        <v>0</v>
      </c>
      <c r="D2" s="1"/>
      <c r="E2" s="15" t="s">
        <v>474</v>
      </c>
      <c r="F2" s="15"/>
      <c r="G2" s="23" t="s">
        <v>630</v>
      </c>
      <c r="H2" s="34"/>
      <c r="I2" s="35"/>
    </row>
    <row r="3" spans="1:9">
      <c r="A3" s="9" t="s">
        <v>366</v>
      </c>
      <c r="B3" s="16">
        <v>1</v>
      </c>
      <c r="D3" s="1"/>
      <c r="H3" t="s">
        <v>623</v>
      </c>
      <c r="I3" t="s">
        <v>623</v>
      </c>
    </row>
    <row r="4" spans="1:9">
      <c r="A4" s="10" t="s">
        <v>106</v>
      </c>
      <c r="B4" s="16">
        <v>2</v>
      </c>
      <c r="D4" s="1"/>
    </row>
    <row r="5" spans="1:9">
      <c r="A5" s="11" t="s">
        <v>365</v>
      </c>
      <c r="B5" s="16">
        <v>3</v>
      </c>
      <c r="D5" s="1"/>
    </row>
    <row r="6" spans="1:9">
      <c r="B6" s="16"/>
    </row>
    <row r="7" spans="1:9">
      <c r="B7" s="16"/>
    </row>
    <row r="10" spans="1:9">
      <c r="A10" s="7" t="s">
        <v>361</v>
      </c>
      <c r="B10" s="16">
        <v>0</v>
      </c>
      <c r="C10">
        <v>9</v>
      </c>
      <c r="D10" s="1">
        <v>235</v>
      </c>
      <c r="E10" t="s">
        <v>314</v>
      </c>
      <c r="F10" t="s">
        <v>539</v>
      </c>
      <c r="G10" t="s">
        <v>315</v>
      </c>
      <c r="H10">
        <v>0</v>
      </c>
      <c r="I10">
        <v>0</v>
      </c>
    </row>
    <row r="11" spans="1:9">
      <c r="A11" s="7" t="s">
        <v>210</v>
      </c>
      <c r="B11" s="16">
        <v>0</v>
      </c>
      <c r="C11">
        <v>14</v>
      </c>
      <c r="D11" s="1">
        <v>235</v>
      </c>
    </row>
    <row r="12" spans="1:9">
      <c r="A12" s="7" t="s">
        <v>211</v>
      </c>
      <c r="B12" s="16">
        <v>0</v>
      </c>
      <c r="C12">
        <v>16</v>
      </c>
      <c r="D12" s="1">
        <v>235</v>
      </c>
    </row>
    <row r="13" spans="1:9">
      <c r="A13" s="7" t="s">
        <v>360</v>
      </c>
      <c r="B13" s="16">
        <v>0</v>
      </c>
      <c r="C13">
        <v>45</v>
      </c>
      <c r="D13" s="1">
        <v>450</v>
      </c>
    </row>
    <row r="14" spans="1:9">
      <c r="A14" s="7" t="s">
        <v>16</v>
      </c>
      <c r="B14" s="16">
        <v>0</v>
      </c>
      <c r="C14">
        <v>46</v>
      </c>
      <c r="D14" s="1">
        <v>178</v>
      </c>
    </row>
    <row r="15" spans="1:9">
      <c r="A15" s="7" t="s">
        <v>527</v>
      </c>
      <c r="B15" s="16">
        <v>0</v>
      </c>
      <c r="C15">
        <v>51</v>
      </c>
      <c r="D15" s="1">
        <v>130</v>
      </c>
    </row>
    <row r="16" spans="1:9">
      <c r="A16" s="7" t="s">
        <v>204</v>
      </c>
      <c r="B16" s="16">
        <v>0</v>
      </c>
      <c r="C16">
        <v>61</v>
      </c>
      <c r="D16" s="1">
        <v>125</v>
      </c>
    </row>
    <row r="17" spans="1:9">
      <c r="A17" s="7" t="s">
        <v>381</v>
      </c>
      <c r="B17" s="16">
        <v>0</v>
      </c>
      <c r="C17">
        <v>63</v>
      </c>
      <c r="D17" s="1">
        <v>200</v>
      </c>
    </row>
    <row r="18" spans="1:9">
      <c r="A18" s="7" t="s">
        <v>212</v>
      </c>
      <c r="B18" s="16">
        <v>0</v>
      </c>
      <c r="C18">
        <v>66</v>
      </c>
      <c r="D18" s="1"/>
    </row>
    <row r="19" spans="1:9">
      <c r="A19" s="7" t="s">
        <v>203</v>
      </c>
      <c r="B19" s="16">
        <v>0</v>
      </c>
      <c r="C19">
        <v>87</v>
      </c>
      <c r="D19" s="1">
        <v>300</v>
      </c>
    </row>
    <row r="20" spans="1:9">
      <c r="A20" s="9" t="s">
        <v>528</v>
      </c>
      <c r="B20" s="16">
        <v>1</v>
      </c>
      <c r="C20">
        <v>31</v>
      </c>
      <c r="D20" s="1">
        <v>140</v>
      </c>
      <c r="E20" t="s">
        <v>308</v>
      </c>
      <c r="F20" t="s">
        <v>309</v>
      </c>
      <c r="G20" t="s">
        <v>477</v>
      </c>
      <c r="H20">
        <v>0.28000000000000003</v>
      </c>
      <c r="I20">
        <v>0.3</v>
      </c>
    </row>
    <row r="21" spans="1:9">
      <c r="A21" s="9" t="s">
        <v>529</v>
      </c>
      <c r="B21" s="16">
        <v>1</v>
      </c>
      <c r="C21">
        <v>31</v>
      </c>
      <c r="D21" s="1">
        <v>140</v>
      </c>
    </row>
    <row r="22" spans="1:9">
      <c r="A22" s="9" t="s">
        <v>530</v>
      </c>
      <c r="B22" s="16">
        <v>1</v>
      </c>
      <c r="C22">
        <v>41</v>
      </c>
      <c r="D22" s="1">
        <v>140</v>
      </c>
      <c r="E22" t="s">
        <v>310</v>
      </c>
      <c r="F22" t="s">
        <v>311</v>
      </c>
      <c r="G22" t="s">
        <v>478</v>
      </c>
      <c r="H22">
        <v>0.4</v>
      </c>
      <c r="I22">
        <v>0.43</v>
      </c>
    </row>
    <row r="23" spans="1:9">
      <c r="A23" s="9" t="s">
        <v>376</v>
      </c>
      <c r="B23" s="16">
        <v>1</v>
      </c>
      <c r="C23">
        <v>41</v>
      </c>
      <c r="D23" s="1">
        <v>140</v>
      </c>
    </row>
    <row r="24" spans="1:9">
      <c r="A24" s="9" t="s">
        <v>356</v>
      </c>
      <c r="B24" s="16">
        <v>1</v>
      </c>
      <c r="C24">
        <v>42</v>
      </c>
      <c r="D24" s="1">
        <v>140</v>
      </c>
    </row>
    <row r="25" spans="1:9">
      <c r="A25" s="9" t="s">
        <v>378</v>
      </c>
      <c r="B25" s="16">
        <v>1</v>
      </c>
      <c r="C25">
        <v>42</v>
      </c>
      <c r="D25" s="1">
        <v>140</v>
      </c>
    </row>
    <row r="26" spans="1:9">
      <c r="A26" s="9" t="s">
        <v>379</v>
      </c>
      <c r="B26" s="16">
        <v>1</v>
      </c>
      <c r="C26">
        <v>43</v>
      </c>
      <c r="D26" s="1">
        <v>140</v>
      </c>
    </row>
    <row r="27" spans="1:9">
      <c r="A27" s="9" t="s">
        <v>380</v>
      </c>
      <c r="B27" s="16">
        <v>1</v>
      </c>
      <c r="C27">
        <v>43</v>
      </c>
      <c r="D27" s="1">
        <v>140</v>
      </c>
    </row>
    <row r="28" spans="1:9">
      <c r="A28" s="9" t="s">
        <v>377</v>
      </c>
      <c r="B28" s="16">
        <v>1</v>
      </c>
      <c r="C28">
        <v>44</v>
      </c>
      <c r="D28" s="1">
        <v>140</v>
      </c>
      <c r="E28" t="s">
        <v>312</v>
      </c>
      <c r="F28" t="s">
        <v>309</v>
      </c>
      <c r="G28" t="s">
        <v>479</v>
      </c>
      <c r="H28">
        <v>0.53</v>
      </c>
      <c r="I28">
        <v>0.56999999999999995</v>
      </c>
    </row>
    <row r="29" spans="1:9">
      <c r="A29" s="9" t="s">
        <v>355</v>
      </c>
      <c r="B29" s="16">
        <v>1</v>
      </c>
      <c r="C29">
        <v>44</v>
      </c>
      <c r="D29" s="1">
        <v>140</v>
      </c>
    </row>
    <row r="30" spans="1:9">
      <c r="A30" s="9" t="s">
        <v>367</v>
      </c>
      <c r="B30" s="16">
        <v>1</v>
      </c>
      <c r="C30">
        <v>48</v>
      </c>
      <c r="D30" s="13">
        <v>178</v>
      </c>
      <c r="E30" t="s">
        <v>313</v>
      </c>
      <c r="F30" t="s">
        <v>558</v>
      </c>
      <c r="G30" t="s">
        <v>480</v>
      </c>
      <c r="H30">
        <v>1.96</v>
      </c>
      <c r="I30">
        <v>2.0699999999999998</v>
      </c>
    </row>
    <row r="31" spans="1:9">
      <c r="A31" s="9" t="s">
        <v>363</v>
      </c>
      <c r="B31" s="16">
        <v>1</v>
      </c>
      <c r="C31">
        <v>67</v>
      </c>
      <c r="D31" s="13"/>
    </row>
    <row r="32" spans="1:9">
      <c r="A32" s="9" t="s">
        <v>362</v>
      </c>
      <c r="B32" s="16">
        <v>1</v>
      </c>
      <c r="C32">
        <v>68</v>
      </c>
      <c r="D32" s="1"/>
    </row>
    <row r="33" spans="1:10">
      <c r="A33" s="10" t="s">
        <v>489</v>
      </c>
      <c r="B33" s="16">
        <v>2</v>
      </c>
      <c r="C33">
        <v>3</v>
      </c>
      <c r="D33" s="1">
        <v>235</v>
      </c>
      <c r="E33" t="s">
        <v>567</v>
      </c>
      <c r="F33" t="s">
        <v>568</v>
      </c>
      <c r="G33" t="s">
        <v>569</v>
      </c>
      <c r="H33">
        <v>0.66</v>
      </c>
      <c r="I33">
        <v>0.69</v>
      </c>
    </row>
    <row r="34" spans="1:10">
      <c r="A34" s="10" t="s">
        <v>490</v>
      </c>
      <c r="B34" s="16">
        <v>2</v>
      </c>
      <c r="C34">
        <v>4</v>
      </c>
      <c r="D34" s="1">
        <v>235</v>
      </c>
      <c r="E34" t="s">
        <v>405</v>
      </c>
      <c r="F34" t="s">
        <v>406</v>
      </c>
      <c r="G34" t="s">
        <v>407</v>
      </c>
      <c r="H34">
        <v>0.4</v>
      </c>
      <c r="I34">
        <v>0.44</v>
      </c>
    </row>
    <row r="35" spans="1:10">
      <c r="A35" s="10" t="s">
        <v>164</v>
      </c>
      <c r="B35" s="16">
        <v>2</v>
      </c>
      <c r="C35">
        <v>6</v>
      </c>
      <c r="D35" s="1">
        <v>235</v>
      </c>
      <c r="E35" t="s">
        <v>386</v>
      </c>
      <c r="F35" t="s">
        <v>171</v>
      </c>
      <c r="G35" t="s">
        <v>481</v>
      </c>
      <c r="H35">
        <v>0.19</v>
      </c>
      <c r="I35">
        <v>0.22</v>
      </c>
    </row>
    <row r="36" spans="1:10">
      <c r="A36" s="10" t="s">
        <v>236</v>
      </c>
      <c r="B36" s="16">
        <v>2</v>
      </c>
      <c r="C36">
        <v>7</v>
      </c>
      <c r="D36" s="1">
        <v>235</v>
      </c>
      <c r="E36" t="s">
        <v>301</v>
      </c>
      <c r="F36" t="s">
        <v>301</v>
      </c>
      <c r="G36" t="s">
        <v>482</v>
      </c>
      <c r="H36">
        <v>0.15</v>
      </c>
      <c r="I36">
        <v>0.16</v>
      </c>
    </row>
    <row r="37" spans="1:10">
      <c r="A37" s="10" t="s">
        <v>165</v>
      </c>
      <c r="B37" s="16">
        <v>2</v>
      </c>
      <c r="C37">
        <v>22</v>
      </c>
      <c r="D37" s="1">
        <v>235</v>
      </c>
      <c r="E37" t="s">
        <v>544</v>
      </c>
      <c r="F37" t="s">
        <v>545</v>
      </c>
      <c r="G37" t="s">
        <v>483</v>
      </c>
      <c r="H37">
        <v>0.64</v>
      </c>
      <c r="I37">
        <v>0.75</v>
      </c>
    </row>
    <row r="38" spans="1:10">
      <c r="A38" s="10" t="s">
        <v>166</v>
      </c>
      <c r="B38" s="16">
        <v>2</v>
      </c>
      <c r="C38">
        <v>25</v>
      </c>
      <c r="D38" s="1">
        <v>235</v>
      </c>
      <c r="E38" t="s">
        <v>556</v>
      </c>
      <c r="F38" t="s">
        <v>557</v>
      </c>
      <c r="G38" t="s">
        <v>484</v>
      </c>
      <c r="H38">
        <v>0.62</v>
      </c>
      <c r="I38">
        <v>0.75</v>
      </c>
    </row>
    <row r="39" spans="1:10">
      <c r="A39" s="10" t="s">
        <v>167</v>
      </c>
      <c r="B39" s="16">
        <v>2</v>
      </c>
      <c r="C39">
        <v>26</v>
      </c>
      <c r="D39" s="1">
        <v>235</v>
      </c>
      <c r="E39" t="s">
        <v>539</v>
      </c>
      <c r="F39" t="s">
        <v>539</v>
      </c>
      <c r="G39">
        <v>0</v>
      </c>
      <c r="H39">
        <v>0</v>
      </c>
      <c r="I39">
        <v>0</v>
      </c>
    </row>
    <row r="40" spans="1:10">
      <c r="A40" s="10" t="s">
        <v>111</v>
      </c>
      <c r="B40" s="16">
        <v>2</v>
      </c>
      <c r="C40">
        <v>34</v>
      </c>
      <c r="D40" s="1">
        <v>140</v>
      </c>
      <c r="E40" t="s">
        <v>397</v>
      </c>
      <c r="F40" t="s">
        <v>398</v>
      </c>
      <c r="G40" t="s">
        <v>482</v>
      </c>
      <c r="H40">
        <v>0.09</v>
      </c>
      <c r="I40">
        <v>0.1</v>
      </c>
    </row>
    <row r="41" spans="1:10">
      <c r="A41" s="10" t="s">
        <v>12</v>
      </c>
      <c r="B41" s="16">
        <v>2</v>
      </c>
      <c r="C41">
        <v>39</v>
      </c>
      <c r="D41" s="1">
        <v>140</v>
      </c>
      <c r="E41" t="s">
        <v>399</v>
      </c>
      <c r="F41" t="s">
        <v>245</v>
      </c>
      <c r="G41" t="s">
        <v>485</v>
      </c>
      <c r="H41">
        <v>3.49</v>
      </c>
      <c r="I41">
        <v>3.67</v>
      </c>
    </row>
    <row r="42" spans="1:10">
      <c r="A42" s="10" t="s">
        <v>13</v>
      </c>
      <c r="B42" s="16">
        <v>2</v>
      </c>
      <c r="C42">
        <v>49</v>
      </c>
      <c r="D42" s="1"/>
    </row>
    <row r="43" spans="1:10">
      <c r="A43" s="10" t="s">
        <v>14</v>
      </c>
      <c r="B43" s="16">
        <v>2</v>
      </c>
      <c r="C43">
        <v>52</v>
      </c>
      <c r="D43" s="1">
        <v>125</v>
      </c>
      <c r="E43" t="s">
        <v>562</v>
      </c>
      <c r="F43" t="s">
        <v>563</v>
      </c>
      <c r="G43" t="s">
        <v>543</v>
      </c>
      <c r="H43">
        <v>1.45</v>
      </c>
      <c r="I43">
        <v>1.55</v>
      </c>
    </row>
    <row r="44" spans="1:10">
      <c r="A44" s="10" t="s">
        <v>15</v>
      </c>
      <c r="B44" s="16">
        <v>2</v>
      </c>
      <c r="C44">
        <v>53</v>
      </c>
      <c r="D44" s="1">
        <v>125</v>
      </c>
      <c r="E44" t="s">
        <v>99</v>
      </c>
      <c r="F44" t="s">
        <v>100</v>
      </c>
      <c r="G44" t="s">
        <v>486</v>
      </c>
      <c r="H44">
        <v>0.38</v>
      </c>
      <c r="I44">
        <v>0.44</v>
      </c>
    </row>
    <row r="45" spans="1:10">
      <c r="A45" s="10" t="s">
        <v>374</v>
      </c>
      <c r="B45" s="16">
        <v>2</v>
      </c>
      <c r="C45">
        <v>54</v>
      </c>
      <c r="D45" s="1">
        <v>125</v>
      </c>
      <c r="E45" t="s">
        <v>101</v>
      </c>
      <c r="F45" t="s">
        <v>402</v>
      </c>
      <c r="G45" t="s">
        <v>317</v>
      </c>
      <c r="H45">
        <v>0.23</v>
      </c>
      <c r="I45">
        <v>0.25</v>
      </c>
    </row>
    <row r="46" spans="1:10">
      <c r="A46" s="10" t="s">
        <v>552</v>
      </c>
      <c r="B46" s="16">
        <v>2</v>
      </c>
      <c r="C46">
        <v>56</v>
      </c>
      <c r="D46" s="1">
        <v>125</v>
      </c>
      <c r="E46" t="s">
        <v>559</v>
      </c>
      <c r="F46" t="s">
        <v>560</v>
      </c>
      <c r="G46" t="s">
        <v>488</v>
      </c>
      <c r="H46">
        <v>1.1599999999999999</v>
      </c>
      <c r="I46">
        <v>1.27</v>
      </c>
    </row>
    <row r="47" spans="1:10">
      <c r="A47" s="10" t="s">
        <v>382</v>
      </c>
      <c r="B47" s="16">
        <v>2</v>
      </c>
      <c r="C47">
        <v>57</v>
      </c>
      <c r="D47" s="1">
        <v>125</v>
      </c>
    </row>
    <row r="48" spans="1:10">
      <c r="A48" s="10" t="s">
        <v>383</v>
      </c>
      <c r="B48" s="16">
        <v>2</v>
      </c>
      <c r="C48">
        <v>58</v>
      </c>
      <c r="D48" s="1">
        <v>125</v>
      </c>
      <c r="E48" t="s">
        <v>301</v>
      </c>
      <c r="F48" t="s">
        <v>301</v>
      </c>
      <c r="G48">
        <v>0</v>
      </c>
      <c r="H48">
        <v>0.04</v>
      </c>
      <c r="I48">
        <v>0.04</v>
      </c>
      <c r="J48" t="s">
        <v>624</v>
      </c>
    </row>
    <row r="49" spans="1:10">
      <c r="A49" s="10" t="s">
        <v>384</v>
      </c>
      <c r="B49" s="16">
        <v>2</v>
      </c>
      <c r="C49">
        <v>59</v>
      </c>
      <c r="D49" s="1">
        <v>125</v>
      </c>
      <c r="E49" t="s">
        <v>301</v>
      </c>
      <c r="F49" t="s">
        <v>301</v>
      </c>
      <c r="G49" t="s">
        <v>487</v>
      </c>
      <c r="H49">
        <v>0.09</v>
      </c>
      <c r="I49">
        <v>0.1</v>
      </c>
    </row>
    <row r="50" spans="1:10">
      <c r="A50" s="10" t="s">
        <v>385</v>
      </c>
      <c r="B50" s="16">
        <v>2</v>
      </c>
      <c r="C50">
        <v>82</v>
      </c>
      <c r="D50" s="1">
        <v>130</v>
      </c>
    </row>
    <row r="51" spans="1:10">
      <c r="A51" s="10" t="s">
        <v>228</v>
      </c>
      <c r="B51" s="16">
        <v>2</v>
      </c>
      <c r="C51">
        <v>83</v>
      </c>
      <c r="D51" s="1">
        <v>130</v>
      </c>
    </row>
    <row r="52" spans="1:10">
      <c r="A52" s="10" t="s">
        <v>229</v>
      </c>
      <c r="B52" s="16">
        <v>2</v>
      </c>
      <c r="C52">
        <v>84</v>
      </c>
      <c r="D52" s="1">
        <v>130</v>
      </c>
    </row>
    <row r="53" spans="1:10">
      <c r="A53" s="10" t="s">
        <v>230</v>
      </c>
      <c r="B53" s="16">
        <v>2</v>
      </c>
      <c r="C53">
        <v>85</v>
      </c>
      <c r="D53" s="1">
        <v>130</v>
      </c>
    </row>
    <row r="54" spans="1:10">
      <c r="A54" s="10" t="s">
        <v>231</v>
      </c>
      <c r="B54" s="16">
        <v>2</v>
      </c>
      <c r="C54">
        <v>88</v>
      </c>
      <c r="D54" s="1">
        <v>106</v>
      </c>
      <c r="E54" t="s">
        <v>403</v>
      </c>
      <c r="F54" t="s">
        <v>561</v>
      </c>
      <c r="G54" t="s">
        <v>461</v>
      </c>
      <c r="H54">
        <v>0.15</v>
      </c>
      <c r="I54">
        <v>0.16</v>
      </c>
    </row>
    <row r="55" spans="1:10">
      <c r="A55" s="10" t="s">
        <v>232</v>
      </c>
      <c r="B55" s="16">
        <v>2</v>
      </c>
      <c r="C55">
        <v>89</v>
      </c>
      <c r="D55" s="1">
        <v>325</v>
      </c>
      <c r="E55" t="s">
        <v>246</v>
      </c>
      <c r="F55" t="s">
        <v>247</v>
      </c>
      <c r="G55" t="s">
        <v>318</v>
      </c>
      <c r="H55">
        <v>1.79</v>
      </c>
      <c r="I55">
        <v>1.92</v>
      </c>
    </row>
    <row r="56" spans="1:10">
      <c r="A56" s="10" t="s">
        <v>233</v>
      </c>
      <c r="B56" s="16">
        <v>2</v>
      </c>
      <c r="C56">
        <v>90</v>
      </c>
      <c r="D56" s="1">
        <v>200</v>
      </c>
      <c r="E56" t="s">
        <v>301</v>
      </c>
      <c r="F56" t="s">
        <v>301</v>
      </c>
      <c r="G56" t="s">
        <v>302</v>
      </c>
      <c r="H56">
        <v>0.09</v>
      </c>
      <c r="I56">
        <v>0.09</v>
      </c>
      <c r="J56" t="s">
        <v>625</v>
      </c>
    </row>
    <row r="57" spans="1:10">
      <c r="A57" s="11" t="s">
        <v>169</v>
      </c>
      <c r="B57" s="16">
        <v>3</v>
      </c>
      <c r="C57">
        <v>1</v>
      </c>
      <c r="D57" s="1">
        <v>235</v>
      </c>
    </row>
    <row r="58" spans="1:10">
      <c r="A58" s="11" t="s">
        <v>261</v>
      </c>
      <c r="B58" s="16">
        <v>3</v>
      </c>
      <c r="C58">
        <v>2</v>
      </c>
      <c r="D58" s="1">
        <v>235</v>
      </c>
    </row>
    <row r="59" spans="1:10">
      <c r="A59" s="11" t="s">
        <v>262</v>
      </c>
      <c r="B59" s="16">
        <v>3</v>
      </c>
      <c r="C59">
        <v>5</v>
      </c>
      <c r="D59" s="1">
        <v>235</v>
      </c>
    </row>
    <row r="60" spans="1:10">
      <c r="A60" s="11" t="s">
        <v>263</v>
      </c>
      <c r="B60" s="16">
        <v>3</v>
      </c>
      <c r="C60">
        <v>8</v>
      </c>
      <c r="D60" s="1">
        <v>235</v>
      </c>
    </row>
    <row r="61" spans="1:10">
      <c r="A61" s="11" t="s">
        <v>264</v>
      </c>
      <c r="B61" s="16">
        <v>3</v>
      </c>
      <c r="C61">
        <v>10</v>
      </c>
      <c r="D61" s="1">
        <v>235</v>
      </c>
    </row>
    <row r="62" spans="1:10">
      <c r="A62" s="11" t="s">
        <v>265</v>
      </c>
      <c r="B62" s="16">
        <v>3</v>
      </c>
      <c r="C62">
        <v>11</v>
      </c>
      <c r="D62" s="1">
        <v>235</v>
      </c>
    </row>
    <row r="63" spans="1:10">
      <c r="A63" s="11" t="s">
        <v>266</v>
      </c>
      <c r="B63" s="16">
        <v>3</v>
      </c>
      <c r="C63">
        <v>12</v>
      </c>
      <c r="D63" s="1">
        <v>235</v>
      </c>
    </row>
    <row r="64" spans="1:10">
      <c r="A64" s="11" t="s">
        <v>267</v>
      </c>
      <c r="B64" s="16">
        <v>3</v>
      </c>
      <c r="C64">
        <v>13</v>
      </c>
      <c r="D64" s="1">
        <v>235</v>
      </c>
    </row>
    <row r="65" spans="1:4">
      <c r="A65" s="11" t="s">
        <v>268</v>
      </c>
      <c r="B65" s="16">
        <v>3</v>
      </c>
      <c r="C65">
        <v>15</v>
      </c>
      <c r="D65" s="1">
        <v>235</v>
      </c>
    </row>
    <row r="66" spans="1:4">
      <c r="A66" s="11" t="s">
        <v>269</v>
      </c>
      <c r="B66" s="16">
        <v>3</v>
      </c>
      <c r="C66">
        <v>17</v>
      </c>
      <c r="D66" s="1">
        <v>235</v>
      </c>
    </row>
    <row r="67" spans="1:4">
      <c r="A67" s="11" t="s">
        <v>270</v>
      </c>
      <c r="B67" s="16">
        <v>3</v>
      </c>
      <c r="C67">
        <v>18</v>
      </c>
      <c r="D67" s="1">
        <v>235</v>
      </c>
    </row>
    <row r="68" spans="1:4">
      <c r="A68" s="11" t="s">
        <v>122</v>
      </c>
      <c r="B68" s="16">
        <v>3</v>
      </c>
      <c r="C68">
        <v>19</v>
      </c>
      <c r="D68" s="1">
        <v>235</v>
      </c>
    </row>
    <row r="69" spans="1:4">
      <c r="A69" s="11" t="s">
        <v>123</v>
      </c>
      <c r="B69" s="16">
        <v>3</v>
      </c>
      <c r="C69">
        <v>20</v>
      </c>
      <c r="D69" s="1">
        <v>235</v>
      </c>
    </row>
    <row r="70" spans="1:4">
      <c r="A70" s="11" t="s">
        <v>124</v>
      </c>
      <c r="B70" s="16">
        <v>3</v>
      </c>
      <c r="C70">
        <v>21</v>
      </c>
      <c r="D70" s="1">
        <v>235</v>
      </c>
    </row>
    <row r="71" spans="1:4">
      <c r="A71" s="11" t="s">
        <v>125</v>
      </c>
      <c r="B71" s="16">
        <v>3</v>
      </c>
      <c r="C71">
        <v>23</v>
      </c>
      <c r="D71" s="1">
        <v>235</v>
      </c>
    </row>
    <row r="72" spans="1:4">
      <c r="A72" s="11" t="s">
        <v>126</v>
      </c>
      <c r="B72" s="16">
        <v>3</v>
      </c>
      <c r="C72">
        <v>24</v>
      </c>
      <c r="D72" s="1">
        <v>235</v>
      </c>
    </row>
    <row r="73" spans="1:4">
      <c r="A73" s="11" t="s">
        <v>127</v>
      </c>
      <c r="B73" s="16">
        <v>3</v>
      </c>
      <c r="C73">
        <v>27</v>
      </c>
      <c r="D73" s="1">
        <v>235</v>
      </c>
    </row>
    <row r="74" spans="1:4">
      <c r="A74" s="11" t="s">
        <v>128</v>
      </c>
      <c r="B74" s="16">
        <v>3</v>
      </c>
      <c r="C74">
        <v>28</v>
      </c>
      <c r="D74" s="1">
        <v>235</v>
      </c>
    </row>
    <row r="75" spans="1:4">
      <c r="A75" s="11" t="s">
        <v>129</v>
      </c>
      <c r="B75" s="16">
        <v>3</v>
      </c>
      <c r="C75">
        <v>29</v>
      </c>
      <c r="D75" s="1">
        <v>235</v>
      </c>
    </row>
    <row r="76" spans="1:4">
      <c r="A76" s="11" t="s">
        <v>130</v>
      </c>
      <c r="B76" s="16">
        <v>3</v>
      </c>
      <c r="C76">
        <v>30</v>
      </c>
      <c r="D76" s="1">
        <v>235</v>
      </c>
    </row>
    <row r="77" spans="1:4">
      <c r="A77" s="11" t="s">
        <v>108</v>
      </c>
      <c r="B77" s="16">
        <v>3</v>
      </c>
      <c r="C77">
        <v>32</v>
      </c>
      <c r="D77" s="1">
        <v>140</v>
      </c>
    </row>
    <row r="78" spans="1:4">
      <c r="A78" s="11" t="s">
        <v>109</v>
      </c>
      <c r="B78" s="16">
        <v>3</v>
      </c>
      <c r="C78">
        <v>33</v>
      </c>
      <c r="D78" s="1">
        <v>140</v>
      </c>
    </row>
    <row r="79" spans="1:4">
      <c r="A79" s="11" t="s">
        <v>110</v>
      </c>
      <c r="B79" s="16">
        <v>3</v>
      </c>
      <c r="C79">
        <v>35</v>
      </c>
      <c r="D79" s="1">
        <v>140</v>
      </c>
    </row>
    <row r="80" spans="1:4">
      <c r="A80" s="11" t="s">
        <v>190</v>
      </c>
      <c r="B80" s="16">
        <v>3</v>
      </c>
      <c r="C80">
        <v>36</v>
      </c>
      <c r="D80" s="1">
        <v>140</v>
      </c>
    </row>
    <row r="81" spans="1:4">
      <c r="A81" s="11" t="s">
        <v>191</v>
      </c>
      <c r="B81" s="16">
        <v>3</v>
      </c>
      <c r="C81">
        <v>37</v>
      </c>
      <c r="D81" s="1">
        <v>140</v>
      </c>
    </row>
    <row r="82" spans="1:4">
      <c r="A82" s="11" t="s">
        <v>192</v>
      </c>
      <c r="B82" s="16">
        <v>3</v>
      </c>
      <c r="C82">
        <v>38</v>
      </c>
      <c r="D82" s="1">
        <v>140</v>
      </c>
    </row>
    <row r="83" spans="1:4">
      <c r="A83" s="11" t="s">
        <v>193</v>
      </c>
      <c r="B83" s="16">
        <v>3</v>
      </c>
      <c r="C83">
        <v>40</v>
      </c>
      <c r="D83" s="1">
        <v>140</v>
      </c>
    </row>
    <row r="84" spans="1:4">
      <c r="A84" s="11" t="s">
        <v>194</v>
      </c>
      <c r="B84" s="16">
        <v>3</v>
      </c>
      <c r="C84">
        <v>47</v>
      </c>
      <c r="D84" s="1">
        <v>150</v>
      </c>
    </row>
    <row r="85" spans="1:4">
      <c r="A85" s="11" t="s">
        <v>334</v>
      </c>
      <c r="B85" s="16">
        <v>3</v>
      </c>
      <c r="C85">
        <v>50</v>
      </c>
      <c r="D85" s="1">
        <v>178</v>
      </c>
    </row>
    <row r="86" spans="1:4">
      <c r="A86" s="11" t="s">
        <v>335</v>
      </c>
      <c r="B86" s="16">
        <v>3</v>
      </c>
      <c r="C86">
        <v>55</v>
      </c>
      <c r="D86" s="1">
        <v>125</v>
      </c>
    </row>
    <row r="87" spans="1:4">
      <c r="A87" s="11" t="s">
        <v>336</v>
      </c>
      <c r="B87" s="16">
        <v>3</v>
      </c>
      <c r="C87">
        <v>60</v>
      </c>
      <c r="D87" s="1">
        <v>125</v>
      </c>
    </row>
    <row r="88" spans="1:4">
      <c r="A88" s="11" t="s">
        <v>337</v>
      </c>
      <c r="B88" s="16">
        <v>3</v>
      </c>
      <c r="C88">
        <v>62</v>
      </c>
      <c r="D88" s="1">
        <v>125</v>
      </c>
    </row>
    <row r="89" spans="1:4">
      <c r="A89" s="11" t="s">
        <v>338</v>
      </c>
      <c r="B89" s="16">
        <v>3</v>
      </c>
      <c r="C89">
        <v>64</v>
      </c>
      <c r="D89" s="1">
        <v>260</v>
      </c>
    </row>
    <row r="90" spans="1:4">
      <c r="A90" s="11" t="s">
        <v>339</v>
      </c>
      <c r="B90" s="16">
        <v>3</v>
      </c>
      <c r="C90">
        <v>65</v>
      </c>
      <c r="D90" s="1">
        <v>260</v>
      </c>
    </row>
    <row r="91" spans="1:4">
      <c r="A91" s="11" t="s">
        <v>183</v>
      </c>
      <c r="B91" s="16">
        <v>3</v>
      </c>
      <c r="C91">
        <v>69</v>
      </c>
      <c r="D91" s="1">
        <v>260</v>
      </c>
    </row>
    <row r="92" spans="1:4">
      <c r="A92" s="11" t="s">
        <v>184</v>
      </c>
      <c r="B92" s="16">
        <v>3</v>
      </c>
      <c r="C92">
        <v>70</v>
      </c>
      <c r="D92" s="1">
        <v>260</v>
      </c>
    </row>
    <row r="93" spans="1:4">
      <c r="A93" s="11" t="s">
        <v>185</v>
      </c>
      <c r="B93" s="16">
        <v>3</v>
      </c>
      <c r="C93">
        <v>71</v>
      </c>
      <c r="D93" s="1">
        <v>260</v>
      </c>
    </row>
    <row r="94" spans="1:4">
      <c r="A94" s="11" t="s">
        <v>186</v>
      </c>
      <c r="B94" s="16">
        <v>3</v>
      </c>
      <c r="C94">
        <v>72</v>
      </c>
      <c r="D94" s="1">
        <v>260</v>
      </c>
    </row>
    <row r="95" spans="1:4">
      <c r="A95" s="11" t="s">
        <v>187</v>
      </c>
      <c r="B95" s="16">
        <v>3</v>
      </c>
      <c r="C95">
        <v>73</v>
      </c>
      <c r="D95" s="1">
        <v>260</v>
      </c>
    </row>
    <row r="96" spans="1:4">
      <c r="A96" s="11" t="s">
        <v>188</v>
      </c>
      <c r="B96" s="16">
        <v>3</v>
      </c>
      <c r="C96">
        <v>74</v>
      </c>
      <c r="D96" s="1">
        <v>260</v>
      </c>
    </row>
    <row r="97" spans="1:4">
      <c r="A97" s="11" t="s">
        <v>41</v>
      </c>
      <c r="B97" s="16">
        <v>3</v>
      </c>
      <c r="C97">
        <v>75</v>
      </c>
      <c r="D97" s="1">
        <v>260</v>
      </c>
    </row>
    <row r="98" spans="1:4">
      <c r="A98" s="11" t="s">
        <v>42</v>
      </c>
      <c r="B98" s="16">
        <v>3</v>
      </c>
      <c r="C98">
        <v>76</v>
      </c>
      <c r="D98" s="1">
        <v>260</v>
      </c>
    </row>
    <row r="99" spans="1:4">
      <c r="A99" s="11" t="s">
        <v>43</v>
      </c>
      <c r="B99" s="16">
        <v>3</v>
      </c>
      <c r="C99">
        <v>77</v>
      </c>
      <c r="D99" s="1">
        <v>260</v>
      </c>
    </row>
    <row r="100" spans="1:4">
      <c r="A100" s="11" t="s">
        <v>44</v>
      </c>
      <c r="B100" s="16">
        <v>3</v>
      </c>
      <c r="C100">
        <v>78</v>
      </c>
      <c r="D100" s="1">
        <v>260</v>
      </c>
    </row>
    <row r="101" spans="1:4">
      <c r="A101" s="11" t="s">
        <v>45</v>
      </c>
      <c r="B101" s="16">
        <v>3</v>
      </c>
      <c r="C101">
        <v>79</v>
      </c>
      <c r="D101" s="1">
        <v>260</v>
      </c>
    </row>
    <row r="102" spans="1:4">
      <c r="A102" s="11" t="s">
        <v>46</v>
      </c>
      <c r="B102" s="16">
        <v>3</v>
      </c>
      <c r="C102">
        <v>80</v>
      </c>
      <c r="D102" s="1">
        <v>260</v>
      </c>
    </row>
    <row r="103" spans="1:4">
      <c r="A103" s="11" t="s">
        <v>47</v>
      </c>
      <c r="B103" s="16">
        <v>3</v>
      </c>
      <c r="C103">
        <v>81</v>
      </c>
      <c r="D103" s="1">
        <v>260</v>
      </c>
    </row>
    <row r="104" spans="1:4">
      <c r="A104" s="11" t="s">
        <v>48</v>
      </c>
      <c r="B104" s="16">
        <v>3</v>
      </c>
      <c r="C104">
        <v>86</v>
      </c>
      <c r="D104" s="1">
        <v>130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04"/>
  <sheetViews>
    <sheetView topLeftCell="A27" zoomScale="125" workbookViewId="0">
      <selection activeCell="A35" sqref="A35"/>
    </sheetView>
  </sheetViews>
  <sheetFormatPr baseColWidth="10" defaultRowHeight="13"/>
  <sheetData>
    <row r="1" spans="1:7">
      <c r="C1" s="6" t="s">
        <v>359</v>
      </c>
      <c r="D1" s="4" t="s">
        <v>117</v>
      </c>
      <c r="E1" s="14" t="s">
        <v>476</v>
      </c>
      <c r="F1" s="14" t="s">
        <v>475</v>
      </c>
      <c r="G1" s="23" t="s">
        <v>462</v>
      </c>
    </row>
    <row r="2" spans="1:7">
      <c r="A2" s="8" t="s">
        <v>364</v>
      </c>
      <c r="B2" s="16">
        <v>0</v>
      </c>
      <c r="D2" s="1"/>
      <c r="E2" s="15" t="s">
        <v>474</v>
      </c>
      <c r="F2" s="15"/>
      <c r="G2" s="23" t="s">
        <v>630</v>
      </c>
    </row>
    <row r="3" spans="1:7">
      <c r="A3" s="9" t="s">
        <v>366</v>
      </c>
      <c r="B3" s="16">
        <v>1</v>
      </c>
      <c r="D3" s="1"/>
      <c r="G3" t="s">
        <v>170</v>
      </c>
    </row>
    <row r="4" spans="1:7">
      <c r="A4" s="10" t="s">
        <v>106</v>
      </c>
      <c r="B4" s="16">
        <v>2</v>
      </c>
      <c r="D4" s="1"/>
    </row>
    <row r="5" spans="1:7">
      <c r="A5" s="11" t="s">
        <v>365</v>
      </c>
      <c r="B5" s="16">
        <v>3</v>
      </c>
      <c r="D5" s="1"/>
    </row>
    <row r="6" spans="1:7">
      <c r="B6" s="16"/>
    </row>
    <row r="7" spans="1:7">
      <c r="B7" s="16"/>
    </row>
    <row r="10" spans="1:7">
      <c r="A10" s="7" t="s">
        <v>361</v>
      </c>
      <c r="B10" s="16">
        <v>0</v>
      </c>
      <c r="C10">
        <v>9</v>
      </c>
      <c r="D10" s="1">
        <v>235</v>
      </c>
      <c r="E10" t="s">
        <v>491</v>
      </c>
      <c r="F10" t="s">
        <v>492</v>
      </c>
      <c r="G10">
        <v>2.5</v>
      </c>
    </row>
    <row r="11" spans="1:7">
      <c r="A11" s="7" t="s">
        <v>210</v>
      </c>
      <c r="B11" s="16">
        <v>0</v>
      </c>
      <c r="C11">
        <v>14</v>
      </c>
      <c r="D11" s="1">
        <v>235</v>
      </c>
    </row>
    <row r="12" spans="1:7">
      <c r="A12" s="7" t="s">
        <v>211</v>
      </c>
      <c r="B12" s="16">
        <v>0</v>
      </c>
      <c r="C12">
        <v>16</v>
      </c>
      <c r="D12" s="1">
        <v>235</v>
      </c>
    </row>
    <row r="13" spans="1:7">
      <c r="A13" s="7" t="s">
        <v>360</v>
      </c>
      <c r="B13" s="16">
        <v>0</v>
      </c>
      <c r="C13">
        <v>45</v>
      </c>
      <c r="D13" s="1">
        <v>450</v>
      </c>
    </row>
    <row r="14" spans="1:7">
      <c r="A14" s="7" t="s">
        <v>16</v>
      </c>
      <c r="B14" s="16">
        <v>0</v>
      </c>
      <c r="C14">
        <v>46</v>
      </c>
      <c r="D14" s="1">
        <v>178</v>
      </c>
    </row>
    <row r="15" spans="1:7">
      <c r="A15" s="7" t="s">
        <v>527</v>
      </c>
      <c r="B15" s="16">
        <v>0</v>
      </c>
      <c r="C15">
        <v>51</v>
      </c>
      <c r="D15" s="1">
        <v>130</v>
      </c>
    </row>
    <row r="16" spans="1:7">
      <c r="A16" s="7" t="s">
        <v>204</v>
      </c>
      <c r="B16" s="16">
        <v>0</v>
      </c>
      <c r="C16">
        <v>61</v>
      </c>
      <c r="D16" s="1">
        <v>125</v>
      </c>
    </row>
    <row r="17" spans="1:8">
      <c r="A17" s="7" t="s">
        <v>381</v>
      </c>
      <c r="B17" s="16">
        <v>0</v>
      </c>
      <c r="C17">
        <v>63</v>
      </c>
      <c r="D17" s="1">
        <v>200</v>
      </c>
    </row>
    <row r="18" spans="1:8">
      <c r="A18" s="7" t="s">
        <v>212</v>
      </c>
      <c r="B18" s="16">
        <v>0</v>
      </c>
      <c r="C18">
        <v>66</v>
      </c>
      <c r="D18" s="1"/>
    </row>
    <row r="19" spans="1:8">
      <c r="A19" s="7" t="s">
        <v>203</v>
      </c>
      <c r="B19" s="16">
        <v>0</v>
      </c>
      <c r="C19">
        <v>87</v>
      </c>
      <c r="D19" s="1">
        <v>300</v>
      </c>
    </row>
    <row r="20" spans="1:8">
      <c r="A20" s="9" t="s">
        <v>528</v>
      </c>
      <c r="B20" s="16">
        <v>1</v>
      </c>
      <c r="C20">
        <v>31</v>
      </c>
      <c r="D20" s="1">
        <v>140</v>
      </c>
      <c r="E20" t="s">
        <v>319</v>
      </c>
      <c r="F20" t="s">
        <v>320</v>
      </c>
      <c r="G20">
        <v>0.88</v>
      </c>
    </row>
    <row r="21" spans="1:8">
      <c r="A21" s="9" t="s">
        <v>529</v>
      </c>
      <c r="B21" s="16">
        <v>1</v>
      </c>
      <c r="C21">
        <v>31</v>
      </c>
      <c r="D21" s="1">
        <v>140</v>
      </c>
    </row>
    <row r="22" spans="1:8">
      <c r="A22" s="9" t="s">
        <v>530</v>
      </c>
      <c r="B22" s="16">
        <v>1</v>
      </c>
      <c r="C22">
        <v>41</v>
      </c>
      <c r="D22" s="1">
        <v>140</v>
      </c>
      <c r="E22" t="s">
        <v>321</v>
      </c>
      <c r="F22" t="s">
        <v>322</v>
      </c>
      <c r="G22">
        <v>0.28000000000000003</v>
      </c>
      <c r="H22" t="s">
        <v>37</v>
      </c>
    </row>
    <row r="23" spans="1:8">
      <c r="A23" s="9" t="s">
        <v>376</v>
      </c>
      <c r="B23" s="16">
        <v>1</v>
      </c>
      <c r="C23">
        <v>41</v>
      </c>
      <c r="D23" s="1">
        <v>140</v>
      </c>
    </row>
    <row r="24" spans="1:8">
      <c r="A24" s="9" t="s">
        <v>356</v>
      </c>
      <c r="B24" s="16">
        <v>1</v>
      </c>
      <c r="C24">
        <v>42</v>
      </c>
      <c r="D24" s="1">
        <v>140</v>
      </c>
    </row>
    <row r="25" spans="1:8">
      <c r="A25" s="9" t="s">
        <v>378</v>
      </c>
      <c r="B25" s="16">
        <v>1</v>
      </c>
      <c r="C25">
        <v>42</v>
      </c>
      <c r="D25" s="1">
        <v>140</v>
      </c>
    </row>
    <row r="26" spans="1:8">
      <c r="A26" s="9" t="s">
        <v>379</v>
      </c>
      <c r="B26" s="16">
        <v>1</v>
      </c>
      <c r="C26">
        <v>43</v>
      </c>
      <c r="D26" s="1">
        <v>140</v>
      </c>
    </row>
    <row r="27" spans="1:8">
      <c r="A27" s="9" t="s">
        <v>380</v>
      </c>
      <c r="B27" s="16">
        <v>1</v>
      </c>
      <c r="C27">
        <v>43</v>
      </c>
      <c r="D27" s="1">
        <v>140</v>
      </c>
    </row>
    <row r="28" spans="1:8">
      <c r="A28" s="9" t="s">
        <v>377</v>
      </c>
      <c r="B28" s="16">
        <v>1</v>
      </c>
      <c r="C28">
        <v>44</v>
      </c>
      <c r="D28" s="1">
        <v>140</v>
      </c>
      <c r="E28" t="s">
        <v>323</v>
      </c>
      <c r="F28" t="s">
        <v>343</v>
      </c>
      <c r="G28">
        <v>0.31</v>
      </c>
    </row>
    <row r="29" spans="1:8">
      <c r="A29" s="9" t="s">
        <v>355</v>
      </c>
      <c r="B29" s="16">
        <v>1</v>
      </c>
      <c r="C29">
        <v>44</v>
      </c>
      <c r="D29" s="1">
        <v>140</v>
      </c>
    </row>
    <row r="30" spans="1:8">
      <c r="A30" s="9" t="s">
        <v>367</v>
      </c>
      <c r="B30" s="16">
        <v>1</v>
      </c>
      <c r="C30">
        <v>48</v>
      </c>
      <c r="D30" s="13">
        <v>178</v>
      </c>
      <c r="E30" t="s">
        <v>344</v>
      </c>
      <c r="F30" t="s">
        <v>345</v>
      </c>
      <c r="G30">
        <v>1.93</v>
      </c>
    </row>
    <row r="31" spans="1:8">
      <c r="A31" s="9" t="s">
        <v>363</v>
      </c>
      <c r="B31" s="16">
        <v>1</v>
      </c>
      <c r="C31">
        <v>67</v>
      </c>
      <c r="D31" s="13"/>
    </row>
    <row r="32" spans="1:8">
      <c r="A32" s="9" t="s">
        <v>362</v>
      </c>
      <c r="B32" s="16">
        <v>1</v>
      </c>
      <c r="C32">
        <v>68</v>
      </c>
      <c r="D32" s="1"/>
    </row>
    <row r="33" spans="1:8">
      <c r="A33" s="10" t="s">
        <v>489</v>
      </c>
      <c r="B33" s="16">
        <v>2</v>
      </c>
      <c r="C33">
        <v>3</v>
      </c>
      <c r="D33" s="1">
        <v>235</v>
      </c>
      <c r="E33" t="s">
        <v>570</v>
      </c>
      <c r="F33" t="s">
        <v>571</v>
      </c>
      <c r="G33">
        <v>12.62</v>
      </c>
    </row>
    <row r="34" spans="1:8">
      <c r="A34" s="10" t="s">
        <v>490</v>
      </c>
      <c r="B34" s="16">
        <v>2</v>
      </c>
      <c r="C34">
        <v>4</v>
      </c>
      <c r="D34" s="1">
        <v>235</v>
      </c>
      <c r="E34" t="s">
        <v>408</v>
      </c>
      <c r="F34" t="s">
        <v>409</v>
      </c>
      <c r="G34">
        <v>4.04</v>
      </c>
    </row>
    <row r="35" spans="1:8">
      <c r="A35" s="10" t="s">
        <v>164</v>
      </c>
      <c r="B35" s="16">
        <v>2</v>
      </c>
      <c r="C35">
        <v>6</v>
      </c>
      <c r="D35" s="1">
        <v>235</v>
      </c>
      <c r="E35" t="s">
        <v>387</v>
      </c>
      <c r="F35" t="s">
        <v>388</v>
      </c>
      <c r="G35">
        <v>1.1000000000000001</v>
      </c>
    </row>
    <row r="36" spans="1:8">
      <c r="A36" s="10" t="s">
        <v>236</v>
      </c>
      <c r="B36" s="16">
        <v>2</v>
      </c>
      <c r="C36">
        <v>7</v>
      </c>
      <c r="D36" s="1">
        <v>235</v>
      </c>
      <c r="E36" t="s">
        <v>582</v>
      </c>
      <c r="F36" t="s">
        <v>175</v>
      </c>
      <c r="G36">
        <v>0</v>
      </c>
    </row>
    <row r="37" spans="1:8">
      <c r="A37" s="10" t="s">
        <v>165</v>
      </c>
      <c r="B37" s="16">
        <v>2</v>
      </c>
      <c r="C37">
        <v>22</v>
      </c>
      <c r="D37" s="1">
        <v>235</v>
      </c>
      <c r="E37" t="s">
        <v>389</v>
      </c>
      <c r="F37" t="s">
        <v>390</v>
      </c>
      <c r="G37">
        <v>2.0299999999999998</v>
      </c>
    </row>
    <row r="38" spans="1:8">
      <c r="A38" s="10" t="s">
        <v>166</v>
      </c>
      <c r="B38" s="16">
        <v>2</v>
      </c>
      <c r="C38">
        <v>25</v>
      </c>
      <c r="D38" s="1">
        <v>235</v>
      </c>
      <c r="E38" t="s">
        <v>391</v>
      </c>
      <c r="F38" t="s">
        <v>392</v>
      </c>
      <c r="G38">
        <v>1.31</v>
      </c>
    </row>
    <row r="39" spans="1:8">
      <c r="A39" s="10" t="s">
        <v>167</v>
      </c>
      <c r="B39" s="16">
        <v>2</v>
      </c>
      <c r="C39">
        <v>26</v>
      </c>
      <c r="D39" s="1">
        <v>235</v>
      </c>
      <c r="E39" t="s">
        <v>393</v>
      </c>
      <c r="F39" t="s">
        <v>394</v>
      </c>
      <c r="G39">
        <v>1.1200000000000001</v>
      </c>
    </row>
    <row r="40" spans="1:8">
      <c r="A40" s="10" t="s">
        <v>111</v>
      </c>
      <c r="B40" s="16">
        <v>2</v>
      </c>
      <c r="C40">
        <v>34</v>
      </c>
      <c r="D40" s="1">
        <v>140</v>
      </c>
      <c r="E40" t="s">
        <v>395</v>
      </c>
      <c r="F40" t="s">
        <v>396</v>
      </c>
      <c r="G40">
        <v>7.0000000000000007E-2</v>
      </c>
    </row>
    <row r="41" spans="1:8">
      <c r="A41" s="10" t="s">
        <v>12</v>
      </c>
      <c r="B41" s="16">
        <v>2</v>
      </c>
      <c r="C41">
        <v>39</v>
      </c>
      <c r="D41" s="1">
        <v>140</v>
      </c>
      <c r="E41" t="s">
        <v>582</v>
      </c>
      <c r="F41" t="s">
        <v>582</v>
      </c>
      <c r="G41">
        <v>0.14000000000000001</v>
      </c>
      <c r="H41" t="s">
        <v>38</v>
      </c>
    </row>
    <row r="42" spans="1:8">
      <c r="A42" s="10" t="s">
        <v>13</v>
      </c>
      <c r="B42" s="16">
        <v>2</v>
      </c>
      <c r="C42">
        <v>49</v>
      </c>
      <c r="D42" s="1"/>
    </row>
    <row r="43" spans="1:8">
      <c r="A43" s="10" t="s">
        <v>14</v>
      </c>
      <c r="B43" s="16">
        <v>2</v>
      </c>
      <c r="C43">
        <v>52</v>
      </c>
      <c r="D43" s="1">
        <v>125</v>
      </c>
      <c r="E43" t="s">
        <v>346</v>
      </c>
      <c r="F43" t="s">
        <v>347</v>
      </c>
      <c r="G43">
        <v>9.08</v>
      </c>
    </row>
    <row r="44" spans="1:8">
      <c r="A44" s="10" t="s">
        <v>15</v>
      </c>
      <c r="B44" s="16">
        <v>2</v>
      </c>
      <c r="C44">
        <v>53</v>
      </c>
      <c r="D44" s="1">
        <v>125</v>
      </c>
      <c r="E44" t="s">
        <v>348</v>
      </c>
      <c r="F44" t="s">
        <v>349</v>
      </c>
      <c r="G44">
        <v>1</v>
      </c>
    </row>
    <row r="45" spans="1:8">
      <c r="A45" s="10" t="s">
        <v>374</v>
      </c>
      <c r="B45" s="16">
        <v>2</v>
      </c>
      <c r="C45">
        <v>54</v>
      </c>
      <c r="D45" s="1">
        <v>125</v>
      </c>
      <c r="E45" t="s">
        <v>350</v>
      </c>
      <c r="F45" t="s">
        <v>343</v>
      </c>
      <c r="G45">
        <v>0.64</v>
      </c>
    </row>
    <row r="46" spans="1:8">
      <c r="A46" s="10" t="s">
        <v>552</v>
      </c>
      <c r="B46" s="16">
        <v>2</v>
      </c>
      <c r="C46">
        <v>56</v>
      </c>
      <c r="D46" s="1">
        <v>125</v>
      </c>
      <c r="E46" t="s">
        <v>522</v>
      </c>
      <c r="F46" t="s">
        <v>347</v>
      </c>
      <c r="G46">
        <v>8.57</v>
      </c>
    </row>
    <row r="47" spans="1:8">
      <c r="A47" s="10" t="s">
        <v>382</v>
      </c>
      <c r="B47" s="16">
        <v>2</v>
      </c>
      <c r="C47">
        <v>57</v>
      </c>
      <c r="D47" s="1">
        <v>125</v>
      </c>
    </row>
    <row r="48" spans="1:8">
      <c r="A48" s="10" t="s">
        <v>383</v>
      </c>
      <c r="B48" s="16">
        <v>2</v>
      </c>
      <c r="C48">
        <v>58</v>
      </c>
      <c r="D48" s="1">
        <v>125</v>
      </c>
      <c r="E48" t="s">
        <v>174</v>
      </c>
      <c r="F48" t="s">
        <v>582</v>
      </c>
      <c r="G48">
        <v>0.08</v>
      </c>
    </row>
    <row r="49" spans="1:7">
      <c r="A49" s="10" t="s">
        <v>384</v>
      </c>
      <c r="B49" s="16">
        <v>2</v>
      </c>
      <c r="C49">
        <v>59</v>
      </c>
      <c r="D49" s="1">
        <v>125</v>
      </c>
      <c r="E49" t="s">
        <v>582</v>
      </c>
      <c r="F49" t="s">
        <v>582</v>
      </c>
      <c r="G49">
        <v>0.02</v>
      </c>
    </row>
    <row r="50" spans="1:7">
      <c r="A50" s="10" t="s">
        <v>385</v>
      </c>
      <c r="B50" s="16">
        <v>2</v>
      </c>
      <c r="C50">
        <v>82</v>
      </c>
      <c r="D50" s="1">
        <v>130</v>
      </c>
    </row>
    <row r="51" spans="1:7">
      <c r="A51" s="10" t="s">
        <v>228</v>
      </c>
      <c r="B51" s="16">
        <v>2</v>
      </c>
      <c r="C51">
        <v>83</v>
      </c>
      <c r="D51" s="1">
        <v>130</v>
      </c>
    </row>
    <row r="52" spans="1:7">
      <c r="A52" s="10" t="s">
        <v>229</v>
      </c>
      <c r="B52" s="16">
        <v>2</v>
      </c>
      <c r="C52">
        <v>84</v>
      </c>
      <c r="D52" s="1">
        <v>130</v>
      </c>
    </row>
    <row r="53" spans="1:7">
      <c r="A53" s="10" t="s">
        <v>230</v>
      </c>
      <c r="B53" s="16">
        <v>2</v>
      </c>
      <c r="C53">
        <v>85</v>
      </c>
      <c r="D53" s="1">
        <v>130</v>
      </c>
    </row>
    <row r="54" spans="1:7">
      <c r="A54" s="10" t="s">
        <v>231</v>
      </c>
      <c r="B54" s="16">
        <v>2</v>
      </c>
      <c r="C54">
        <v>88</v>
      </c>
      <c r="D54" s="1">
        <v>106</v>
      </c>
      <c r="E54" t="s">
        <v>523</v>
      </c>
      <c r="F54" t="s">
        <v>524</v>
      </c>
      <c r="G54">
        <v>0.18</v>
      </c>
    </row>
    <row r="55" spans="1:7">
      <c r="A55" s="10" t="s">
        <v>232</v>
      </c>
      <c r="B55" s="16">
        <v>2</v>
      </c>
      <c r="C55">
        <v>89</v>
      </c>
      <c r="D55" s="1">
        <v>325</v>
      </c>
      <c r="E55" t="s">
        <v>525</v>
      </c>
      <c r="F55" t="s">
        <v>307</v>
      </c>
      <c r="G55">
        <v>3.92</v>
      </c>
    </row>
    <row r="56" spans="1:7">
      <c r="A56" s="10" t="s">
        <v>233</v>
      </c>
      <c r="B56" s="16">
        <v>2</v>
      </c>
      <c r="C56">
        <v>90</v>
      </c>
      <c r="D56" s="1">
        <v>200</v>
      </c>
      <c r="E56" t="s">
        <v>582</v>
      </c>
      <c r="F56" t="s">
        <v>582</v>
      </c>
      <c r="G56">
        <v>0</v>
      </c>
    </row>
    <row r="57" spans="1:7">
      <c r="A57" s="11" t="s">
        <v>169</v>
      </c>
      <c r="B57" s="16">
        <v>3</v>
      </c>
      <c r="C57">
        <v>1</v>
      </c>
      <c r="D57" s="1">
        <v>235</v>
      </c>
    </row>
    <row r="58" spans="1:7">
      <c r="A58" s="11" t="s">
        <v>261</v>
      </c>
      <c r="B58" s="16">
        <v>3</v>
      </c>
      <c r="C58">
        <v>2</v>
      </c>
      <c r="D58" s="1">
        <v>235</v>
      </c>
    </row>
    <row r="59" spans="1:7">
      <c r="A59" s="11" t="s">
        <v>262</v>
      </c>
      <c r="B59" s="16">
        <v>3</v>
      </c>
      <c r="C59">
        <v>5</v>
      </c>
      <c r="D59" s="1">
        <v>235</v>
      </c>
    </row>
    <row r="60" spans="1:7">
      <c r="A60" s="11" t="s">
        <v>263</v>
      </c>
      <c r="B60" s="16">
        <v>3</v>
      </c>
      <c r="C60">
        <v>8</v>
      </c>
      <c r="D60" s="1">
        <v>235</v>
      </c>
    </row>
    <row r="61" spans="1:7">
      <c r="A61" s="11" t="s">
        <v>264</v>
      </c>
      <c r="B61" s="16">
        <v>3</v>
      </c>
      <c r="C61">
        <v>10</v>
      </c>
      <c r="D61" s="1">
        <v>235</v>
      </c>
    </row>
    <row r="62" spans="1:7">
      <c r="A62" s="11" t="s">
        <v>265</v>
      </c>
      <c r="B62" s="16">
        <v>3</v>
      </c>
      <c r="C62">
        <v>11</v>
      </c>
      <c r="D62" s="1">
        <v>235</v>
      </c>
    </row>
    <row r="63" spans="1:7">
      <c r="A63" s="11" t="s">
        <v>266</v>
      </c>
      <c r="B63" s="16">
        <v>3</v>
      </c>
      <c r="C63">
        <v>12</v>
      </c>
      <c r="D63" s="1">
        <v>235</v>
      </c>
    </row>
    <row r="64" spans="1:7">
      <c r="A64" s="11" t="s">
        <v>267</v>
      </c>
      <c r="B64" s="16">
        <v>3</v>
      </c>
      <c r="C64">
        <v>13</v>
      </c>
      <c r="D64" s="1">
        <v>235</v>
      </c>
    </row>
    <row r="65" spans="1:4">
      <c r="A65" s="11" t="s">
        <v>268</v>
      </c>
      <c r="B65" s="16">
        <v>3</v>
      </c>
      <c r="C65">
        <v>15</v>
      </c>
      <c r="D65" s="1">
        <v>235</v>
      </c>
    </row>
    <row r="66" spans="1:4">
      <c r="A66" s="11" t="s">
        <v>269</v>
      </c>
      <c r="B66" s="16">
        <v>3</v>
      </c>
      <c r="C66">
        <v>17</v>
      </c>
      <c r="D66" s="1">
        <v>235</v>
      </c>
    </row>
    <row r="67" spans="1:4">
      <c r="A67" s="11" t="s">
        <v>270</v>
      </c>
      <c r="B67" s="16">
        <v>3</v>
      </c>
      <c r="C67">
        <v>18</v>
      </c>
      <c r="D67" s="1">
        <v>235</v>
      </c>
    </row>
    <row r="68" spans="1:4">
      <c r="A68" s="11" t="s">
        <v>122</v>
      </c>
      <c r="B68" s="16">
        <v>3</v>
      </c>
      <c r="C68">
        <v>19</v>
      </c>
      <c r="D68" s="1">
        <v>235</v>
      </c>
    </row>
    <row r="69" spans="1:4">
      <c r="A69" s="11" t="s">
        <v>123</v>
      </c>
      <c r="B69" s="16">
        <v>3</v>
      </c>
      <c r="C69">
        <v>20</v>
      </c>
      <c r="D69" s="1">
        <v>235</v>
      </c>
    </row>
    <row r="70" spans="1:4">
      <c r="A70" s="11" t="s">
        <v>124</v>
      </c>
      <c r="B70" s="16">
        <v>3</v>
      </c>
      <c r="C70">
        <v>21</v>
      </c>
      <c r="D70" s="1">
        <v>235</v>
      </c>
    </row>
    <row r="71" spans="1:4">
      <c r="A71" s="11" t="s">
        <v>125</v>
      </c>
      <c r="B71" s="16">
        <v>3</v>
      </c>
      <c r="C71">
        <v>23</v>
      </c>
      <c r="D71" s="1">
        <v>235</v>
      </c>
    </row>
    <row r="72" spans="1:4">
      <c r="A72" s="11" t="s">
        <v>126</v>
      </c>
      <c r="B72" s="16">
        <v>3</v>
      </c>
      <c r="C72">
        <v>24</v>
      </c>
      <c r="D72" s="1">
        <v>235</v>
      </c>
    </row>
    <row r="73" spans="1:4">
      <c r="A73" s="11" t="s">
        <v>127</v>
      </c>
      <c r="B73" s="16">
        <v>3</v>
      </c>
      <c r="C73">
        <v>27</v>
      </c>
      <c r="D73" s="1">
        <v>235</v>
      </c>
    </row>
    <row r="74" spans="1:4">
      <c r="A74" s="11" t="s">
        <v>128</v>
      </c>
      <c r="B74" s="16">
        <v>3</v>
      </c>
      <c r="C74">
        <v>28</v>
      </c>
      <c r="D74" s="1">
        <v>235</v>
      </c>
    </row>
    <row r="75" spans="1:4">
      <c r="A75" s="11" t="s">
        <v>129</v>
      </c>
      <c r="B75" s="16">
        <v>3</v>
      </c>
      <c r="C75">
        <v>29</v>
      </c>
      <c r="D75" s="1">
        <v>235</v>
      </c>
    </row>
    <row r="76" spans="1:4">
      <c r="A76" s="11" t="s">
        <v>130</v>
      </c>
      <c r="B76" s="16">
        <v>3</v>
      </c>
      <c r="C76">
        <v>30</v>
      </c>
      <c r="D76" s="1">
        <v>235</v>
      </c>
    </row>
    <row r="77" spans="1:4">
      <c r="A77" s="11" t="s">
        <v>108</v>
      </c>
      <c r="B77" s="16">
        <v>3</v>
      </c>
      <c r="C77">
        <v>32</v>
      </c>
      <c r="D77" s="1">
        <v>140</v>
      </c>
    </row>
    <row r="78" spans="1:4">
      <c r="A78" s="11" t="s">
        <v>109</v>
      </c>
      <c r="B78" s="16">
        <v>3</v>
      </c>
      <c r="C78">
        <v>33</v>
      </c>
      <c r="D78" s="1">
        <v>140</v>
      </c>
    </row>
    <row r="79" spans="1:4">
      <c r="A79" s="11" t="s">
        <v>110</v>
      </c>
      <c r="B79" s="16">
        <v>3</v>
      </c>
      <c r="C79">
        <v>35</v>
      </c>
      <c r="D79" s="1">
        <v>140</v>
      </c>
    </row>
    <row r="80" spans="1:4">
      <c r="A80" s="11" t="s">
        <v>190</v>
      </c>
      <c r="B80" s="16">
        <v>3</v>
      </c>
      <c r="C80">
        <v>36</v>
      </c>
      <c r="D80" s="1">
        <v>140</v>
      </c>
    </row>
    <row r="81" spans="1:4">
      <c r="A81" s="11" t="s">
        <v>191</v>
      </c>
      <c r="B81" s="16">
        <v>3</v>
      </c>
      <c r="C81">
        <v>37</v>
      </c>
      <c r="D81" s="1">
        <v>140</v>
      </c>
    </row>
    <row r="82" spans="1:4">
      <c r="A82" s="11" t="s">
        <v>192</v>
      </c>
      <c r="B82" s="16">
        <v>3</v>
      </c>
      <c r="C82">
        <v>38</v>
      </c>
      <c r="D82" s="1">
        <v>140</v>
      </c>
    </row>
    <row r="83" spans="1:4">
      <c r="A83" s="11" t="s">
        <v>193</v>
      </c>
      <c r="B83" s="16">
        <v>3</v>
      </c>
      <c r="C83">
        <v>40</v>
      </c>
      <c r="D83" s="1">
        <v>140</v>
      </c>
    </row>
    <row r="84" spans="1:4">
      <c r="A84" s="11" t="s">
        <v>194</v>
      </c>
      <c r="B84" s="16">
        <v>3</v>
      </c>
      <c r="C84">
        <v>47</v>
      </c>
      <c r="D84" s="1">
        <v>150</v>
      </c>
    </row>
    <row r="85" spans="1:4">
      <c r="A85" s="11" t="s">
        <v>334</v>
      </c>
      <c r="B85" s="16">
        <v>3</v>
      </c>
      <c r="C85">
        <v>50</v>
      </c>
      <c r="D85" s="1">
        <v>178</v>
      </c>
    </row>
    <row r="86" spans="1:4">
      <c r="A86" s="11" t="s">
        <v>335</v>
      </c>
      <c r="B86" s="16">
        <v>3</v>
      </c>
      <c r="C86">
        <v>55</v>
      </c>
      <c r="D86" s="1">
        <v>125</v>
      </c>
    </row>
    <row r="87" spans="1:4">
      <c r="A87" s="11" t="s">
        <v>336</v>
      </c>
      <c r="B87" s="16">
        <v>3</v>
      </c>
      <c r="C87">
        <v>60</v>
      </c>
      <c r="D87" s="1">
        <v>125</v>
      </c>
    </row>
    <row r="88" spans="1:4">
      <c r="A88" s="11" t="s">
        <v>337</v>
      </c>
      <c r="B88" s="16">
        <v>3</v>
      </c>
      <c r="C88">
        <v>62</v>
      </c>
      <c r="D88" s="1">
        <v>125</v>
      </c>
    </row>
    <row r="89" spans="1:4">
      <c r="A89" s="11" t="s">
        <v>338</v>
      </c>
      <c r="B89" s="16">
        <v>3</v>
      </c>
      <c r="C89">
        <v>64</v>
      </c>
      <c r="D89" s="1">
        <v>260</v>
      </c>
    </row>
    <row r="90" spans="1:4">
      <c r="A90" s="11" t="s">
        <v>339</v>
      </c>
      <c r="B90" s="16">
        <v>3</v>
      </c>
      <c r="C90">
        <v>65</v>
      </c>
      <c r="D90" s="1">
        <v>260</v>
      </c>
    </row>
    <row r="91" spans="1:4">
      <c r="A91" s="11" t="s">
        <v>183</v>
      </c>
      <c r="B91" s="16">
        <v>3</v>
      </c>
      <c r="C91">
        <v>69</v>
      </c>
      <c r="D91" s="1">
        <v>260</v>
      </c>
    </row>
    <row r="92" spans="1:4">
      <c r="A92" s="11" t="s">
        <v>184</v>
      </c>
      <c r="B92" s="16">
        <v>3</v>
      </c>
      <c r="C92">
        <v>70</v>
      </c>
      <c r="D92" s="1">
        <v>260</v>
      </c>
    </row>
    <row r="93" spans="1:4">
      <c r="A93" s="11" t="s">
        <v>185</v>
      </c>
      <c r="B93" s="16">
        <v>3</v>
      </c>
      <c r="C93">
        <v>71</v>
      </c>
      <c r="D93" s="1">
        <v>260</v>
      </c>
    </row>
    <row r="94" spans="1:4">
      <c r="A94" s="11" t="s">
        <v>186</v>
      </c>
      <c r="B94" s="16">
        <v>3</v>
      </c>
      <c r="C94">
        <v>72</v>
      </c>
      <c r="D94" s="1">
        <v>260</v>
      </c>
    </row>
    <row r="95" spans="1:4">
      <c r="A95" s="11" t="s">
        <v>187</v>
      </c>
      <c r="B95" s="16">
        <v>3</v>
      </c>
      <c r="C95">
        <v>73</v>
      </c>
      <c r="D95" s="1">
        <v>260</v>
      </c>
    </row>
    <row r="96" spans="1:4">
      <c r="A96" s="11" t="s">
        <v>188</v>
      </c>
      <c r="B96" s="16">
        <v>3</v>
      </c>
      <c r="C96">
        <v>74</v>
      </c>
      <c r="D96" s="1">
        <v>260</v>
      </c>
    </row>
    <row r="97" spans="1:4">
      <c r="A97" s="11" t="s">
        <v>41</v>
      </c>
      <c r="B97" s="16">
        <v>3</v>
      </c>
      <c r="C97">
        <v>75</v>
      </c>
      <c r="D97" s="1">
        <v>260</v>
      </c>
    </row>
    <row r="98" spans="1:4">
      <c r="A98" s="11" t="s">
        <v>42</v>
      </c>
      <c r="B98" s="16">
        <v>3</v>
      </c>
      <c r="C98">
        <v>76</v>
      </c>
      <c r="D98" s="1">
        <v>260</v>
      </c>
    </row>
    <row r="99" spans="1:4">
      <c r="A99" s="11" t="s">
        <v>43</v>
      </c>
      <c r="B99" s="16">
        <v>3</v>
      </c>
      <c r="C99">
        <v>77</v>
      </c>
      <c r="D99" s="1">
        <v>260</v>
      </c>
    </row>
    <row r="100" spans="1:4">
      <c r="A100" s="11" t="s">
        <v>44</v>
      </c>
      <c r="B100" s="16">
        <v>3</v>
      </c>
      <c r="C100">
        <v>78</v>
      </c>
      <c r="D100" s="1">
        <v>260</v>
      </c>
    </row>
    <row r="101" spans="1:4">
      <c r="A101" s="11" t="s">
        <v>45</v>
      </c>
      <c r="B101" s="16">
        <v>3</v>
      </c>
      <c r="C101">
        <v>79</v>
      </c>
      <c r="D101" s="1">
        <v>260</v>
      </c>
    </row>
    <row r="102" spans="1:4">
      <c r="A102" s="11" t="s">
        <v>46</v>
      </c>
      <c r="B102" s="16">
        <v>3</v>
      </c>
      <c r="C102">
        <v>80</v>
      </c>
      <c r="D102" s="1">
        <v>260</v>
      </c>
    </row>
    <row r="103" spans="1:4">
      <c r="A103" s="11" t="s">
        <v>47</v>
      </c>
      <c r="B103" s="16">
        <v>3</v>
      </c>
      <c r="C103">
        <v>81</v>
      </c>
      <c r="D103" s="1">
        <v>260</v>
      </c>
    </row>
    <row r="104" spans="1:4">
      <c r="A104" s="11" t="s">
        <v>48</v>
      </c>
      <c r="B104" s="16">
        <v>3</v>
      </c>
      <c r="C104">
        <v>86</v>
      </c>
      <c r="D104" s="1">
        <v>130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51"/>
  <sheetViews>
    <sheetView topLeftCell="A2" zoomScale="125" workbookViewId="0">
      <selection activeCell="A30" sqref="A30"/>
    </sheetView>
  </sheetViews>
  <sheetFormatPr baseColWidth="10" defaultRowHeight="13"/>
  <sheetData>
    <row r="1" spans="1:10">
      <c r="E1" s="14" t="s">
        <v>134</v>
      </c>
      <c r="F1" s="14" t="s">
        <v>134</v>
      </c>
      <c r="G1" s="23" t="s">
        <v>512</v>
      </c>
      <c r="H1" s="34" t="s">
        <v>510</v>
      </c>
      <c r="I1" s="35" t="s">
        <v>511</v>
      </c>
      <c r="J1" s="23" t="s">
        <v>462</v>
      </c>
    </row>
    <row r="2" spans="1:10">
      <c r="E2" s="15" t="s">
        <v>133</v>
      </c>
      <c r="F2" s="15" t="s">
        <v>282</v>
      </c>
      <c r="G2" s="23" t="s">
        <v>283</v>
      </c>
      <c r="H2" s="34"/>
      <c r="I2" s="35"/>
      <c r="J2" s="23" t="s">
        <v>283</v>
      </c>
    </row>
    <row r="5" spans="1:10">
      <c r="A5" s="7" t="s">
        <v>361</v>
      </c>
      <c r="B5" s="16">
        <v>0</v>
      </c>
      <c r="C5">
        <v>9</v>
      </c>
      <c r="D5" s="1">
        <v>235</v>
      </c>
      <c r="E5" s="1">
        <v>2.1</v>
      </c>
      <c r="F5" s="1">
        <v>0</v>
      </c>
      <c r="G5" s="1">
        <v>0.2</v>
      </c>
      <c r="H5" s="1">
        <v>0</v>
      </c>
      <c r="I5" s="1">
        <v>0</v>
      </c>
      <c r="J5" s="1">
        <v>2.5</v>
      </c>
    </row>
    <row r="6" spans="1:10">
      <c r="A6" s="7" t="s">
        <v>210</v>
      </c>
      <c r="B6" s="16">
        <v>0</v>
      </c>
      <c r="C6">
        <v>14</v>
      </c>
      <c r="D6" s="1">
        <v>235</v>
      </c>
      <c r="E6" s="1"/>
      <c r="F6" s="1"/>
      <c r="G6" s="1"/>
      <c r="H6" s="1"/>
      <c r="I6" s="1"/>
      <c r="J6" s="1"/>
    </row>
    <row r="7" spans="1:10">
      <c r="A7" s="7" t="s">
        <v>211</v>
      </c>
      <c r="B7" s="16">
        <v>0</v>
      </c>
      <c r="C7">
        <v>16</v>
      </c>
      <c r="D7" s="1">
        <v>235</v>
      </c>
      <c r="E7" s="1"/>
      <c r="F7" s="1"/>
      <c r="G7" s="1"/>
      <c r="H7" s="1"/>
      <c r="I7" s="1"/>
      <c r="J7" s="1"/>
    </row>
    <row r="8" spans="1:10">
      <c r="A8" s="7" t="s">
        <v>360</v>
      </c>
      <c r="B8" s="16">
        <v>0</v>
      </c>
      <c r="C8">
        <v>45</v>
      </c>
      <c r="D8" s="1">
        <v>450</v>
      </c>
      <c r="E8" s="1"/>
      <c r="F8" s="1"/>
      <c r="G8" s="1"/>
      <c r="H8" s="1"/>
      <c r="I8" s="1"/>
      <c r="J8" s="1"/>
    </row>
    <row r="9" spans="1:10">
      <c r="A9" s="7" t="s">
        <v>16</v>
      </c>
      <c r="B9" s="16">
        <v>0</v>
      </c>
      <c r="C9">
        <v>46</v>
      </c>
      <c r="D9" s="1">
        <v>178</v>
      </c>
      <c r="E9" s="1"/>
      <c r="F9" s="1"/>
      <c r="G9" s="1"/>
      <c r="H9" s="1"/>
      <c r="I9" s="1"/>
      <c r="J9" s="1"/>
    </row>
    <row r="10" spans="1:10">
      <c r="A10" s="7" t="s">
        <v>527</v>
      </c>
      <c r="B10" s="16">
        <v>0</v>
      </c>
      <c r="C10">
        <v>51</v>
      </c>
      <c r="D10" s="1">
        <v>130</v>
      </c>
      <c r="E10" s="1"/>
      <c r="F10" s="1"/>
      <c r="G10" s="1"/>
      <c r="H10" s="1"/>
      <c r="I10" s="1"/>
      <c r="J10" s="1"/>
    </row>
    <row r="11" spans="1:10">
      <c r="A11" s="7" t="s">
        <v>204</v>
      </c>
      <c r="B11" s="16">
        <v>0</v>
      </c>
      <c r="C11">
        <v>61</v>
      </c>
      <c r="D11" s="1">
        <v>125</v>
      </c>
      <c r="E11" s="1"/>
      <c r="F11" s="1"/>
      <c r="G11" s="1"/>
      <c r="H11" s="1"/>
      <c r="I11" s="1"/>
      <c r="J11" s="1"/>
    </row>
    <row r="12" spans="1:10">
      <c r="A12" s="7" t="s">
        <v>381</v>
      </c>
      <c r="B12" s="16">
        <v>0</v>
      </c>
      <c r="C12">
        <v>63</v>
      </c>
      <c r="D12" s="1">
        <v>200</v>
      </c>
      <c r="E12" s="1"/>
      <c r="F12" s="1"/>
      <c r="G12" s="1"/>
      <c r="H12" s="1"/>
      <c r="I12" s="1"/>
      <c r="J12" s="1"/>
    </row>
    <row r="13" spans="1:10">
      <c r="A13" s="7" t="s">
        <v>212</v>
      </c>
      <c r="B13" s="16">
        <v>0</v>
      </c>
      <c r="C13">
        <v>66</v>
      </c>
      <c r="D13" s="1"/>
      <c r="E13" s="1"/>
      <c r="F13" s="1"/>
      <c r="G13" s="1"/>
      <c r="H13" s="1"/>
      <c r="I13" s="1"/>
      <c r="J13" s="1"/>
    </row>
    <row r="14" spans="1:10">
      <c r="A14" s="7" t="s">
        <v>203</v>
      </c>
      <c r="B14" s="16">
        <v>0</v>
      </c>
      <c r="C14">
        <v>87</v>
      </c>
      <c r="D14" s="1">
        <v>300</v>
      </c>
      <c r="E14" s="1"/>
      <c r="F14" s="1"/>
      <c r="G14" s="1"/>
      <c r="H14" s="1"/>
      <c r="I14" s="1"/>
      <c r="J14" s="1"/>
    </row>
    <row r="15" spans="1:10">
      <c r="A15" s="9" t="s">
        <v>528</v>
      </c>
      <c r="B15" s="16">
        <v>1</v>
      </c>
      <c r="C15">
        <v>31</v>
      </c>
      <c r="D15" s="1">
        <v>140</v>
      </c>
      <c r="E15" s="1">
        <v>0.79</v>
      </c>
      <c r="F15" s="1">
        <v>0.2</v>
      </c>
      <c r="G15" s="1">
        <v>0.39</v>
      </c>
      <c r="H15" s="1">
        <v>0.28000000000000003</v>
      </c>
      <c r="I15" s="1">
        <v>0.3</v>
      </c>
      <c r="J15" s="1">
        <v>0.88</v>
      </c>
    </row>
    <row r="16" spans="1:10">
      <c r="A16" s="9" t="s">
        <v>529</v>
      </c>
      <c r="B16" s="16">
        <v>1</v>
      </c>
      <c r="C16">
        <v>31</v>
      </c>
      <c r="D16" s="1">
        <v>140</v>
      </c>
      <c r="E16" s="1"/>
      <c r="F16" s="1"/>
      <c r="G16" s="1"/>
      <c r="H16" s="1"/>
      <c r="I16" s="1"/>
      <c r="J16" s="1"/>
    </row>
    <row r="17" spans="1:10">
      <c r="A17" s="9" t="s">
        <v>530</v>
      </c>
      <c r="B17" s="16">
        <v>1</v>
      </c>
      <c r="C17">
        <v>41</v>
      </c>
      <c r="D17" s="1">
        <v>140</v>
      </c>
      <c r="E17" s="1">
        <v>0.44</v>
      </c>
      <c r="F17" s="1">
        <v>0</v>
      </c>
      <c r="G17" s="1">
        <v>0.36</v>
      </c>
      <c r="H17" s="1">
        <v>0.4</v>
      </c>
      <c r="I17" s="1">
        <v>0.43</v>
      </c>
      <c r="J17" s="1">
        <v>0.28000000000000003</v>
      </c>
    </row>
    <row r="18" spans="1:10">
      <c r="A18" s="9" t="s">
        <v>376</v>
      </c>
      <c r="B18" s="16">
        <v>1</v>
      </c>
      <c r="C18">
        <v>41</v>
      </c>
      <c r="D18" s="1">
        <v>140</v>
      </c>
      <c r="E18" s="1"/>
      <c r="F18" s="1"/>
      <c r="G18" s="1"/>
      <c r="H18" s="1"/>
      <c r="I18" s="1"/>
      <c r="J18" s="1"/>
    </row>
    <row r="19" spans="1:10">
      <c r="A19" s="9" t="s">
        <v>356</v>
      </c>
      <c r="B19" s="16">
        <v>1</v>
      </c>
      <c r="C19">
        <v>42</v>
      </c>
      <c r="D19" s="1">
        <v>140</v>
      </c>
      <c r="E19" s="1"/>
      <c r="F19" s="1"/>
      <c r="G19" s="1"/>
      <c r="H19" s="1"/>
      <c r="I19" s="1"/>
      <c r="J19" s="1"/>
    </row>
    <row r="20" spans="1:10">
      <c r="A20" s="9" t="s">
        <v>378</v>
      </c>
      <c r="B20" s="16">
        <v>1</v>
      </c>
      <c r="C20">
        <v>42</v>
      </c>
      <c r="D20" s="1">
        <v>140</v>
      </c>
      <c r="E20" s="1"/>
      <c r="F20" s="1"/>
      <c r="G20" s="1"/>
      <c r="H20" s="1"/>
      <c r="I20" s="1"/>
      <c r="J20" s="1"/>
    </row>
    <row r="21" spans="1:10">
      <c r="A21" s="9" t="s">
        <v>379</v>
      </c>
      <c r="B21" s="16">
        <v>1</v>
      </c>
      <c r="C21">
        <v>43</v>
      </c>
      <c r="D21" s="1">
        <v>140</v>
      </c>
      <c r="E21" s="1"/>
      <c r="F21" s="1"/>
      <c r="G21" s="1"/>
      <c r="H21" s="1"/>
      <c r="I21" s="1"/>
      <c r="J21" s="1"/>
    </row>
    <row r="22" spans="1:10">
      <c r="A22" s="9" t="s">
        <v>380</v>
      </c>
      <c r="B22" s="16">
        <v>1</v>
      </c>
      <c r="C22">
        <v>43</v>
      </c>
      <c r="D22" s="1">
        <v>140</v>
      </c>
      <c r="E22" s="1"/>
      <c r="F22" s="1"/>
      <c r="G22" s="1"/>
      <c r="H22" s="1"/>
      <c r="I22" s="1"/>
      <c r="J22" s="1"/>
    </row>
    <row r="23" spans="1:10">
      <c r="A23" s="9" t="s">
        <v>377</v>
      </c>
      <c r="B23" s="16">
        <v>1</v>
      </c>
      <c r="C23">
        <v>44</v>
      </c>
      <c r="D23" s="1">
        <v>140</v>
      </c>
      <c r="E23" s="1">
        <v>0.65</v>
      </c>
      <c r="F23" s="1">
        <v>0.17</v>
      </c>
      <c r="G23" s="1">
        <v>0.4</v>
      </c>
      <c r="H23" s="1">
        <v>0.53</v>
      </c>
      <c r="I23" s="1">
        <v>0.56999999999999995</v>
      </c>
      <c r="J23" s="1">
        <v>0.31</v>
      </c>
    </row>
    <row r="24" spans="1:10">
      <c r="A24" s="9" t="s">
        <v>355</v>
      </c>
      <c r="B24" s="16">
        <v>1</v>
      </c>
      <c r="C24">
        <v>44</v>
      </c>
      <c r="D24" s="1">
        <v>140</v>
      </c>
      <c r="E24" s="1"/>
      <c r="F24" s="1"/>
      <c r="G24" s="1"/>
      <c r="H24" s="1"/>
      <c r="I24" s="1"/>
      <c r="J24" s="1"/>
    </row>
    <row r="25" spans="1:10">
      <c r="A25" s="9" t="s">
        <v>367</v>
      </c>
      <c r="B25" s="16">
        <v>1</v>
      </c>
      <c r="C25">
        <v>48</v>
      </c>
      <c r="D25" s="13">
        <v>178</v>
      </c>
      <c r="E25" s="1">
        <v>7.13</v>
      </c>
      <c r="F25" s="1">
        <v>2.4700000000000002</v>
      </c>
      <c r="G25" s="1">
        <v>1.07</v>
      </c>
      <c r="H25" s="1">
        <v>1.96</v>
      </c>
      <c r="I25" s="1">
        <v>2.0699999999999998</v>
      </c>
      <c r="J25" s="1">
        <v>1.93</v>
      </c>
    </row>
    <row r="26" spans="1:10">
      <c r="A26" s="9" t="s">
        <v>363</v>
      </c>
      <c r="B26" s="16">
        <v>1</v>
      </c>
      <c r="C26">
        <v>67</v>
      </c>
      <c r="D26" s="13"/>
      <c r="E26" s="1"/>
      <c r="F26" s="1"/>
      <c r="G26" s="1"/>
      <c r="H26" s="1"/>
      <c r="I26" s="1"/>
      <c r="J26" s="1"/>
    </row>
    <row r="27" spans="1:10">
      <c r="A27" s="9" t="s">
        <v>362</v>
      </c>
      <c r="B27" s="16">
        <v>1</v>
      </c>
      <c r="C27">
        <v>68</v>
      </c>
      <c r="D27" s="1"/>
      <c r="E27" s="1"/>
      <c r="F27" s="1"/>
      <c r="G27" s="1"/>
      <c r="H27" s="1"/>
      <c r="I27" s="1"/>
      <c r="J27" s="1"/>
    </row>
    <row r="28" spans="1:10">
      <c r="A28" s="10" t="s">
        <v>489</v>
      </c>
      <c r="B28" s="16">
        <v>2</v>
      </c>
      <c r="C28">
        <v>3</v>
      </c>
      <c r="D28" s="1">
        <v>235</v>
      </c>
      <c r="E28" s="1"/>
      <c r="F28" s="1"/>
      <c r="G28" s="1"/>
      <c r="H28" s="1"/>
      <c r="I28" s="1"/>
      <c r="J28" s="1"/>
    </row>
    <row r="29" spans="1:10">
      <c r="A29" s="10" t="s">
        <v>490</v>
      </c>
      <c r="B29" s="16">
        <v>2</v>
      </c>
      <c r="C29">
        <v>4</v>
      </c>
      <c r="D29" s="1">
        <v>235</v>
      </c>
      <c r="E29" s="1"/>
      <c r="F29" s="1"/>
      <c r="G29" s="1"/>
      <c r="H29" s="1"/>
      <c r="I29" s="1"/>
      <c r="J29" s="1"/>
    </row>
    <row r="30" spans="1:10">
      <c r="A30" s="10" t="s">
        <v>164</v>
      </c>
      <c r="B30" s="16">
        <v>2</v>
      </c>
      <c r="C30">
        <v>6</v>
      </c>
      <c r="D30" s="1">
        <v>235</v>
      </c>
      <c r="E30" s="1">
        <v>1.34</v>
      </c>
      <c r="F30" s="1">
        <v>0</v>
      </c>
      <c r="G30" s="1">
        <v>0.3</v>
      </c>
      <c r="H30" s="1">
        <v>0.19</v>
      </c>
      <c r="I30" s="1">
        <v>0.22</v>
      </c>
      <c r="J30" s="1">
        <v>1.1000000000000001</v>
      </c>
    </row>
    <row r="31" spans="1:10">
      <c r="A31" s="10" t="s">
        <v>236</v>
      </c>
      <c r="B31" s="16">
        <v>2</v>
      </c>
      <c r="C31">
        <v>7</v>
      </c>
      <c r="D31" s="1">
        <v>235</v>
      </c>
      <c r="E31" s="1">
        <v>0.1</v>
      </c>
      <c r="F31" s="1">
        <v>0</v>
      </c>
      <c r="G31" s="1">
        <v>0.04</v>
      </c>
      <c r="H31" s="1">
        <v>0.15</v>
      </c>
      <c r="I31" s="1">
        <v>0.16</v>
      </c>
      <c r="J31" s="1">
        <v>0</v>
      </c>
    </row>
    <row r="32" spans="1:10">
      <c r="A32" s="10" t="s">
        <v>165</v>
      </c>
      <c r="B32" s="16">
        <v>2</v>
      </c>
      <c r="C32">
        <v>22</v>
      </c>
      <c r="D32" s="1">
        <v>235</v>
      </c>
      <c r="E32" s="1">
        <v>0.94</v>
      </c>
      <c r="F32" s="1">
        <v>0.31</v>
      </c>
      <c r="G32" s="1">
        <v>1.82</v>
      </c>
      <c r="H32" s="1">
        <v>0.64</v>
      </c>
      <c r="I32" s="1">
        <v>0.75</v>
      </c>
      <c r="J32" s="1">
        <v>2.0299999999999998</v>
      </c>
    </row>
    <row r="33" spans="1:10">
      <c r="A33" s="10" t="s">
        <v>166</v>
      </c>
      <c r="B33" s="16">
        <v>2</v>
      </c>
      <c r="C33">
        <v>25</v>
      </c>
      <c r="D33" s="1">
        <v>235</v>
      </c>
      <c r="E33" s="1">
        <v>1.65</v>
      </c>
      <c r="F33" s="1">
        <v>0</v>
      </c>
      <c r="G33" s="1">
        <v>0.92</v>
      </c>
      <c r="H33" s="1">
        <v>0.62</v>
      </c>
      <c r="I33" s="1">
        <v>0.75</v>
      </c>
      <c r="J33" s="1">
        <v>1.31</v>
      </c>
    </row>
    <row r="34" spans="1:10">
      <c r="A34" s="10" t="s">
        <v>167</v>
      </c>
      <c r="B34" s="16">
        <v>2</v>
      </c>
      <c r="C34">
        <v>26</v>
      </c>
      <c r="D34" s="1">
        <v>235</v>
      </c>
      <c r="E34" s="1">
        <v>0.91</v>
      </c>
      <c r="F34" s="1">
        <v>0</v>
      </c>
      <c r="G34" s="1">
        <v>0</v>
      </c>
      <c r="H34" s="1">
        <v>0</v>
      </c>
      <c r="I34" s="1">
        <v>0</v>
      </c>
      <c r="J34" s="1">
        <v>1.1200000000000001</v>
      </c>
    </row>
    <row r="35" spans="1:10">
      <c r="A35" s="10" t="s">
        <v>111</v>
      </c>
      <c r="B35" s="16">
        <v>2</v>
      </c>
      <c r="C35">
        <v>34</v>
      </c>
      <c r="D35" s="1">
        <v>140</v>
      </c>
      <c r="E35" s="1">
        <v>0.12</v>
      </c>
      <c r="F35" s="1">
        <v>0</v>
      </c>
      <c r="G35" s="1">
        <v>0.04</v>
      </c>
      <c r="H35" s="1">
        <v>0.09</v>
      </c>
      <c r="I35" s="1">
        <v>0.1</v>
      </c>
      <c r="J35" s="1">
        <v>7.0000000000000007E-2</v>
      </c>
    </row>
    <row r="36" spans="1:10">
      <c r="A36" s="10" t="s">
        <v>12</v>
      </c>
      <c r="B36" s="16">
        <v>2</v>
      </c>
      <c r="C36">
        <v>39</v>
      </c>
      <c r="D36" s="1">
        <v>140</v>
      </c>
      <c r="E36" s="1">
        <v>2.06</v>
      </c>
      <c r="F36" s="1">
        <v>0.48</v>
      </c>
      <c r="G36" s="1">
        <v>0.28000000000000003</v>
      </c>
      <c r="H36" s="1">
        <v>3.49</v>
      </c>
      <c r="I36" s="1">
        <v>3.67</v>
      </c>
      <c r="J36" s="1">
        <v>0.14000000000000001</v>
      </c>
    </row>
    <row r="37" spans="1:10">
      <c r="A37" s="10" t="s">
        <v>13</v>
      </c>
      <c r="B37" s="16">
        <v>2</v>
      </c>
      <c r="C37">
        <v>49</v>
      </c>
      <c r="D37" s="1"/>
      <c r="E37" s="1"/>
      <c r="F37" s="1"/>
      <c r="G37" s="1"/>
      <c r="H37" s="1"/>
      <c r="I37" s="1"/>
      <c r="J37" s="1"/>
    </row>
    <row r="38" spans="1:10">
      <c r="A38" s="10" t="s">
        <v>14</v>
      </c>
      <c r="B38" s="16">
        <v>2</v>
      </c>
      <c r="C38">
        <v>52</v>
      </c>
      <c r="D38" s="1">
        <v>125</v>
      </c>
      <c r="E38" s="1">
        <v>5.51</v>
      </c>
      <c r="F38" s="1">
        <v>2.0099999999999998</v>
      </c>
      <c r="G38" s="1">
        <v>1.92</v>
      </c>
      <c r="H38" s="1">
        <v>1.45</v>
      </c>
      <c r="I38" s="1">
        <v>1.55</v>
      </c>
      <c r="J38" s="1">
        <v>9.08</v>
      </c>
    </row>
    <row r="39" spans="1:10">
      <c r="A39" s="10" t="s">
        <v>15</v>
      </c>
      <c r="B39" s="16">
        <v>2</v>
      </c>
      <c r="C39">
        <v>53</v>
      </c>
      <c r="D39" s="1">
        <v>125</v>
      </c>
      <c r="E39" s="1">
        <v>2.1</v>
      </c>
      <c r="F39" s="1">
        <v>0.21</v>
      </c>
      <c r="G39" s="1">
        <v>0.44</v>
      </c>
      <c r="H39" s="1">
        <v>0.38</v>
      </c>
      <c r="I39" s="1">
        <v>0.44</v>
      </c>
      <c r="J39" s="1">
        <v>1</v>
      </c>
    </row>
    <row r="40" spans="1:10">
      <c r="A40" s="10" t="s">
        <v>374</v>
      </c>
      <c r="B40" s="16">
        <v>2</v>
      </c>
      <c r="C40">
        <v>54</v>
      </c>
      <c r="D40" s="1">
        <v>125</v>
      </c>
      <c r="E40" s="1">
        <v>1.1200000000000001</v>
      </c>
      <c r="F40" s="1">
        <v>0.2</v>
      </c>
      <c r="G40" s="1">
        <v>0.35</v>
      </c>
      <c r="H40" s="1">
        <v>0.23</v>
      </c>
      <c r="I40" s="1">
        <v>0.25</v>
      </c>
      <c r="J40" s="1">
        <v>0.64</v>
      </c>
    </row>
    <row r="41" spans="1:10">
      <c r="A41" s="10" t="s">
        <v>375</v>
      </c>
      <c r="B41" s="16">
        <v>2</v>
      </c>
      <c r="C41">
        <v>56</v>
      </c>
      <c r="D41" s="1">
        <v>125</v>
      </c>
      <c r="E41" s="1">
        <v>6.06</v>
      </c>
      <c r="F41" s="1">
        <v>1.56</v>
      </c>
      <c r="G41" s="1">
        <v>2.2999999999999998</v>
      </c>
      <c r="H41" s="1">
        <v>1.1599999999999999</v>
      </c>
      <c r="I41" s="1">
        <v>1.27</v>
      </c>
      <c r="J41" s="1">
        <v>8.57</v>
      </c>
    </row>
    <row r="42" spans="1:10">
      <c r="A42" s="10" t="s">
        <v>382</v>
      </c>
      <c r="B42" s="16">
        <v>2</v>
      </c>
      <c r="C42">
        <v>57</v>
      </c>
      <c r="D42" s="1">
        <v>125</v>
      </c>
      <c r="E42" s="1"/>
      <c r="F42" s="1"/>
      <c r="G42" s="1"/>
      <c r="H42" s="1"/>
      <c r="I42" s="1"/>
      <c r="J42" s="1"/>
    </row>
    <row r="43" spans="1:10">
      <c r="A43" s="10" t="s">
        <v>383</v>
      </c>
      <c r="B43" s="16">
        <v>2</v>
      </c>
      <c r="C43">
        <v>58</v>
      </c>
      <c r="D43" s="1">
        <v>125</v>
      </c>
      <c r="E43" s="1">
        <v>0.16</v>
      </c>
      <c r="F43" s="1">
        <v>0</v>
      </c>
      <c r="G43" s="1">
        <v>0</v>
      </c>
      <c r="H43" s="1">
        <v>0.04</v>
      </c>
      <c r="I43" s="1">
        <v>0.04</v>
      </c>
      <c r="J43" s="1">
        <v>0.08</v>
      </c>
    </row>
    <row r="44" spans="1:10">
      <c r="A44" s="10" t="s">
        <v>384</v>
      </c>
      <c r="B44" s="16">
        <v>2</v>
      </c>
      <c r="C44">
        <v>59</v>
      </c>
      <c r="D44" s="1">
        <v>125</v>
      </c>
      <c r="E44" s="1">
        <v>0.05</v>
      </c>
      <c r="F44" s="1">
        <v>0</v>
      </c>
      <c r="G44" s="1">
        <v>0.03</v>
      </c>
      <c r="H44" s="1">
        <v>0.09</v>
      </c>
      <c r="I44" s="1">
        <v>0.1</v>
      </c>
      <c r="J44" s="1">
        <v>0.02</v>
      </c>
    </row>
    <row r="45" spans="1:10">
      <c r="A45" s="10" t="s">
        <v>385</v>
      </c>
      <c r="B45" s="16">
        <v>2</v>
      </c>
      <c r="C45">
        <v>82</v>
      </c>
      <c r="D45" s="1">
        <v>130</v>
      </c>
      <c r="E45" s="1"/>
      <c r="F45" s="1"/>
      <c r="G45" s="1"/>
      <c r="H45" s="1"/>
      <c r="I45" s="1"/>
      <c r="J45" s="1"/>
    </row>
    <row r="46" spans="1:10">
      <c r="A46" s="10" t="s">
        <v>228</v>
      </c>
      <c r="B46" s="16">
        <v>2</v>
      </c>
      <c r="C46">
        <v>83</v>
      </c>
      <c r="D46" s="1">
        <v>130</v>
      </c>
      <c r="E46" s="1"/>
      <c r="F46" s="1"/>
      <c r="G46" s="1"/>
      <c r="H46" s="1"/>
      <c r="I46" s="1"/>
      <c r="J46" s="1"/>
    </row>
    <row r="47" spans="1:10">
      <c r="A47" s="10" t="s">
        <v>229</v>
      </c>
      <c r="B47" s="16">
        <v>2</v>
      </c>
      <c r="C47">
        <v>84</v>
      </c>
      <c r="D47" s="1">
        <v>130</v>
      </c>
      <c r="E47" s="1"/>
      <c r="F47" s="1"/>
      <c r="G47" s="1"/>
      <c r="H47" s="1"/>
      <c r="I47" s="1"/>
      <c r="J47" s="1"/>
    </row>
    <row r="48" spans="1:10">
      <c r="A48" s="10" t="s">
        <v>230</v>
      </c>
      <c r="B48" s="16">
        <v>2</v>
      </c>
      <c r="C48">
        <v>85</v>
      </c>
      <c r="D48" s="1">
        <v>130</v>
      </c>
      <c r="E48" s="1"/>
      <c r="F48" s="1"/>
      <c r="G48" s="1"/>
      <c r="H48" s="1"/>
      <c r="I48" s="1"/>
      <c r="J48" s="1"/>
    </row>
    <row r="49" spans="1:10">
      <c r="A49" s="10" t="s">
        <v>231</v>
      </c>
      <c r="B49" s="16">
        <v>2</v>
      </c>
      <c r="C49">
        <v>88</v>
      </c>
      <c r="D49" s="1">
        <v>106</v>
      </c>
      <c r="E49" s="1">
        <v>0.56999999999999995</v>
      </c>
      <c r="F49" s="1">
        <v>0.09</v>
      </c>
      <c r="G49" s="1">
        <v>0.12</v>
      </c>
      <c r="H49" s="1">
        <v>0.15</v>
      </c>
      <c r="I49" s="1">
        <v>0.16</v>
      </c>
      <c r="J49" s="1">
        <v>0.18</v>
      </c>
    </row>
    <row r="50" spans="1:10">
      <c r="A50" s="10" t="s">
        <v>232</v>
      </c>
      <c r="B50" s="16">
        <v>2</v>
      </c>
      <c r="C50">
        <v>89</v>
      </c>
      <c r="D50" s="1">
        <v>325</v>
      </c>
      <c r="E50" s="1">
        <v>5.65</v>
      </c>
      <c r="F50" s="1">
        <v>1.53</v>
      </c>
      <c r="G50" s="1">
        <v>1.73</v>
      </c>
      <c r="H50" s="1">
        <v>1.79</v>
      </c>
      <c r="I50" s="1">
        <v>1.92</v>
      </c>
      <c r="J50" s="1">
        <v>3.92</v>
      </c>
    </row>
    <row r="51" spans="1:10">
      <c r="A51" s="10" t="s">
        <v>233</v>
      </c>
      <c r="B51" s="16">
        <v>2</v>
      </c>
      <c r="C51">
        <v>90</v>
      </c>
      <c r="D51" s="1">
        <v>200</v>
      </c>
      <c r="E51" s="1">
        <v>0</v>
      </c>
      <c r="F51" s="1">
        <v>0</v>
      </c>
      <c r="G51" s="1">
        <v>0.04</v>
      </c>
      <c r="H51" s="1">
        <v>0.09</v>
      </c>
      <c r="I51" s="1">
        <v>0.09</v>
      </c>
      <c r="J51" s="1">
        <v>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2"/>
  <sheetViews>
    <sheetView tabSelected="1" zoomScale="125" workbookViewId="0">
      <selection activeCell="I53" sqref="I53"/>
    </sheetView>
  </sheetViews>
  <sheetFormatPr baseColWidth="10" defaultRowHeight="13"/>
  <cols>
    <col min="3" max="3" width="4.85546875" customWidth="1"/>
    <col min="4" max="4" width="12.140625" customWidth="1"/>
  </cols>
  <sheetData>
    <row r="1" spans="1:13">
      <c r="C1" s="6" t="s">
        <v>359</v>
      </c>
      <c r="D1" s="4" t="s">
        <v>117</v>
      </c>
      <c r="E1" s="40" t="s">
        <v>81</v>
      </c>
      <c r="F1" s="40"/>
      <c r="G1" t="s">
        <v>82</v>
      </c>
      <c r="H1" t="s">
        <v>515</v>
      </c>
    </row>
    <row r="2" spans="1:13">
      <c r="A2" s="8" t="s">
        <v>364</v>
      </c>
      <c r="B2" s="16">
        <v>0</v>
      </c>
      <c r="D2" s="1"/>
      <c r="E2" t="s">
        <v>57</v>
      </c>
      <c r="F2" t="s">
        <v>58</v>
      </c>
      <c r="G2" t="s">
        <v>514</v>
      </c>
      <c r="H2" t="s">
        <v>516</v>
      </c>
      <c r="I2" t="s">
        <v>209</v>
      </c>
    </row>
    <row r="3" spans="1:13">
      <c r="A3" s="9" t="s">
        <v>366</v>
      </c>
      <c r="B3" s="16">
        <v>1</v>
      </c>
      <c r="D3" s="1"/>
    </row>
    <row r="4" spans="1:13">
      <c r="A4" s="10" t="s">
        <v>106</v>
      </c>
      <c r="B4" s="16">
        <v>2</v>
      </c>
      <c r="D4" s="1"/>
      <c r="E4" t="s">
        <v>36</v>
      </c>
    </row>
    <row r="5" spans="1:13">
      <c r="A5" s="11" t="s">
        <v>365</v>
      </c>
      <c r="B5" s="16">
        <v>3</v>
      </c>
      <c r="D5" s="1"/>
    </row>
    <row r="8" spans="1:13">
      <c r="A8" s="11" t="s">
        <v>169</v>
      </c>
      <c r="B8" s="16">
        <v>3</v>
      </c>
      <c r="C8">
        <v>1</v>
      </c>
      <c r="D8" s="1">
        <v>235</v>
      </c>
      <c r="E8" s="37" t="s">
        <v>83</v>
      </c>
      <c r="F8" t="s">
        <v>84</v>
      </c>
      <c r="I8" t="s">
        <v>17</v>
      </c>
    </row>
    <row r="9" spans="1:13">
      <c r="A9" s="11" t="s">
        <v>261</v>
      </c>
      <c r="B9" s="16">
        <v>3</v>
      </c>
      <c r="C9">
        <v>2</v>
      </c>
      <c r="D9" s="1">
        <v>235</v>
      </c>
      <c r="E9" t="s">
        <v>20</v>
      </c>
      <c r="F9" s="37" t="s">
        <v>27</v>
      </c>
      <c r="I9" t="s">
        <v>19</v>
      </c>
    </row>
    <row r="10" spans="1:13">
      <c r="A10" s="10" t="s">
        <v>489</v>
      </c>
      <c r="B10" s="16">
        <v>2</v>
      </c>
      <c r="C10">
        <v>3</v>
      </c>
      <c r="D10" s="1">
        <v>235</v>
      </c>
      <c r="E10" s="37" t="s">
        <v>495</v>
      </c>
      <c r="F10" t="s">
        <v>598</v>
      </c>
      <c r="G10" t="s">
        <v>602</v>
      </c>
      <c r="I10" t="s">
        <v>596</v>
      </c>
      <c r="J10" t="s">
        <v>24</v>
      </c>
      <c r="K10" t="s">
        <v>22</v>
      </c>
      <c r="L10" t="s">
        <v>21</v>
      </c>
      <c r="M10" t="s">
        <v>23</v>
      </c>
    </row>
    <row r="11" spans="1:13">
      <c r="A11" s="10" t="s">
        <v>490</v>
      </c>
      <c r="B11" s="16">
        <v>2</v>
      </c>
      <c r="C11">
        <v>4</v>
      </c>
      <c r="D11" s="1">
        <v>235</v>
      </c>
      <c r="E11" s="37" t="s">
        <v>595</v>
      </c>
      <c r="F11" t="s">
        <v>599</v>
      </c>
      <c r="G11" t="s">
        <v>603</v>
      </c>
      <c r="I11" t="s">
        <v>597</v>
      </c>
    </row>
    <row r="12" spans="1:13">
      <c r="A12" s="11" t="s">
        <v>262</v>
      </c>
      <c r="B12" s="16">
        <v>3</v>
      </c>
      <c r="C12">
        <v>5</v>
      </c>
      <c r="D12" s="1">
        <v>235</v>
      </c>
      <c r="E12" t="s">
        <v>26</v>
      </c>
      <c r="F12" s="37" t="s">
        <v>25</v>
      </c>
    </row>
    <row r="13" spans="1:13">
      <c r="A13" s="10" t="s">
        <v>164</v>
      </c>
      <c r="B13" s="16">
        <v>2</v>
      </c>
      <c r="C13">
        <v>6</v>
      </c>
      <c r="D13" s="1">
        <v>235</v>
      </c>
      <c r="E13" s="37" t="s">
        <v>600</v>
      </c>
      <c r="G13" t="s">
        <v>601</v>
      </c>
    </row>
    <row r="14" spans="1:13">
      <c r="A14" s="10" t="s">
        <v>236</v>
      </c>
      <c r="B14" s="16">
        <v>2</v>
      </c>
      <c r="C14">
        <v>7</v>
      </c>
      <c r="D14" s="1">
        <v>235</v>
      </c>
      <c r="E14" s="37" t="s">
        <v>604</v>
      </c>
      <c r="G14" t="s">
        <v>605</v>
      </c>
    </row>
    <row r="15" spans="1:13">
      <c r="A15" s="11" t="s">
        <v>263</v>
      </c>
      <c r="B15" s="16">
        <v>3</v>
      </c>
      <c r="C15">
        <v>8</v>
      </c>
      <c r="D15" s="1">
        <v>235</v>
      </c>
      <c r="E15" s="37" t="s">
        <v>28</v>
      </c>
      <c r="F15" t="s">
        <v>18</v>
      </c>
    </row>
    <row r="16" spans="1:13">
      <c r="A16" s="7" t="s">
        <v>361</v>
      </c>
      <c r="B16" s="16">
        <v>0</v>
      </c>
      <c r="C16">
        <v>9</v>
      </c>
      <c r="D16" s="1">
        <v>235</v>
      </c>
      <c r="E16" t="s">
        <v>606</v>
      </c>
      <c r="G16" t="s">
        <v>632</v>
      </c>
    </row>
    <row r="17" spans="1:9">
      <c r="A17" s="11" t="s">
        <v>264</v>
      </c>
      <c r="B17" s="16">
        <v>3</v>
      </c>
      <c r="C17">
        <v>10</v>
      </c>
      <c r="D17" s="1">
        <v>235</v>
      </c>
      <c r="E17" s="37" t="s">
        <v>29</v>
      </c>
      <c r="F17" t="s">
        <v>135</v>
      </c>
      <c r="I17" t="s">
        <v>136</v>
      </c>
    </row>
    <row r="18" spans="1:9">
      <c r="A18" s="11" t="s">
        <v>265</v>
      </c>
      <c r="B18" s="16">
        <v>3</v>
      </c>
      <c r="C18">
        <v>11</v>
      </c>
      <c r="D18" s="1">
        <v>235</v>
      </c>
      <c r="E18" s="37" t="s">
        <v>139</v>
      </c>
      <c r="F18" t="s">
        <v>86</v>
      </c>
      <c r="I18" t="s">
        <v>138</v>
      </c>
    </row>
    <row r="19" spans="1:9">
      <c r="A19" s="11" t="s">
        <v>266</v>
      </c>
      <c r="B19" s="16">
        <v>3</v>
      </c>
      <c r="C19">
        <v>12</v>
      </c>
      <c r="D19" s="1">
        <v>235</v>
      </c>
      <c r="E19" s="37" t="s">
        <v>3</v>
      </c>
      <c r="F19" t="s">
        <v>87</v>
      </c>
      <c r="I19" t="s">
        <v>4</v>
      </c>
    </row>
    <row r="20" spans="1:9">
      <c r="A20" s="11" t="s">
        <v>267</v>
      </c>
      <c r="B20" s="16">
        <v>3</v>
      </c>
      <c r="C20">
        <v>13</v>
      </c>
      <c r="D20" s="1">
        <v>235</v>
      </c>
      <c r="E20" s="37" t="s">
        <v>140</v>
      </c>
      <c r="F20" t="s">
        <v>293</v>
      </c>
      <c r="I20" t="s">
        <v>141</v>
      </c>
    </row>
    <row r="21" spans="1:9">
      <c r="A21" s="7" t="s">
        <v>210</v>
      </c>
      <c r="B21" s="16">
        <v>0</v>
      </c>
      <c r="C21">
        <v>14</v>
      </c>
      <c r="D21" s="1">
        <v>235</v>
      </c>
      <c r="I21" t="s">
        <v>505</v>
      </c>
    </row>
    <row r="22" spans="1:9">
      <c r="A22" s="11" t="s">
        <v>268</v>
      </c>
      <c r="B22" s="16">
        <v>3</v>
      </c>
      <c r="C22">
        <v>15</v>
      </c>
      <c r="D22" s="1">
        <v>235</v>
      </c>
      <c r="E22" t="s">
        <v>295</v>
      </c>
      <c r="F22" s="37" t="s">
        <v>294</v>
      </c>
      <c r="I22" t="s">
        <v>147</v>
      </c>
    </row>
    <row r="23" spans="1:9">
      <c r="A23" s="7" t="s">
        <v>211</v>
      </c>
      <c r="B23" s="16">
        <v>0</v>
      </c>
      <c r="C23">
        <v>16</v>
      </c>
      <c r="D23" s="1">
        <v>235</v>
      </c>
      <c r="I23" t="s">
        <v>506</v>
      </c>
    </row>
    <row r="24" spans="1:9">
      <c r="A24" s="11" t="s">
        <v>269</v>
      </c>
      <c r="B24" s="16">
        <v>3</v>
      </c>
      <c r="C24">
        <v>17</v>
      </c>
      <c r="D24" s="1">
        <v>235</v>
      </c>
      <c r="E24" t="s">
        <v>148</v>
      </c>
      <c r="F24" s="37" t="s">
        <v>244</v>
      </c>
      <c r="I24" t="s">
        <v>0</v>
      </c>
    </row>
    <row r="25" spans="1:9">
      <c r="A25" s="11" t="s">
        <v>270</v>
      </c>
      <c r="B25" s="16">
        <v>3</v>
      </c>
      <c r="C25">
        <v>18</v>
      </c>
      <c r="D25" s="1">
        <v>235</v>
      </c>
      <c r="E25" t="s">
        <v>137</v>
      </c>
      <c r="F25" t="s">
        <v>137</v>
      </c>
      <c r="I25" t="s">
        <v>1</v>
      </c>
    </row>
    <row r="26" spans="1:9">
      <c r="A26" s="11" t="s">
        <v>122</v>
      </c>
      <c r="B26" s="16">
        <v>3</v>
      </c>
      <c r="C26">
        <v>19</v>
      </c>
      <c r="D26" s="1">
        <v>235</v>
      </c>
      <c r="E26" s="37" t="s">
        <v>2</v>
      </c>
      <c r="F26" t="s">
        <v>5</v>
      </c>
      <c r="I26" t="s">
        <v>6</v>
      </c>
    </row>
    <row r="27" spans="1:9">
      <c r="A27" s="11" t="s">
        <v>123</v>
      </c>
      <c r="B27" s="16">
        <v>3</v>
      </c>
      <c r="C27">
        <v>20</v>
      </c>
      <c r="D27" s="1">
        <v>235</v>
      </c>
      <c r="E27" s="37" t="s">
        <v>8</v>
      </c>
      <c r="F27" t="s">
        <v>7</v>
      </c>
      <c r="I27" t="s">
        <v>6</v>
      </c>
    </row>
    <row r="28" spans="1:9">
      <c r="A28" s="11" t="s">
        <v>124</v>
      </c>
      <c r="B28" s="16">
        <v>3</v>
      </c>
      <c r="C28">
        <v>21</v>
      </c>
      <c r="D28" s="1">
        <v>235</v>
      </c>
      <c r="E28" s="37" t="s">
        <v>177</v>
      </c>
      <c r="F28" t="s">
        <v>137</v>
      </c>
      <c r="I28" t="s">
        <v>9</v>
      </c>
    </row>
    <row r="29" spans="1:9">
      <c r="A29" s="10" t="s">
        <v>165</v>
      </c>
      <c r="B29" s="16">
        <v>2</v>
      </c>
      <c r="C29">
        <v>22</v>
      </c>
      <c r="D29" s="1">
        <v>235</v>
      </c>
      <c r="E29" s="37" t="s">
        <v>326</v>
      </c>
      <c r="G29" t="s">
        <v>327</v>
      </c>
    </row>
    <row r="30" spans="1:9">
      <c r="A30" s="11" t="s">
        <v>125</v>
      </c>
      <c r="B30" s="16">
        <v>3</v>
      </c>
      <c r="C30">
        <v>23</v>
      </c>
      <c r="D30" s="1">
        <v>235</v>
      </c>
      <c r="E30" s="37" t="s">
        <v>74</v>
      </c>
      <c r="F30" t="s">
        <v>88</v>
      </c>
      <c r="I30" t="s">
        <v>85</v>
      </c>
    </row>
    <row r="31" spans="1:9">
      <c r="A31" s="11" t="s">
        <v>126</v>
      </c>
      <c r="B31" s="16">
        <v>3</v>
      </c>
      <c r="C31">
        <v>24</v>
      </c>
      <c r="D31" s="1">
        <v>235</v>
      </c>
      <c r="E31" t="s">
        <v>176</v>
      </c>
      <c r="F31" s="37" t="s">
        <v>10</v>
      </c>
      <c r="I31" t="s">
        <v>11</v>
      </c>
    </row>
    <row r="32" spans="1:9">
      <c r="A32" s="10" t="s">
        <v>166</v>
      </c>
      <c r="B32" s="16">
        <v>2</v>
      </c>
      <c r="C32">
        <v>25</v>
      </c>
      <c r="D32" s="1">
        <v>235</v>
      </c>
      <c r="E32" s="37" t="s">
        <v>328</v>
      </c>
      <c r="G32" t="s">
        <v>329</v>
      </c>
    </row>
    <row r="33" spans="1:9">
      <c r="A33" s="10" t="s">
        <v>167</v>
      </c>
      <c r="B33" s="16">
        <v>2</v>
      </c>
      <c r="C33">
        <v>26</v>
      </c>
      <c r="D33" s="1">
        <v>235</v>
      </c>
      <c r="E33" s="38" t="s">
        <v>632</v>
      </c>
      <c r="G33" t="s">
        <v>632</v>
      </c>
    </row>
    <row r="34" spans="1:9">
      <c r="A34" s="11" t="s">
        <v>127</v>
      </c>
      <c r="B34" s="16">
        <v>3</v>
      </c>
      <c r="C34">
        <v>27</v>
      </c>
      <c r="D34" s="1">
        <v>235</v>
      </c>
      <c r="E34" s="37" t="s">
        <v>75</v>
      </c>
      <c r="F34" t="s">
        <v>76</v>
      </c>
      <c r="I34" t="s">
        <v>9</v>
      </c>
    </row>
    <row r="35" spans="1:9">
      <c r="A35" s="11" t="s">
        <v>128</v>
      </c>
      <c r="B35" s="16">
        <v>3</v>
      </c>
      <c r="C35">
        <v>28</v>
      </c>
      <c r="D35" s="1">
        <v>235</v>
      </c>
      <c r="E35" t="s">
        <v>78</v>
      </c>
      <c r="F35" s="37" t="s">
        <v>77</v>
      </c>
      <c r="I35" t="s">
        <v>218</v>
      </c>
    </row>
    <row r="36" spans="1:9">
      <c r="A36" s="11" t="s">
        <v>129</v>
      </c>
      <c r="B36" s="16">
        <v>3</v>
      </c>
      <c r="C36">
        <v>29</v>
      </c>
      <c r="D36" s="1">
        <v>235</v>
      </c>
      <c r="E36" t="s">
        <v>80</v>
      </c>
      <c r="F36" s="37" t="s">
        <v>79</v>
      </c>
      <c r="I36" t="s">
        <v>219</v>
      </c>
    </row>
    <row r="37" spans="1:9">
      <c r="A37" s="11" t="s">
        <v>130</v>
      </c>
      <c r="B37" s="16">
        <v>3</v>
      </c>
      <c r="C37">
        <v>30</v>
      </c>
      <c r="D37" s="1">
        <v>235</v>
      </c>
      <c r="E37" t="s">
        <v>214</v>
      </c>
      <c r="F37" s="37" t="s">
        <v>224</v>
      </c>
      <c r="I37" t="s">
        <v>220</v>
      </c>
    </row>
    <row r="38" spans="1:9">
      <c r="A38" s="9" t="s">
        <v>528</v>
      </c>
      <c r="B38" s="16">
        <v>1</v>
      </c>
      <c r="C38">
        <v>31</v>
      </c>
      <c r="D38" s="1">
        <v>140</v>
      </c>
      <c r="E38" s="37" t="s">
        <v>330</v>
      </c>
      <c r="G38" t="s">
        <v>331</v>
      </c>
    </row>
    <row r="39" spans="1:9">
      <c r="A39" s="9" t="s">
        <v>529</v>
      </c>
      <c r="B39" s="16">
        <v>1</v>
      </c>
      <c r="C39">
        <v>31</v>
      </c>
      <c r="D39" s="1">
        <v>140</v>
      </c>
      <c r="E39" t="s">
        <v>518</v>
      </c>
      <c r="G39" t="s">
        <v>519</v>
      </c>
      <c r="H39" t="s">
        <v>520</v>
      </c>
      <c r="I39" t="s">
        <v>521</v>
      </c>
    </row>
    <row r="40" spans="1:9">
      <c r="A40" s="11" t="s">
        <v>108</v>
      </c>
      <c r="B40" s="16">
        <v>3</v>
      </c>
      <c r="C40">
        <v>32</v>
      </c>
      <c r="D40" s="1">
        <v>140</v>
      </c>
      <c r="E40" t="s">
        <v>215</v>
      </c>
      <c r="F40" s="37" t="s">
        <v>223</v>
      </c>
      <c r="I40" t="s">
        <v>217</v>
      </c>
    </row>
    <row r="41" spans="1:9">
      <c r="A41" s="11" t="s">
        <v>109</v>
      </c>
      <c r="B41" s="16">
        <v>3</v>
      </c>
      <c r="C41">
        <v>33</v>
      </c>
      <c r="D41" s="1">
        <v>140</v>
      </c>
      <c r="E41" s="37" t="s">
        <v>222</v>
      </c>
      <c r="F41" t="s">
        <v>216</v>
      </c>
      <c r="I41" t="s">
        <v>221</v>
      </c>
    </row>
    <row r="42" spans="1:9">
      <c r="A42" s="10" t="s">
        <v>111</v>
      </c>
      <c r="B42" s="16">
        <v>2</v>
      </c>
      <c r="C42">
        <v>34</v>
      </c>
      <c r="D42" s="1">
        <v>140</v>
      </c>
      <c r="E42" t="s">
        <v>332</v>
      </c>
      <c r="G42" t="s">
        <v>333</v>
      </c>
    </row>
    <row r="43" spans="1:9">
      <c r="A43" s="11" t="s">
        <v>110</v>
      </c>
      <c r="B43" s="16">
        <v>3</v>
      </c>
      <c r="C43">
        <v>35</v>
      </c>
      <c r="D43" s="1">
        <v>140</v>
      </c>
      <c r="E43" s="37" t="s">
        <v>225</v>
      </c>
      <c r="F43" t="s">
        <v>226</v>
      </c>
      <c r="I43" t="s">
        <v>30</v>
      </c>
    </row>
    <row r="44" spans="1:9">
      <c r="A44" s="11" t="s">
        <v>190</v>
      </c>
      <c r="B44" s="16">
        <v>3</v>
      </c>
      <c r="C44">
        <v>36</v>
      </c>
      <c r="D44" s="1">
        <v>140</v>
      </c>
      <c r="E44" t="s">
        <v>32</v>
      </c>
      <c r="F44" s="37" t="s">
        <v>31</v>
      </c>
      <c r="I44" t="s">
        <v>144</v>
      </c>
    </row>
    <row r="45" spans="1:9">
      <c r="A45" s="11" t="s">
        <v>191</v>
      </c>
      <c r="B45" s="16">
        <v>3</v>
      </c>
      <c r="C45">
        <v>37</v>
      </c>
      <c r="D45" s="1">
        <v>140</v>
      </c>
      <c r="E45" s="37" t="s">
        <v>34</v>
      </c>
      <c r="F45" t="s">
        <v>137</v>
      </c>
      <c r="I45" t="s">
        <v>33</v>
      </c>
    </row>
    <row r="46" spans="1:9">
      <c r="A46" s="11" t="s">
        <v>192</v>
      </c>
      <c r="B46" s="16">
        <v>3</v>
      </c>
      <c r="C46">
        <v>38</v>
      </c>
      <c r="D46" s="1">
        <v>140</v>
      </c>
      <c r="E46" s="37" t="s">
        <v>35</v>
      </c>
      <c r="F46" t="s">
        <v>137</v>
      </c>
      <c r="I46" t="s">
        <v>33</v>
      </c>
    </row>
    <row r="47" spans="1:9">
      <c r="A47" s="10" t="s">
        <v>12</v>
      </c>
      <c r="B47" s="16">
        <v>2</v>
      </c>
      <c r="C47">
        <v>39</v>
      </c>
      <c r="D47" s="1">
        <v>140</v>
      </c>
      <c r="E47" s="37" t="s">
        <v>413</v>
      </c>
      <c r="G47" t="s">
        <v>414</v>
      </c>
    </row>
    <row r="48" spans="1:9">
      <c r="A48" s="11" t="s">
        <v>193</v>
      </c>
      <c r="B48" s="16">
        <v>3</v>
      </c>
      <c r="C48">
        <v>40</v>
      </c>
      <c r="D48" s="1">
        <v>140</v>
      </c>
      <c r="E48" t="s">
        <v>142</v>
      </c>
      <c r="F48" s="37" t="s">
        <v>145</v>
      </c>
      <c r="I48" t="s">
        <v>143</v>
      </c>
    </row>
    <row r="49" spans="1:9">
      <c r="A49" s="9" t="s">
        <v>530</v>
      </c>
      <c r="B49" s="16">
        <v>1</v>
      </c>
      <c r="C49">
        <v>41</v>
      </c>
      <c r="D49" s="1">
        <v>140</v>
      </c>
      <c r="E49" t="s">
        <v>415</v>
      </c>
      <c r="G49" t="s">
        <v>416</v>
      </c>
    </row>
    <row r="50" spans="1:9">
      <c r="A50" s="9" t="s">
        <v>376</v>
      </c>
      <c r="B50" s="16">
        <v>1</v>
      </c>
      <c r="C50">
        <v>41</v>
      </c>
      <c r="D50" s="1">
        <v>140</v>
      </c>
    </row>
    <row r="51" spans="1:9">
      <c r="A51" s="9" t="s">
        <v>356</v>
      </c>
      <c r="B51" s="16">
        <v>1</v>
      </c>
      <c r="C51">
        <v>42</v>
      </c>
      <c r="D51" s="1">
        <v>140</v>
      </c>
      <c r="E51" t="s">
        <v>636</v>
      </c>
      <c r="I51" t="s">
        <v>433</v>
      </c>
    </row>
    <row r="52" spans="1:9">
      <c r="A52" s="9" t="s">
        <v>378</v>
      </c>
      <c r="B52" s="16">
        <v>1</v>
      </c>
      <c r="C52">
        <v>42</v>
      </c>
      <c r="D52" s="1">
        <v>140</v>
      </c>
      <c r="E52" t="s">
        <v>617</v>
      </c>
      <c r="F52" t="s">
        <v>613</v>
      </c>
      <c r="G52" t="s">
        <v>619</v>
      </c>
      <c r="H52" t="s">
        <v>618</v>
      </c>
      <c r="I52" t="s">
        <v>620</v>
      </c>
    </row>
    <row r="53" spans="1:9">
      <c r="A53" s="9" t="s">
        <v>379</v>
      </c>
      <c r="B53" s="16">
        <v>1</v>
      </c>
      <c r="C53">
        <v>43</v>
      </c>
      <c r="D53" s="1">
        <v>140</v>
      </c>
      <c r="E53" t="s">
        <v>598</v>
      </c>
      <c r="I53" t="s">
        <v>434</v>
      </c>
    </row>
    <row r="54" spans="1:9">
      <c r="A54" s="9" t="s">
        <v>380</v>
      </c>
      <c r="B54" s="16">
        <v>1</v>
      </c>
      <c r="C54">
        <v>43</v>
      </c>
      <c r="D54" s="1">
        <v>140</v>
      </c>
    </row>
    <row r="55" spans="1:9">
      <c r="A55" s="9" t="s">
        <v>377</v>
      </c>
      <c r="B55" s="16">
        <v>1</v>
      </c>
      <c r="C55">
        <v>44</v>
      </c>
      <c r="D55" s="1">
        <v>140</v>
      </c>
      <c r="E55" t="s">
        <v>417</v>
      </c>
      <c r="G55" t="s">
        <v>418</v>
      </c>
    </row>
    <row r="56" spans="1:9">
      <c r="A56" s="9" t="s">
        <v>355</v>
      </c>
      <c r="B56" s="16">
        <v>1</v>
      </c>
      <c r="C56">
        <v>44</v>
      </c>
      <c r="D56" s="1">
        <v>140</v>
      </c>
      <c r="E56" t="s">
        <v>615</v>
      </c>
      <c r="F56" t="s">
        <v>97</v>
      </c>
      <c r="G56" t="s">
        <v>615</v>
      </c>
      <c r="H56" t="s">
        <v>98</v>
      </c>
      <c r="I56" t="s">
        <v>616</v>
      </c>
    </row>
    <row r="57" spans="1:9">
      <c r="A57" s="7" t="s">
        <v>360</v>
      </c>
      <c r="B57" s="16">
        <v>0</v>
      </c>
      <c r="C57">
        <v>45</v>
      </c>
      <c r="D57" s="1">
        <v>450</v>
      </c>
      <c r="E57" t="s">
        <v>607</v>
      </c>
      <c r="F57" s="37" t="s">
        <v>611</v>
      </c>
      <c r="I57" t="s">
        <v>608</v>
      </c>
    </row>
    <row r="58" spans="1:9">
      <c r="A58" s="7" t="s">
        <v>16</v>
      </c>
      <c r="B58" s="16">
        <v>0</v>
      </c>
      <c r="C58">
        <v>46</v>
      </c>
      <c r="D58" s="1">
        <v>178</v>
      </c>
      <c r="E58" t="s">
        <v>609</v>
      </c>
      <c r="F58" s="37" t="s">
        <v>610</v>
      </c>
      <c r="I58" t="s">
        <v>612</v>
      </c>
    </row>
    <row r="59" spans="1:9">
      <c r="A59" s="11" t="s">
        <v>194</v>
      </c>
      <c r="B59" s="16">
        <v>3</v>
      </c>
      <c r="C59">
        <v>47</v>
      </c>
      <c r="D59" s="1">
        <v>150</v>
      </c>
      <c r="E59" t="s">
        <v>93</v>
      </c>
      <c r="F59" s="37" t="s">
        <v>146</v>
      </c>
      <c r="I59" t="s">
        <v>94</v>
      </c>
    </row>
    <row r="60" spans="1:9">
      <c r="A60" s="9" t="s">
        <v>367</v>
      </c>
      <c r="B60" s="16">
        <v>1</v>
      </c>
      <c r="C60">
        <v>48</v>
      </c>
      <c r="D60" s="13">
        <v>178</v>
      </c>
      <c r="E60" t="s">
        <v>419</v>
      </c>
      <c r="G60" t="s">
        <v>420</v>
      </c>
    </row>
    <row r="61" spans="1:9">
      <c r="A61" s="10" t="s">
        <v>13</v>
      </c>
      <c r="B61" s="16">
        <v>2</v>
      </c>
      <c r="C61">
        <v>49</v>
      </c>
      <c r="D61" s="1"/>
      <c r="E61" t="s">
        <v>598</v>
      </c>
      <c r="I61" t="s">
        <v>434</v>
      </c>
    </row>
    <row r="62" spans="1:9">
      <c r="A62" s="11" t="s">
        <v>334</v>
      </c>
      <c r="B62" s="16">
        <v>3</v>
      </c>
      <c r="C62">
        <v>50</v>
      </c>
      <c r="D62" s="1">
        <v>178</v>
      </c>
      <c r="E62" t="s">
        <v>95</v>
      </c>
      <c r="F62" t="s">
        <v>65</v>
      </c>
      <c r="I62" t="s">
        <v>96</v>
      </c>
    </row>
    <row r="63" spans="1:9">
      <c r="A63" s="7" t="s">
        <v>527</v>
      </c>
      <c r="B63" s="16">
        <v>0</v>
      </c>
      <c r="C63">
        <v>51</v>
      </c>
      <c r="D63" s="1">
        <v>130</v>
      </c>
      <c r="E63" t="s">
        <v>517</v>
      </c>
      <c r="F63" t="s">
        <v>513</v>
      </c>
    </row>
    <row r="64" spans="1:9">
      <c r="A64" s="10" t="s">
        <v>14</v>
      </c>
      <c r="B64" s="16">
        <v>2</v>
      </c>
      <c r="C64">
        <v>52</v>
      </c>
      <c r="D64" s="1">
        <v>125</v>
      </c>
      <c r="E64" t="s">
        <v>421</v>
      </c>
      <c r="G64" t="s">
        <v>422</v>
      </c>
    </row>
    <row r="65" spans="1:9">
      <c r="A65" s="10" t="s">
        <v>15</v>
      </c>
      <c r="B65" s="16">
        <v>2</v>
      </c>
      <c r="C65">
        <v>53</v>
      </c>
      <c r="D65" s="1">
        <v>125</v>
      </c>
      <c r="E65" t="s">
        <v>423</v>
      </c>
      <c r="G65" t="s">
        <v>424</v>
      </c>
    </row>
    <row r="66" spans="1:9">
      <c r="A66" s="10" t="s">
        <v>374</v>
      </c>
      <c r="B66" s="16">
        <v>2</v>
      </c>
      <c r="C66">
        <v>54</v>
      </c>
      <c r="D66" s="1">
        <v>125</v>
      </c>
      <c r="E66" t="s">
        <v>425</v>
      </c>
      <c r="G66" t="s">
        <v>426</v>
      </c>
    </row>
    <row r="67" spans="1:9">
      <c r="A67" s="11" t="s">
        <v>335</v>
      </c>
      <c r="B67" s="16">
        <v>3</v>
      </c>
      <c r="C67">
        <v>55</v>
      </c>
      <c r="D67" s="1">
        <v>125</v>
      </c>
      <c r="E67" t="s">
        <v>67</v>
      </c>
      <c r="F67" s="37" t="s">
        <v>66</v>
      </c>
      <c r="I67" t="s">
        <v>68</v>
      </c>
    </row>
    <row r="68" spans="1:9">
      <c r="A68" s="10" t="s">
        <v>552</v>
      </c>
      <c r="B68" s="16">
        <v>2</v>
      </c>
      <c r="C68">
        <v>56</v>
      </c>
      <c r="D68" s="1">
        <v>125</v>
      </c>
      <c r="E68" t="s">
        <v>427</v>
      </c>
      <c r="G68" t="s">
        <v>428</v>
      </c>
    </row>
    <row r="69" spans="1:9">
      <c r="A69" s="10" t="s">
        <v>382</v>
      </c>
      <c r="B69" s="16">
        <v>2</v>
      </c>
      <c r="C69">
        <v>57</v>
      </c>
      <c r="D69" s="1">
        <v>125</v>
      </c>
    </row>
    <row r="70" spans="1:9">
      <c r="A70" s="10" t="s">
        <v>383</v>
      </c>
      <c r="B70" s="16">
        <v>2</v>
      </c>
      <c r="C70">
        <v>58</v>
      </c>
      <c r="D70" s="1">
        <v>125</v>
      </c>
      <c r="E70" t="s">
        <v>429</v>
      </c>
      <c r="G70" t="s">
        <v>430</v>
      </c>
    </row>
    <row r="71" spans="1:9">
      <c r="A71" s="10" t="s">
        <v>384</v>
      </c>
      <c r="B71" s="16">
        <v>2</v>
      </c>
      <c r="C71">
        <v>59</v>
      </c>
      <c r="D71" s="1">
        <v>125</v>
      </c>
      <c r="E71" t="s">
        <v>431</v>
      </c>
      <c r="G71" t="s">
        <v>432</v>
      </c>
    </row>
    <row r="72" spans="1:9">
      <c r="A72" s="11" t="s">
        <v>336</v>
      </c>
      <c r="B72" s="16">
        <v>3</v>
      </c>
      <c r="C72">
        <v>60</v>
      </c>
      <c r="D72" s="1">
        <v>125</v>
      </c>
      <c r="E72" t="s">
        <v>71</v>
      </c>
      <c r="F72" s="37" t="s">
        <v>70</v>
      </c>
      <c r="I72" t="s">
        <v>69</v>
      </c>
    </row>
    <row r="73" spans="1:9">
      <c r="A73" s="7" t="s">
        <v>204</v>
      </c>
      <c r="B73" s="16">
        <v>0</v>
      </c>
      <c r="C73">
        <v>61</v>
      </c>
      <c r="D73" s="1">
        <v>125</v>
      </c>
      <c r="E73" t="s">
        <v>151</v>
      </c>
      <c r="F73" t="s">
        <v>149</v>
      </c>
      <c r="I73" t="s">
        <v>150</v>
      </c>
    </row>
    <row r="74" spans="1:9">
      <c r="A74" s="11" t="s">
        <v>337</v>
      </c>
      <c r="B74" s="16">
        <v>3</v>
      </c>
      <c r="C74">
        <v>62</v>
      </c>
      <c r="D74" s="1">
        <v>125</v>
      </c>
      <c r="E74" s="37" t="s">
        <v>72</v>
      </c>
      <c r="F74" t="s">
        <v>73</v>
      </c>
      <c r="I74" t="s">
        <v>213</v>
      </c>
    </row>
    <row r="75" spans="1:9">
      <c r="A75" s="7" t="s">
        <v>381</v>
      </c>
      <c r="B75" s="16">
        <v>0</v>
      </c>
      <c r="C75">
        <v>63</v>
      </c>
      <c r="D75" s="1">
        <v>200</v>
      </c>
      <c r="E75" t="s">
        <v>573</v>
      </c>
      <c r="F75" t="s">
        <v>613</v>
      </c>
      <c r="I75" t="s">
        <v>614</v>
      </c>
    </row>
    <row r="76" spans="1:9">
      <c r="A76" s="11" t="s">
        <v>338</v>
      </c>
      <c r="B76" s="16">
        <v>3</v>
      </c>
      <c r="C76">
        <v>64</v>
      </c>
      <c r="D76" s="1">
        <v>260</v>
      </c>
      <c r="E76" t="s">
        <v>632</v>
      </c>
      <c r="F76" s="37" t="s">
        <v>631</v>
      </c>
      <c r="I76" t="s">
        <v>635</v>
      </c>
    </row>
    <row r="77" spans="1:9">
      <c r="A77" s="11" t="s">
        <v>339</v>
      </c>
      <c r="B77" s="16">
        <v>3</v>
      </c>
      <c r="C77">
        <v>65</v>
      </c>
      <c r="D77" s="1">
        <v>260</v>
      </c>
      <c r="E77" t="s">
        <v>632</v>
      </c>
      <c r="F77" s="37" t="s">
        <v>633</v>
      </c>
      <c r="I77" t="s">
        <v>634</v>
      </c>
    </row>
    <row r="78" spans="1:9">
      <c r="A78" s="7" t="s">
        <v>212</v>
      </c>
      <c r="B78" s="16">
        <v>0</v>
      </c>
      <c r="C78">
        <v>66</v>
      </c>
      <c r="D78" s="1"/>
    </row>
    <row r="79" spans="1:9">
      <c r="A79" s="9" t="s">
        <v>363</v>
      </c>
      <c r="B79" s="16">
        <v>1</v>
      </c>
      <c r="C79">
        <v>67</v>
      </c>
      <c r="D79" s="13"/>
    </row>
    <row r="80" spans="1:9">
      <c r="A80" s="9" t="s">
        <v>362</v>
      </c>
      <c r="B80" s="16">
        <v>1</v>
      </c>
      <c r="C80">
        <v>68</v>
      </c>
      <c r="D80" s="1"/>
    </row>
    <row r="81" spans="1:9">
      <c r="A81" s="11" t="s">
        <v>183</v>
      </c>
      <c r="B81" s="16">
        <v>3</v>
      </c>
      <c r="C81">
        <v>69</v>
      </c>
      <c r="D81" s="1">
        <v>260</v>
      </c>
      <c r="E81" t="s">
        <v>598</v>
      </c>
      <c r="G81" t="s">
        <v>636</v>
      </c>
      <c r="I81" t="s">
        <v>507</v>
      </c>
    </row>
    <row r="82" spans="1:9">
      <c r="A82" s="11" t="s">
        <v>184</v>
      </c>
      <c r="B82" s="16">
        <v>3</v>
      </c>
      <c r="C82">
        <v>70</v>
      </c>
      <c r="D82" s="1">
        <v>260</v>
      </c>
      <c r="E82" t="s">
        <v>636</v>
      </c>
      <c r="G82" t="s">
        <v>598</v>
      </c>
      <c r="I82" t="s">
        <v>508</v>
      </c>
    </row>
    <row r="83" spans="1:9">
      <c r="A83" s="11" t="s">
        <v>185</v>
      </c>
      <c r="B83" s="16">
        <v>3</v>
      </c>
      <c r="C83">
        <v>71</v>
      </c>
      <c r="D83" s="1">
        <v>260</v>
      </c>
      <c r="E83" t="s">
        <v>632</v>
      </c>
      <c r="F83" t="s">
        <v>632</v>
      </c>
    </row>
    <row r="84" spans="1:9">
      <c r="A84" s="11" t="s">
        <v>186</v>
      </c>
      <c r="B84" s="16">
        <v>3</v>
      </c>
      <c r="C84">
        <v>72</v>
      </c>
      <c r="D84" s="1">
        <v>260</v>
      </c>
      <c r="E84" t="s">
        <v>632</v>
      </c>
      <c r="F84" t="s">
        <v>632</v>
      </c>
    </row>
    <row r="85" spans="1:9">
      <c r="A85" s="11" t="s">
        <v>187</v>
      </c>
      <c r="B85" s="16">
        <v>3</v>
      </c>
      <c r="C85">
        <v>73</v>
      </c>
      <c r="D85" s="1">
        <v>260</v>
      </c>
      <c r="E85" t="s">
        <v>632</v>
      </c>
      <c r="F85" t="s">
        <v>632</v>
      </c>
    </row>
    <row r="86" spans="1:9">
      <c r="A86" s="11" t="s">
        <v>188</v>
      </c>
      <c r="B86" s="16">
        <v>3</v>
      </c>
      <c r="C86">
        <v>74</v>
      </c>
      <c r="D86" s="1">
        <v>260</v>
      </c>
      <c r="E86" t="s">
        <v>632</v>
      </c>
      <c r="F86" t="s">
        <v>637</v>
      </c>
      <c r="I86" t="s">
        <v>638</v>
      </c>
    </row>
    <row r="87" spans="1:9">
      <c r="A87" s="11" t="s">
        <v>41</v>
      </c>
      <c r="B87" s="16">
        <v>3</v>
      </c>
      <c r="C87">
        <v>75</v>
      </c>
      <c r="D87" s="1">
        <v>260</v>
      </c>
      <c r="E87" t="s">
        <v>639</v>
      </c>
    </row>
    <row r="88" spans="1:9">
      <c r="A88" s="11" t="s">
        <v>42</v>
      </c>
      <c r="B88" s="16">
        <v>3</v>
      </c>
      <c r="C88">
        <v>76</v>
      </c>
      <c r="D88" s="1">
        <v>260</v>
      </c>
      <c r="E88" t="s">
        <v>639</v>
      </c>
    </row>
    <row r="89" spans="1:9">
      <c r="A89" s="11" t="s">
        <v>43</v>
      </c>
      <c r="B89" s="16">
        <v>3</v>
      </c>
      <c r="C89">
        <v>77</v>
      </c>
      <c r="D89" s="1">
        <v>260</v>
      </c>
      <c r="E89" t="s">
        <v>639</v>
      </c>
    </row>
    <row r="90" spans="1:9">
      <c r="A90" s="11" t="s">
        <v>44</v>
      </c>
      <c r="B90" s="16">
        <v>3</v>
      </c>
      <c r="C90">
        <v>78</v>
      </c>
      <c r="D90" s="1">
        <v>260</v>
      </c>
      <c r="E90" t="s">
        <v>639</v>
      </c>
    </row>
    <row r="91" spans="1:9">
      <c r="A91" s="11" t="s">
        <v>45</v>
      </c>
      <c r="B91" s="16">
        <v>3</v>
      </c>
      <c r="C91">
        <v>79</v>
      </c>
      <c r="D91" s="1">
        <v>260</v>
      </c>
      <c r="E91" t="s">
        <v>639</v>
      </c>
    </row>
    <row r="92" spans="1:9">
      <c r="A92" s="11" t="s">
        <v>46</v>
      </c>
      <c r="B92" s="16">
        <v>3</v>
      </c>
      <c r="C92">
        <v>80</v>
      </c>
      <c r="D92" s="1">
        <v>260</v>
      </c>
      <c r="E92" t="s">
        <v>640</v>
      </c>
    </row>
    <row r="93" spans="1:9">
      <c r="A93" s="11" t="s">
        <v>47</v>
      </c>
      <c r="B93" s="16">
        <v>3</v>
      </c>
      <c r="C93">
        <v>81</v>
      </c>
      <c r="D93" s="1">
        <v>260</v>
      </c>
      <c r="E93" t="s">
        <v>641</v>
      </c>
      <c r="F93" s="37" t="s">
        <v>642</v>
      </c>
    </row>
    <row r="94" spans="1:9">
      <c r="A94" s="10" t="s">
        <v>385</v>
      </c>
      <c r="B94" s="16">
        <v>2</v>
      </c>
      <c r="C94">
        <v>82</v>
      </c>
      <c r="D94" s="1">
        <v>130</v>
      </c>
      <c r="E94" t="s">
        <v>496</v>
      </c>
      <c r="G94" t="s">
        <v>497</v>
      </c>
      <c r="I94" t="s">
        <v>504</v>
      </c>
    </row>
    <row r="95" spans="1:9">
      <c r="A95" s="10" t="s">
        <v>228</v>
      </c>
      <c r="B95" s="16">
        <v>2</v>
      </c>
      <c r="C95">
        <v>83</v>
      </c>
      <c r="D95" s="1">
        <v>130</v>
      </c>
      <c r="E95" t="s">
        <v>498</v>
      </c>
      <c r="G95" t="s">
        <v>499</v>
      </c>
      <c r="I95" t="s">
        <v>504</v>
      </c>
    </row>
    <row r="96" spans="1:9">
      <c r="A96" s="10" t="s">
        <v>229</v>
      </c>
      <c r="B96" s="16">
        <v>2</v>
      </c>
      <c r="C96">
        <v>84</v>
      </c>
      <c r="D96" s="1">
        <v>130</v>
      </c>
      <c r="E96" t="s">
        <v>500</v>
      </c>
      <c r="G96" t="s">
        <v>501</v>
      </c>
      <c r="I96" t="s">
        <v>504</v>
      </c>
    </row>
    <row r="97" spans="1:9">
      <c r="A97" s="10" t="s">
        <v>230</v>
      </c>
      <c r="B97" s="16">
        <v>2</v>
      </c>
      <c r="C97">
        <v>85</v>
      </c>
      <c r="D97" s="1">
        <v>130</v>
      </c>
      <c r="E97" t="s">
        <v>502</v>
      </c>
      <c r="G97" t="s">
        <v>503</v>
      </c>
      <c r="I97" t="s">
        <v>504</v>
      </c>
    </row>
    <row r="98" spans="1:9">
      <c r="A98" s="11" t="s">
        <v>48</v>
      </c>
      <c r="B98" s="16">
        <v>3</v>
      </c>
      <c r="C98">
        <v>86</v>
      </c>
      <c r="D98" s="1">
        <v>130</v>
      </c>
      <c r="E98" t="s">
        <v>494</v>
      </c>
      <c r="F98" s="37" t="s">
        <v>643</v>
      </c>
      <c r="I98" t="s">
        <v>493</v>
      </c>
    </row>
    <row r="99" spans="1:9">
      <c r="A99" s="7" t="s">
        <v>203</v>
      </c>
      <c r="B99" s="16">
        <v>0</v>
      </c>
      <c r="C99">
        <v>87</v>
      </c>
      <c r="D99" s="1">
        <v>300</v>
      </c>
      <c r="E99" t="s">
        <v>152</v>
      </c>
      <c r="F99" t="s">
        <v>153</v>
      </c>
      <c r="I99" t="s">
        <v>154</v>
      </c>
    </row>
    <row r="100" spans="1:9">
      <c r="A100" s="10" t="s">
        <v>231</v>
      </c>
      <c r="B100" s="16">
        <v>2</v>
      </c>
      <c r="C100">
        <v>88</v>
      </c>
      <c r="D100" s="1">
        <v>106</v>
      </c>
      <c r="E100" t="s">
        <v>435</v>
      </c>
      <c r="G100" t="s">
        <v>436</v>
      </c>
    </row>
    <row r="101" spans="1:9">
      <c r="A101" s="10" t="s">
        <v>232</v>
      </c>
      <c r="B101" s="16">
        <v>2</v>
      </c>
      <c r="C101">
        <v>89</v>
      </c>
      <c r="D101" s="1">
        <v>325</v>
      </c>
      <c r="E101" t="s">
        <v>437</v>
      </c>
      <c r="G101" t="s">
        <v>438</v>
      </c>
    </row>
    <row r="102" spans="1:9">
      <c r="A102" s="10" t="s">
        <v>233</v>
      </c>
      <c r="B102" s="16">
        <v>2</v>
      </c>
      <c r="C102">
        <v>90</v>
      </c>
      <c r="D102" s="1">
        <v>200</v>
      </c>
      <c r="E102" t="s">
        <v>439</v>
      </c>
      <c r="G102" t="s">
        <v>632</v>
      </c>
    </row>
  </sheetData>
  <sheetCalcPr fullCalcOnLoad="1"/>
  <sortState ref="A1:D1048576">
    <sortCondition ref="C1:C1048576"/>
  </sortState>
  <mergeCells count="1">
    <mergeCell ref="E1:F1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continuum</vt:lpstr>
      <vt:lpstr>CO lines</vt:lpstr>
      <vt:lpstr>extended emission</vt:lpstr>
      <vt:lpstr>line fluxes</vt:lpstr>
      <vt:lpstr>OH lines</vt:lpstr>
      <vt:lpstr>H2O lines</vt:lpstr>
      <vt:lpstr>Cooling budget</vt:lpstr>
      <vt:lpstr>oxygen</vt:lpstr>
    </vt:vector>
  </TitlesOfParts>
  <Company>MPE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Karska</dc:creator>
  <cp:lastModifiedBy>Agata Karska</cp:lastModifiedBy>
  <dcterms:created xsi:type="dcterms:W3CDTF">2015-08-15T06:03:00Z</dcterms:created>
  <dcterms:modified xsi:type="dcterms:W3CDTF">2016-02-15T14:28:18Z</dcterms:modified>
</cp:coreProperties>
</file>