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4">
      <text>
        <t xml:space="preserve">EEHC's Annual Report
	-Mohamed Abdelkader</t>
      </text>
    </comment>
    <comment authorId="0" ref="E7">
      <text>
        <t xml:space="preserve">https://powernews.cc/%D8%B1%D8%A6%D9%8A%D8%B3-%D8%B4%D8%B1%D9%83%D8%A9-%D8%A7%D9%84%D9%82%D9%86%D8%A7%D8%A9-%D9%84%D9%84%D8%AA%D9%88%D8%B2%D9%8A%D8%B9-%D9%84%D9%80-%D8%A8%D8%A7%D9%88%D8%B1-%D9%86%D9%8A%D9%88%D8%B2/
	-Mohamed Abdelkader</t>
      </text>
    </comment>
    <comment authorId="0" ref="E4">
      <text>
        <t xml:space="preserve">https://almalnews.com/%D8%B4%D9%85%D8%A7%D9%84-%D8%A7%D9%84%D9%82%D8%A7%D9%87%D8%B1%D8%A9-%D9%84%D9%84%D9%83%D9%87%D8%B1%D8%A8%D8%A7%D8%A1-%D8%AA%D8%AE%D8%B7%D8%B7-%D9%84%D8%AA%D8%B1%D9%83%D9%8A%D8%A8-%D8%B9%D8%AF%D8%A7/
	-Mohamed Abdelkader</t>
      </text>
    </comment>
    <comment authorId="0" ref="E9">
      <text>
        <t xml:space="preserve">https://www.masrawy.com/news/news_egypt/details/2018/5/8/1342100/-%D8%AC%D9%86%D9%88%D8%A8-%D8%A7%D9%84%D8%AF%D9%84%D8%AA%D8%A7-%D9%84%D9%84%D9%83%D9%87%D8%B1%D8%A8%D8%A7%D8%A1-%D8%A7%D9%84%D8%A7%D9%86%D8%AA%D9%87%D8%A7%D8%A1-%D9%85%D9%86-%D8%AA%D8%B1%D9%83%D9%8A%D8%A8-600-%D8%A3%D9%84%D9%81-%D8%B9%D8%AF%D8%A7%D8%AF-%D9%85%D8%B3%D8%A8%D9%88%D9%82-%D8%A7%D9%84%D8%AF%D9%81%D8%B9
	-Mohamed Abdelkader</t>
      </text>
    </comment>
    <comment authorId="0" ref="E11">
      <text>
        <t xml:space="preserve">https://www.almasryalyoum.com/news/details/1408633
	-Mohamed Abdelkader</t>
      </text>
    </comment>
    <comment authorId="0" ref="E12">
      <text>
        <t xml:space="preserve">https://www.masrawy.com/news/news_egypt/details/2019/10/13/1651487/-%D8%A7%D9%84%D9%83%D9%87%D8%B1%D8%A8%D8%A7%D8%A1-%D8%AA%D8%AA%D8%A7%D8%A8%D8%B9-%D8%A3%D8%AF%D8%A7%D8%A1-%D9%88%D8%A5%D9%86%D8%AC%D8%A7%D8%B2%D8%A7%D8%AA-%D8%B4%D8%B1%D9%83%D8%AA%D9%8A-%D9%85%D8%B5%D8%B1-%D8%A7%D9%84%D9%88%D8%B3%D8%B7%D9%89-%D9%88%D8%A7%D9%84%D8%B9%D9%84%D9%8A%D8%A7-%D9%84%D8%AE%D8%AF%D9%85%D8%A7%D8%AA-%D8%A7%D9%84%D8%B5%D8%B9%D9%8A%D8%AF
	-Mohamed Abdelkader</t>
      </text>
    </comment>
    <comment authorId="0" ref="E10">
      <text>
        <t xml:space="preserve">https://www.youm7.com/story/2019/8/1/%D8%A7%D9%84%D8%A8%D8%AD%D9%8A%D8%B1%D8%A9-%D9%84%D8%AA%D9%88%D8%B2%D9%8A%D8%B9-%D8%A7%D9%84%D9%83%D9%87%D8%B1%D8%A8%D8%A7%D8%A1-%D8%AA%D8%B1%D9%83%D9%8A%D8%A8-600-%D8%A3%D9%84%D9%81-%D8%B9%D8%AF%D8%A7%D8%AF-%D9%85%D8%B3%D8%A8%D9%82-%D8%A7%D9%84%D8%AF%D9%81%D8%B9-%D8%AD%D8%AA%D9%89/4358537
	-Mohamed Abdelkader</t>
      </text>
    </comment>
    <comment authorId="0" ref="E8">
      <text>
        <t xml:space="preserve">http://aedc.gov.eg/2015/index.php?option=com_content&amp;view=article&amp;id=1045%3A-15-2019-400-q-q-&amp;catid=1%3Alatest-news&amp;Itemid=1
	-Mohamed Abdelkader</t>
      </text>
    </comment>
    <comment authorId="0" ref="E6">
      <text>
        <t xml:space="preserve">https://akhbarelyom.com/news/newdetails/2882836/1/-%D9%83%D9%87%D8%B1%D8%A8%D8%A7%D8%A1-%D8%A7%D9%84%D8%A5%D8%B3%D9%83%D9%86%D8%AF%D8%B1%D9%8A%D8%A9---%D8%AA%D8%B1%D9%83%D9%8A%D8%A8-957-%D8%A3%D9%84%D9%81-%D8%B9%D8%AF%D8%A7%D8%AF-%D9%83%D9%88%D8%AF%D9%8A-%D9%88%D9%85%D8%B3%D8%A8%D9%82-%D8%A7%D9%84%D8%AF%D9%81%D8%B9
	-Mohamed Abdelkader</t>
      </text>
    </comment>
    <comment authorId="0" ref="C4">
      <text>
        <t xml:space="preserve">As of 30/06/2018 according to EEHC's Annual Report
	-Mohamed Abdelkader</t>
      </text>
    </comment>
    <comment authorId="0" ref="E3">
      <text>
        <t xml:space="preserve">As of 05/09/2019 https://www.shorouknews.com/news/view.aspx?cdate=05092019&amp;id=f783992b-08c0-457c-81a6-8d94fac116a4
	-Mohamed Abdelkader</t>
      </text>
    </comment>
  </commentList>
</comments>
</file>

<file path=xl/sharedStrings.xml><?xml version="1.0" encoding="utf-8"?>
<sst xmlns="http://schemas.openxmlformats.org/spreadsheetml/2006/main" count="59" uniqueCount="59">
  <si>
    <t>Entity</t>
  </si>
  <si>
    <t>Total Number of Meters</t>
  </si>
  <si>
    <t>Total Number of Residential Meters</t>
  </si>
  <si>
    <t>Pre-Paid</t>
  </si>
  <si>
    <t>Post Paid</t>
  </si>
  <si>
    <t>Concession</t>
  </si>
  <si>
    <t>Egyptian Electricity Holding Company (Aggregate - Parent Company of all Discos)</t>
  </si>
  <si>
    <t>Arab Republic of Egypt</t>
  </si>
  <si>
    <t>North Cairo Disco</t>
  </si>
  <si>
    <t>North &amp; East Cairo, New Cairo, Salam City, Obour, Khanka, Shoubra, Qanatir, Bahtim</t>
  </si>
  <si>
    <t>South Cairo Disco</t>
  </si>
  <si>
    <t>Central &amp; West Cairo, Giza (Including Sheikh Zayed &amp; 6th of October)</t>
  </si>
  <si>
    <t>Alexandria Disco</t>
  </si>
  <si>
    <t>Abu Qir East till km 64 (Alexandria - Matrouh Road) West</t>
  </si>
  <si>
    <t>Canal Disco</t>
  </si>
  <si>
    <t>Ismailia, Portsaid, Suez, Sharkiya, North Sinai, South Sinai, Red Sea &amp; New Urban Communities within these regions</t>
  </si>
  <si>
    <t>North Delta Disco</t>
  </si>
  <si>
    <t>Dakahlia, Dameitta, Kafr El-Sheikh</t>
  </si>
  <si>
    <t>South Delta Disco</t>
  </si>
  <si>
    <t>Qalubiya (except for Greater Cairo's regions), Minofeya (except for Sadat &amp; Khattatba) &amp; Gharbiya</t>
  </si>
  <si>
    <t>Beheira Disco</t>
  </si>
  <si>
    <t>Behira, Matrouh, Post km 66 (Alexandria - Matrouh Road), Sadat &amp; Khattatba</t>
  </si>
  <si>
    <t>Middle Egypt Disco</t>
  </si>
  <si>
    <t>Bani Suef, Fayoum, Minya, Assuit, New Valley</t>
  </si>
  <si>
    <t>Upper Egypt Disco</t>
  </si>
  <si>
    <t>Sohag, Luxor, Qena &amp; Aswan</t>
  </si>
  <si>
    <t>Residential % of Total Users</t>
  </si>
  <si>
    <t>Pre-Paid Variance</t>
  </si>
  <si>
    <t>Post-Paid Billing Cycle</t>
  </si>
  <si>
    <t>Reading Duration</t>
  </si>
  <si>
    <t>Not fixed</t>
  </si>
  <si>
    <t>Billing Duration</t>
  </si>
  <si>
    <t>Day 1 - Day 7 of the following month</t>
  </si>
  <si>
    <t>Prepaid Payment Mechanism</t>
  </si>
  <si>
    <t>Notes: Prepaid cards can be charged through either GTPay (An NFC based app to recharge the cards), through Fawry, or through multiple providers under the umbrella of e-Finance, which are (Aman, Masary, Bee, Sadad, Momken, Khales, Egypt Post) in addition to a company with no digital traces (Tamam).</t>
  </si>
  <si>
    <t>Fawry</t>
  </si>
  <si>
    <t>https://fawry.com/storelocator/</t>
  </si>
  <si>
    <t>myFawry App</t>
  </si>
  <si>
    <t>NBE Phone Cash - CIB Smart Wallet - AlexBank Ma7fazty, BM Wallet, QNB Wallet, Blom Wallet, HD Bank Wallet</t>
  </si>
  <si>
    <t>Aman</t>
  </si>
  <si>
    <t>TBD</t>
  </si>
  <si>
    <t>Masary</t>
  </si>
  <si>
    <t>https://www.e-masary.com/pos.html</t>
  </si>
  <si>
    <t xml:space="preserve">Bee
</t>
  </si>
  <si>
    <t>http://customer.bee.com.eg/en/bee-locator</t>
  </si>
  <si>
    <t>Also available through mobile app if the web locator is down</t>
  </si>
  <si>
    <t>Sadad Egypt</t>
  </si>
  <si>
    <t xml:space="preserve">Locations unavailable </t>
  </si>
  <si>
    <t>Momken</t>
  </si>
  <si>
    <t>http://www.momkn.com.eg/Branches.aspx?pid=31&amp;G_code=2&amp;Lang=AR</t>
  </si>
  <si>
    <t>Post Offices</t>
  </si>
  <si>
    <t>https://www.egyptpost.org/enpo/en/locateUsReference</t>
  </si>
  <si>
    <t>https://www.egyptcodebase.com/en/p/all</t>
  </si>
  <si>
    <t xml:space="preserve">Khales (Online Payments)
</t>
  </si>
  <si>
    <t>https://www.khales.com.eg/</t>
  </si>
  <si>
    <t>Payment at Disco</t>
  </si>
  <si>
    <t>http://www.eehc.gov.eg/eehcportal/PublicServices/PublicService.pdf</t>
  </si>
  <si>
    <t>Pages 37 till 71 list the locations of the payment centers</t>
  </si>
  <si>
    <t>NFC App (GTPay)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</si>
</sst>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color rgb="FFFFFFFF"/>
      <name val="Arial"/>
    </font>
    <font>
      <i/>
    </font>
    <font>
      <i/>
      <color theme="1"/>
      <name val="Arial"/>
    </font>
    <font>
      <color theme="1"/>
      <name val="Arial"/>
    </font>
    <font>
      <b/>
      <color theme="1"/>
      <name val="Arial"/>
    </font>
    <font>
      <b/>
      <u/>
      <color theme="1"/>
      <name val="Arial"/>
    </font>
    <font/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horizontal="left" readingOrder="0"/>
    </xf>
    <xf borderId="0" fillId="0" fontId="3" numFmtId="3" xfId="0" applyAlignment="1" applyFont="1" applyNumberFormat="1">
      <alignment horizontal="left" readingOrder="0"/>
    </xf>
    <xf borderId="0" fillId="0" fontId="3" numFmtId="3" xfId="0" applyAlignment="1" applyFont="1" applyNumberFormat="1">
      <alignment horizontal="left"/>
    </xf>
    <xf borderId="0" fillId="0" fontId="3" numFmtId="3" xfId="0" applyAlignment="1" applyFont="1" applyNumberFormat="1">
      <alignment horizontal="left"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 readingOrder="0"/>
    </xf>
    <xf borderId="0" fillId="0" fontId="4" numFmtId="3" xfId="0" applyAlignment="1" applyFont="1" applyNumberFormat="1">
      <alignment horizontal="left" readingOrder="0"/>
    </xf>
    <xf borderId="0" fillId="0" fontId="4" numFmtId="3" xfId="0" applyAlignment="1" applyFont="1" applyNumberFormat="1">
      <alignment horizontal="left"/>
    </xf>
    <xf borderId="0" fillId="3" fontId="4" numFmtId="3" xfId="0" applyAlignment="1" applyFill="1" applyFont="1" applyNumberFormat="1">
      <alignment horizontal="left" readingOrder="0"/>
    </xf>
    <xf borderId="0" fillId="0" fontId="4" numFmtId="0" xfId="0" applyAlignment="1" applyFont="1">
      <alignment horizontal="left"/>
    </xf>
    <xf borderId="0" fillId="0" fontId="5" numFmtId="0" xfId="0" applyAlignment="1" applyFont="1">
      <alignment readingOrder="0"/>
    </xf>
    <xf borderId="0" fillId="0" fontId="4" numFmtId="10" xfId="0" applyAlignment="1" applyFont="1" applyNumberFormat="1">
      <alignment readingOrder="0"/>
    </xf>
    <xf borderId="0" fillId="0" fontId="3" numFmtId="3" xfId="0" applyFont="1" applyNumberFormat="1"/>
    <xf borderId="0" fillId="0" fontId="6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fawry.com/storelocator/" TargetMode="External"/><Relationship Id="rId3" Type="http://schemas.openxmlformats.org/officeDocument/2006/relationships/hyperlink" Target="https://www.e-masary.com/pos.html" TargetMode="External"/><Relationship Id="rId4" Type="http://schemas.openxmlformats.org/officeDocument/2006/relationships/hyperlink" Target="http://customer.bee.com.eg/en/bee-locator" TargetMode="External"/><Relationship Id="rId11" Type="http://schemas.openxmlformats.org/officeDocument/2006/relationships/vmlDrawing" Target="../drawings/vmlDrawing1.vml"/><Relationship Id="rId10" Type="http://schemas.openxmlformats.org/officeDocument/2006/relationships/drawing" Target="../drawings/drawing1.xml"/><Relationship Id="rId9" Type="http://schemas.openxmlformats.org/officeDocument/2006/relationships/hyperlink" Target="http://www.eehc.gov.eg/eehcportal/PublicServices/PublicService.pdf" TargetMode="External"/><Relationship Id="rId5" Type="http://schemas.openxmlformats.org/officeDocument/2006/relationships/hyperlink" Target="http://www.momkn.com.eg/Branches.aspx?pid=31&amp;G_code=2&amp;Lang=AR" TargetMode="External"/><Relationship Id="rId6" Type="http://schemas.openxmlformats.org/officeDocument/2006/relationships/hyperlink" Target="https://www.egyptpost.org/enpo/en/locateUsReference" TargetMode="External"/><Relationship Id="rId7" Type="http://schemas.openxmlformats.org/officeDocument/2006/relationships/hyperlink" Target="https://www.egyptcodebase.com/en/p/all" TargetMode="External"/><Relationship Id="rId8" Type="http://schemas.openxmlformats.org/officeDocument/2006/relationships/hyperlink" Target="https://www.khales.com.e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4.29"/>
    <col customWidth="1" min="2" max="2" width="68.43"/>
    <col customWidth="1" min="3" max="3" width="61.57"/>
    <col customWidth="1" min="4" max="4" width="32.86"/>
    <col customWidth="1" min="6" max="6" width="17.14"/>
    <col customWidth="1" min="7" max="7" width="98.43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>
      <c r="B3" s="2" t="s">
        <v>6</v>
      </c>
      <c r="C3" s="3">
        <v>3.507E7</v>
      </c>
      <c r="D3" s="4">
        <f t="shared" ref="D3:D12" si="1">C3*$C$14</f>
        <v>29949780</v>
      </c>
      <c r="E3" s="5">
        <v>8300000.0</v>
      </c>
      <c r="F3" s="4">
        <f t="shared" ref="F3:F12" si="2">C3-E3</f>
        <v>26770000</v>
      </c>
      <c r="G3" s="6" t="s">
        <v>7</v>
      </c>
      <c r="H3" s="7"/>
    </row>
    <row r="4">
      <c r="B4" s="8" t="s">
        <v>8</v>
      </c>
      <c r="C4" s="9">
        <v>4480000.0</v>
      </c>
      <c r="D4" s="10">
        <f t="shared" si="1"/>
        <v>3825920</v>
      </c>
      <c r="E4" s="11">
        <v>600000.0</v>
      </c>
      <c r="F4" s="4">
        <f t="shared" si="2"/>
        <v>3880000</v>
      </c>
      <c r="G4" s="8" t="s">
        <v>9</v>
      </c>
      <c r="H4" s="12"/>
    </row>
    <row r="5">
      <c r="B5" s="8" t="s">
        <v>10</v>
      </c>
      <c r="C5" s="9">
        <v>5708000.0</v>
      </c>
      <c r="D5" s="10">
        <f t="shared" si="1"/>
        <v>4874632</v>
      </c>
      <c r="E5" s="9">
        <v>1570000.0</v>
      </c>
      <c r="F5" s="4">
        <f t="shared" si="2"/>
        <v>4138000</v>
      </c>
      <c r="G5" s="8" t="s">
        <v>11</v>
      </c>
      <c r="H5" s="12"/>
    </row>
    <row r="6">
      <c r="B6" s="8" t="s">
        <v>12</v>
      </c>
      <c r="C6" s="9">
        <v>2717000.0</v>
      </c>
      <c r="D6" s="10">
        <f t="shared" si="1"/>
        <v>2320318</v>
      </c>
      <c r="E6" s="9">
        <v>957000.0</v>
      </c>
      <c r="F6" s="4">
        <f t="shared" si="2"/>
        <v>1760000</v>
      </c>
      <c r="G6" s="8" t="s">
        <v>13</v>
      </c>
      <c r="H6" s="12"/>
    </row>
    <row r="7">
      <c r="B7" s="8" t="s">
        <v>14</v>
      </c>
      <c r="C7" s="9">
        <v>4081000.0</v>
      </c>
      <c r="D7" s="10">
        <f t="shared" si="1"/>
        <v>3485174</v>
      </c>
      <c r="E7" s="9">
        <v>620000.0</v>
      </c>
      <c r="F7" s="4">
        <f t="shared" si="2"/>
        <v>3461000</v>
      </c>
      <c r="G7" s="8" t="s">
        <v>15</v>
      </c>
      <c r="H7" s="12"/>
    </row>
    <row r="8">
      <c r="B8" s="8" t="s">
        <v>16</v>
      </c>
      <c r="C8" s="9">
        <v>4267000.0</v>
      </c>
      <c r="D8" s="10">
        <f t="shared" si="1"/>
        <v>3644018</v>
      </c>
      <c r="E8" s="9">
        <v>2076872.0</v>
      </c>
      <c r="F8" s="4">
        <f t="shared" si="2"/>
        <v>2190128</v>
      </c>
      <c r="G8" s="8" t="s">
        <v>17</v>
      </c>
      <c r="H8" s="12"/>
    </row>
    <row r="9">
      <c r="B9" s="8" t="s">
        <v>18</v>
      </c>
      <c r="C9" s="9">
        <v>4611000.0</v>
      </c>
      <c r="D9" s="10">
        <f t="shared" si="1"/>
        <v>3937794</v>
      </c>
      <c r="E9" s="9">
        <v>600000.0</v>
      </c>
      <c r="F9" s="4">
        <f t="shared" si="2"/>
        <v>4011000</v>
      </c>
      <c r="G9" s="8" t="s">
        <v>19</v>
      </c>
      <c r="H9" s="12"/>
    </row>
    <row r="10">
      <c r="B10" s="8" t="s">
        <v>20</v>
      </c>
      <c r="C10" s="9">
        <v>2348000.0</v>
      </c>
      <c r="D10" s="10">
        <f t="shared" si="1"/>
        <v>2005192</v>
      </c>
      <c r="E10" s="9">
        <v>600000.0</v>
      </c>
      <c r="F10" s="4">
        <f t="shared" si="2"/>
        <v>1748000</v>
      </c>
      <c r="G10" s="8" t="s">
        <v>21</v>
      </c>
      <c r="H10" s="12"/>
    </row>
    <row r="11">
      <c r="B11" s="8" t="s">
        <v>22</v>
      </c>
      <c r="C11" s="9">
        <v>3735000.0</v>
      </c>
      <c r="D11" s="10">
        <f t="shared" si="1"/>
        <v>3189690</v>
      </c>
      <c r="E11" s="9">
        <v>850000.0</v>
      </c>
      <c r="F11" s="4">
        <f t="shared" si="2"/>
        <v>2885000</v>
      </c>
      <c r="G11" s="8" t="s">
        <v>23</v>
      </c>
      <c r="H11" s="12"/>
    </row>
    <row r="12">
      <c r="B12" s="8" t="s">
        <v>24</v>
      </c>
      <c r="C12" s="9">
        <v>3124000.0</v>
      </c>
      <c r="D12" s="10">
        <f t="shared" si="1"/>
        <v>2667896</v>
      </c>
      <c r="E12" s="9">
        <v>563763.0</v>
      </c>
      <c r="F12" s="4">
        <f t="shared" si="2"/>
        <v>2560237</v>
      </c>
      <c r="G12" s="8" t="s">
        <v>25</v>
      </c>
      <c r="H12" s="12"/>
    </row>
    <row r="14">
      <c r="B14" s="13" t="s">
        <v>26</v>
      </c>
      <c r="C14" s="14">
        <v>0.854</v>
      </c>
    </row>
    <row r="15">
      <c r="B15" s="13" t="s">
        <v>27</v>
      </c>
      <c r="C15" s="15">
        <f>E3-sum(E4:E12)</f>
        <v>-137635</v>
      </c>
    </row>
    <row r="17">
      <c r="B17" s="16" t="s">
        <v>28</v>
      </c>
    </row>
    <row r="18">
      <c r="B18" s="17" t="s">
        <v>29</v>
      </c>
      <c r="C18" s="17" t="s">
        <v>30</v>
      </c>
    </row>
    <row r="19">
      <c r="B19" s="17" t="s">
        <v>31</v>
      </c>
      <c r="C19" s="17" t="s">
        <v>32</v>
      </c>
    </row>
    <row r="21">
      <c r="B21" s="16" t="s">
        <v>33</v>
      </c>
    </row>
    <row r="22">
      <c r="B22" s="18" t="s">
        <v>34</v>
      </c>
      <c r="C22" s="17"/>
      <c r="D22" s="17"/>
      <c r="E22" s="17"/>
    </row>
    <row r="23">
      <c r="B23" s="17" t="s">
        <v>35</v>
      </c>
      <c r="C23" s="19" t="s">
        <v>36</v>
      </c>
      <c r="D23" s="17" t="s">
        <v>37</v>
      </c>
      <c r="E23" s="17" t="s">
        <v>38</v>
      </c>
    </row>
    <row r="24">
      <c r="B24" s="17" t="s">
        <v>39</v>
      </c>
      <c r="C24" s="17" t="s">
        <v>40</v>
      </c>
    </row>
    <row r="25">
      <c r="B25" s="18" t="s">
        <v>41</v>
      </c>
      <c r="C25" s="19" t="s">
        <v>42</v>
      </c>
    </row>
    <row r="26" ht="16.5" customHeight="1">
      <c r="B26" s="18" t="s">
        <v>43</v>
      </c>
      <c r="C26" s="19" t="s">
        <v>44</v>
      </c>
      <c r="D26" s="17" t="s">
        <v>45</v>
      </c>
    </row>
    <row r="27" ht="17.25" customHeight="1">
      <c r="B27" s="18" t="s">
        <v>46</v>
      </c>
      <c r="C27" s="17" t="s">
        <v>47</v>
      </c>
    </row>
    <row r="28">
      <c r="B28" s="18" t="s">
        <v>48</v>
      </c>
      <c r="C28" s="19" t="s">
        <v>49</v>
      </c>
    </row>
    <row r="29">
      <c r="B29" s="18" t="s">
        <v>50</v>
      </c>
      <c r="C29" s="19" t="s">
        <v>51</v>
      </c>
      <c r="D29" s="19" t="s">
        <v>52</v>
      </c>
    </row>
    <row r="30" ht="18.0" customHeight="1">
      <c r="B30" s="18" t="s">
        <v>53</v>
      </c>
      <c r="C30" s="19" t="s">
        <v>54</v>
      </c>
    </row>
    <row r="31" ht="16.5" customHeight="1">
      <c r="B31" s="18" t="s">
        <v>55</v>
      </c>
      <c r="C31" s="19" t="s">
        <v>56</v>
      </c>
      <c r="D31" s="17" t="s">
        <v>57</v>
      </c>
    </row>
    <row r="32">
      <c r="B32" s="18" t="s">
        <v>58</v>
      </c>
    </row>
  </sheetData>
  <hyperlinks>
    <hyperlink r:id="rId2" ref="C23"/>
    <hyperlink r:id="rId3" ref="C25"/>
    <hyperlink r:id="rId4" ref="C26"/>
    <hyperlink r:id="rId5" ref="C28"/>
    <hyperlink r:id="rId6" ref="C29"/>
    <hyperlink r:id="rId7" ref="D29"/>
    <hyperlink r:id="rId8" ref="C30"/>
    <hyperlink r:id="rId9" ref="C31"/>
  </hyperlinks>
  <drawing r:id="rId10"/>
  <legacyDrawing r:id="rId11"/>
</worksheet>
</file>