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mirsa\Desktop\salehi\salehi mean 5\"/>
    </mc:Choice>
  </mc:AlternateContent>
  <xr:revisionPtr revIDLastSave="0" documentId="13_ncr:1_{2C4FCD7E-B40C-4A9E-9EB4-6886C297ACE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4" i="1" l="1"/>
  <c r="H101" i="1" l="1"/>
  <c r="H4" i="1"/>
  <c r="H5" i="1"/>
  <c r="H6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5" i="1"/>
  <c r="H56" i="1"/>
  <c r="H57" i="1"/>
  <c r="H58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3" i="1"/>
  <c r="H2" i="1"/>
  <c r="P88" i="1" l="1"/>
  <c r="C60" i="1"/>
  <c r="E59" i="1"/>
  <c r="C59" i="1"/>
  <c r="P44" i="1"/>
  <c r="P12" i="1"/>
  <c r="E8" i="1"/>
  <c r="H8" i="1" s="1"/>
  <c r="H60" i="1" l="1"/>
  <c r="H59" i="1"/>
</calcChain>
</file>

<file path=xl/sharedStrings.xml><?xml version="1.0" encoding="utf-8"?>
<sst xmlns="http://schemas.openxmlformats.org/spreadsheetml/2006/main" count="120" uniqueCount="120">
  <si>
    <t>pic 1</t>
  </si>
  <si>
    <t>pic 2</t>
  </si>
  <si>
    <t>pic 3</t>
  </si>
  <si>
    <t>pic 4</t>
  </si>
  <si>
    <t>pic 5</t>
  </si>
  <si>
    <t>pic 6</t>
  </si>
  <si>
    <t>pic 7</t>
  </si>
  <si>
    <t>pic 8</t>
  </si>
  <si>
    <t>pic 9</t>
  </si>
  <si>
    <t>pic 10</t>
  </si>
  <si>
    <t>pic 11</t>
  </si>
  <si>
    <t>pic 12</t>
  </si>
  <si>
    <t>pic 13</t>
  </si>
  <si>
    <t>pic 14</t>
  </si>
  <si>
    <t>pic 15</t>
  </si>
  <si>
    <t>pic 16</t>
  </si>
  <si>
    <t>pic 17</t>
  </si>
  <si>
    <t>pic 18</t>
  </si>
  <si>
    <t>pic 19</t>
  </si>
  <si>
    <t>pic 20</t>
  </si>
  <si>
    <t>pic 21</t>
  </si>
  <si>
    <t>pic 22</t>
  </si>
  <si>
    <t>pic 23</t>
  </si>
  <si>
    <t>pic 24</t>
  </si>
  <si>
    <t>pic 25</t>
  </si>
  <si>
    <t>pic 26</t>
  </si>
  <si>
    <t>pic 27</t>
  </si>
  <si>
    <t>pic 28</t>
  </si>
  <si>
    <t>pic 29</t>
  </si>
  <si>
    <t>pic 30</t>
  </si>
  <si>
    <t>pic 31</t>
  </si>
  <si>
    <t>pic 32</t>
  </si>
  <si>
    <t>pic 33</t>
  </si>
  <si>
    <t>pic 34</t>
  </si>
  <si>
    <t>pic 35</t>
  </si>
  <si>
    <t>pic 36</t>
  </si>
  <si>
    <t>pic 37</t>
  </si>
  <si>
    <t>pic 38</t>
  </si>
  <si>
    <t>pic 39</t>
  </si>
  <si>
    <t>pic 40</t>
  </si>
  <si>
    <t>pic 41</t>
  </si>
  <si>
    <t>pic 42</t>
  </si>
  <si>
    <t>pic 43</t>
  </si>
  <si>
    <t>pic 44</t>
  </si>
  <si>
    <t>pic 45</t>
  </si>
  <si>
    <t>pic 46</t>
  </si>
  <si>
    <t>pic 47</t>
  </si>
  <si>
    <t>pic 48</t>
  </si>
  <si>
    <t>pic 49</t>
  </si>
  <si>
    <t>pic 50</t>
  </si>
  <si>
    <t>pic 51</t>
  </si>
  <si>
    <t>pic 52</t>
  </si>
  <si>
    <t>pic 53</t>
  </si>
  <si>
    <t>pic 54</t>
  </si>
  <si>
    <t>pic 55</t>
  </si>
  <si>
    <t>pic 56</t>
  </si>
  <si>
    <t>pic 57</t>
  </si>
  <si>
    <t>pic 58</t>
  </si>
  <si>
    <t>pic 59</t>
  </si>
  <si>
    <t>pic 60</t>
  </si>
  <si>
    <t>pic 61</t>
  </si>
  <si>
    <t>pic 62</t>
  </si>
  <si>
    <t>pic 63</t>
  </si>
  <si>
    <t>pic 64</t>
  </si>
  <si>
    <t>pic 65</t>
  </si>
  <si>
    <t>pic 66</t>
  </si>
  <si>
    <t>pic 67</t>
  </si>
  <si>
    <t>pic 68</t>
  </si>
  <si>
    <t>pic 69</t>
  </si>
  <si>
    <t>pic 70</t>
  </si>
  <si>
    <t>pic 71</t>
  </si>
  <si>
    <t>pic 72</t>
  </si>
  <si>
    <t>pic 73</t>
  </si>
  <si>
    <t>pic 74</t>
  </si>
  <si>
    <t>pic 75</t>
  </si>
  <si>
    <t>pic 76</t>
  </si>
  <si>
    <t>pic 77</t>
  </si>
  <si>
    <t>pic 78</t>
  </si>
  <si>
    <t>pic 79</t>
  </si>
  <si>
    <t>pic 80</t>
  </si>
  <si>
    <t>pic 81</t>
  </si>
  <si>
    <t>pic 82</t>
  </si>
  <si>
    <t>pic 83</t>
  </si>
  <si>
    <t>pic 84</t>
  </si>
  <si>
    <t>pic 85</t>
  </si>
  <si>
    <t>pic 86</t>
  </si>
  <si>
    <t>pic 87</t>
  </si>
  <si>
    <t>pic 88</t>
  </si>
  <si>
    <t>pic 89</t>
  </si>
  <si>
    <t>pic 90</t>
  </si>
  <si>
    <t>pic 91</t>
  </si>
  <si>
    <t>pic 92</t>
  </si>
  <si>
    <t>pic 93</t>
  </si>
  <si>
    <t>pic 94</t>
  </si>
  <si>
    <t>pic 95</t>
  </si>
  <si>
    <t>pic 96</t>
  </si>
  <si>
    <t>pic 97</t>
  </si>
  <si>
    <t>pic 98</t>
  </si>
  <si>
    <t>pic 99</t>
  </si>
  <si>
    <t>pic 100</t>
  </si>
  <si>
    <t>No</t>
  </si>
  <si>
    <t>Abnama</t>
  </si>
  <si>
    <t>chaman</t>
  </si>
  <si>
    <t>gol</t>
  </si>
  <si>
    <t>derakht</t>
  </si>
  <si>
    <t>derakhtche va giahan sabz</t>
  </si>
  <si>
    <t>Aseman</t>
  </si>
  <si>
    <t>sathe narm</t>
  </si>
  <si>
    <t>tajhizat neshastan</t>
  </si>
  <si>
    <t>tarakom kasht derakht</t>
  </si>
  <si>
    <t>meghdar sang</t>
  </si>
  <si>
    <t xml:space="preserve">eleman </t>
  </si>
  <si>
    <t>formal va gheyi formal</t>
  </si>
  <si>
    <t>rang</t>
  </si>
  <si>
    <t>tanavo poshesh</t>
  </si>
  <si>
    <t>sakhteman jedare</t>
  </si>
  <si>
    <t>saye andaz</t>
  </si>
  <si>
    <t>jade</t>
  </si>
  <si>
    <t>tajhizat mohiti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</si>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</sst>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-_ر_ي_ا_ل_ ;_ * #,##0.00\-_ر_ي_ا_ل_ ;_ * &quot;-&quot;??_-_ر_ي_ا_ل_ ;_ @_ "/>
  </numFmts>
  <fonts count="3" x14ac:knownFonts="1"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1" fillId="0" borderId="0" xfId="0" applyFont="1"/>
    <xf numFmtId="0" fontId="0" fillId="0" borderId="0" xfId="0" applyAlignment="1">
      <alignment horizontal="center" vertical="center"/>
    </xf>
  </cellXfs>
  <cellStyles count="2">
    <cellStyle name="Comma 2" xfId="1" xr:uid="{491AE728-846A-4FEF-88E7-B69AA22301E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"/>
  <sheetViews>
    <sheetView tabSelected="1" topLeftCell="R1" zoomScale="130" zoomScaleNormal="130" workbookViewId="0">
      <selection activeCell="T2" sqref="T2"/>
    </sheetView>
  </sheetViews>
  <sheetFormatPr defaultRowHeight="13.8" x14ac:dyDescent="0.25"/>
  <cols>
    <col min="1" max="1" width="8.796875" style="2" customWidth="1"/>
    <col min="2" max="2" width="14.8984375" style="3" customWidth="1"/>
    <col min="3" max="3" width="12.796875" style="3" customWidth="1"/>
    <col min="4" max="4" width="10.8984375" style="3" bestFit="1" customWidth="1"/>
    <col min="5" max="5" width="22.796875" style="3" customWidth="1"/>
    <col min="6" max="6" width="13.59765625" style="3" customWidth="1"/>
    <col min="7" max="7" width="12.59765625" style="3" customWidth="1"/>
    <col min="8" max="8" width="11.8984375" style="3" bestFit="1" customWidth="1"/>
    <col min="9" max="9" width="10.69921875" style="3" customWidth="1"/>
    <col min="10" max="10" width="14.19921875" style="3" customWidth="1"/>
    <col min="11" max="11" width="13.8984375" style="3" customWidth="1"/>
    <col min="12" max="12" width="14.09765625" style="3" customWidth="1"/>
    <col min="13" max="13" width="12" style="3" customWidth="1"/>
    <col min="14" max="14" width="13.69921875" style="3" customWidth="1"/>
    <col min="15" max="15" width="12.69921875" style="3" customWidth="1"/>
    <col min="16" max="16" width="16.5" style="3" customWidth="1"/>
    <col min="17" max="17" width="12.296875" style="3" customWidth="1"/>
    <col min="18" max="18" width="10.69921875" style="3" customWidth="1"/>
    <col min="19" max="19" width="12.59765625" customWidth="1"/>
  </cols>
  <sheetData>
    <row r="1" spans="1:20" x14ac:dyDescent="0.25">
      <c r="A1" s="5" t="s">
        <v>100</v>
      </c>
      <c r="B1" s="5" t="s">
        <v>101</v>
      </c>
      <c r="C1" s="5" t="s">
        <v>102</v>
      </c>
      <c r="D1" s="5" t="s">
        <v>103</v>
      </c>
      <c r="E1" s="5" t="s">
        <v>105</v>
      </c>
      <c r="F1" s="5" t="s">
        <v>104</v>
      </c>
      <c r="G1" s="5" t="s">
        <v>106</v>
      </c>
      <c r="H1" s="5" t="s">
        <v>107</v>
      </c>
      <c r="I1" s="5" t="s">
        <v>108</v>
      </c>
      <c r="J1" s="5" t="s">
        <v>109</v>
      </c>
      <c r="K1" s="5" t="s">
        <v>110</v>
      </c>
      <c r="L1" s="5" t="s">
        <v>111</v>
      </c>
      <c r="M1" s="5" t="s">
        <v>112</v>
      </c>
      <c r="N1" s="5" t="s">
        <v>114</v>
      </c>
      <c r="O1" s="5" t="s">
        <v>113</v>
      </c>
      <c r="P1" s="5" t="s">
        <v>115</v>
      </c>
      <c r="Q1" s="5" t="s">
        <v>116</v>
      </c>
      <c r="R1" s="5" t="s">
        <v>117</v>
      </c>
      <c r="S1" s="5" t="s">
        <v>118</v>
      </c>
      <c r="T1" s="5" t="s">
        <v>119</v>
      </c>
    </row>
    <row r="2" spans="1:20" x14ac:dyDescent="0.25">
      <c r="A2" s="5" t="s">
        <v>0</v>
      </c>
      <c r="B2" s="5">
        <v>5983986539</v>
      </c>
      <c r="C2" s="5">
        <v>399206293</v>
      </c>
      <c r="D2" s="5">
        <v>117362734</v>
      </c>
      <c r="E2" s="5">
        <v>1618399401</v>
      </c>
      <c r="F2" s="5">
        <v>3877965482</v>
      </c>
      <c r="G2" s="5">
        <v>611215218</v>
      </c>
      <c r="H2" s="5">
        <f t="shared" ref="H2:H33" si="0">B2+C2+D2+E2+F2+G2</f>
        <v>12608135667</v>
      </c>
      <c r="I2" s="5">
        <v>232945476</v>
      </c>
      <c r="J2" s="5">
        <v>2</v>
      </c>
      <c r="K2" s="5">
        <v>0</v>
      </c>
      <c r="L2" s="5">
        <v>0</v>
      </c>
      <c r="M2" s="5">
        <v>1</v>
      </c>
      <c r="N2" s="5">
        <v>4</v>
      </c>
      <c r="O2" s="5">
        <v>10</v>
      </c>
      <c r="P2" s="5">
        <v>1179200249</v>
      </c>
      <c r="Q2" s="5">
        <v>0</v>
      </c>
      <c r="R2" s="5">
        <v>1192831515</v>
      </c>
      <c r="S2" s="5">
        <v>554579263</v>
      </c>
      <c r="T2">
        <v>4.5993555959094827</v>
      </c>
    </row>
    <row r="3" spans="1:20" x14ac:dyDescent="0.25">
      <c r="A3" s="5" t="s">
        <v>1</v>
      </c>
      <c r="B3" s="5">
        <v>0</v>
      </c>
      <c r="C3" s="5">
        <v>0</v>
      </c>
      <c r="D3" s="5">
        <v>0</v>
      </c>
      <c r="E3" s="5">
        <v>2025809848</v>
      </c>
      <c r="F3" s="5">
        <v>5159461059</v>
      </c>
      <c r="G3" s="5">
        <v>1340962311</v>
      </c>
      <c r="H3" s="5">
        <f t="shared" si="0"/>
        <v>8526233218</v>
      </c>
      <c r="I3" s="5">
        <v>3405112097</v>
      </c>
      <c r="J3" s="5">
        <v>2</v>
      </c>
      <c r="K3" s="5">
        <v>1352991896</v>
      </c>
      <c r="L3" s="5">
        <v>718637016</v>
      </c>
      <c r="M3" s="5">
        <v>3.3</v>
      </c>
      <c r="N3" s="5">
        <v>3</v>
      </c>
      <c r="O3" s="5">
        <v>10</v>
      </c>
      <c r="P3" s="5">
        <v>2025809848</v>
      </c>
      <c r="Q3" s="5">
        <v>1151479666</v>
      </c>
      <c r="R3" s="5">
        <v>2586522686</v>
      </c>
      <c r="S3" s="5">
        <v>177627602</v>
      </c>
      <c r="T3">
        <v>4.9275508903477609</v>
      </c>
    </row>
    <row r="4" spans="1:20" x14ac:dyDescent="0.25">
      <c r="A4" s="5" t="s">
        <v>2</v>
      </c>
      <c r="B4" s="5">
        <v>492554236</v>
      </c>
      <c r="C4" s="5">
        <v>2303310125</v>
      </c>
      <c r="D4" s="5">
        <v>0</v>
      </c>
      <c r="E4" s="5">
        <v>72738959</v>
      </c>
      <c r="F4" s="5">
        <v>9579938727</v>
      </c>
      <c r="G4" s="5">
        <v>764572784</v>
      </c>
      <c r="H4" s="5">
        <f t="shared" si="0"/>
        <v>13213114831</v>
      </c>
      <c r="I4" s="5">
        <v>72738959</v>
      </c>
      <c r="J4" s="5">
        <v>3</v>
      </c>
      <c r="K4" s="5">
        <v>0</v>
      </c>
      <c r="L4" s="5">
        <v>0</v>
      </c>
      <c r="M4" s="5">
        <v>5</v>
      </c>
      <c r="N4" s="5">
        <v>3</v>
      </c>
      <c r="O4" s="5">
        <v>6</v>
      </c>
      <c r="P4" s="5">
        <v>94886318</v>
      </c>
      <c r="Q4" s="5">
        <v>0</v>
      </c>
      <c r="R4" s="5">
        <v>2487546909</v>
      </c>
      <c r="S4" s="5">
        <v>0</v>
      </c>
      <c r="T4">
        <v>5.1411765310120838</v>
      </c>
    </row>
    <row r="5" spans="1:20" x14ac:dyDescent="0.25">
      <c r="A5" s="5" t="s">
        <v>3</v>
      </c>
      <c r="B5" s="5">
        <v>0</v>
      </c>
      <c r="C5" s="5">
        <v>0</v>
      </c>
      <c r="D5" s="5">
        <v>469390878</v>
      </c>
      <c r="E5" s="5">
        <v>647737420</v>
      </c>
      <c r="F5" s="5">
        <v>1129247878</v>
      </c>
      <c r="G5" s="5">
        <v>612181650</v>
      </c>
      <c r="H5" s="5">
        <f t="shared" si="0"/>
        <v>2858557826</v>
      </c>
      <c r="I5" s="5">
        <v>2324243109</v>
      </c>
      <c r="J5" s="5">
        <v>1</v>
      </c>
      <c r="K5" s="5">
        <v>0</v>
      </c>
      <c r="L5" s="5">
        <v>0</v>
      </c>
      <c r="M5" s="5">
        <v>3.1</v>
      </c>
      <c r="N5" s="5">
        <v>3</v>
      </c>
      <c r="O5" s="5">
        <v>9</v>
      </c>
      <c r="P5" s="5">
        <v>6907683537</v>
      </c>
      <c r="Q5" s="5">
        <v>661594928</v>
      </c>
      <c r="R5" s="5">
        <v>2325814126</v>
      </c>
      <c r="S5" s="5">
        <v>83928280</v>
      </c>
      <c r="T5">
        <v>3.6670687177440469</v>
      </c>
    </row>
    <row r="6" spans="1:20" x14ac:dyDescent="0.25">
      <c r="A6" s="5" t="s">
        <v>4</v>
      </c>
      <c r="B6" s="5">
        <v>0</v>
      </c>
      <c r="C6" s="5">
        <v>0</v>
      </c>
      <c r="D6" s="5">
        <v>1174745759</v>
      </c>
      <c r="E6" s="5">
        <v>1951554988</v>
      </c>
      <c r="F6" s="5">
        <v>1787783441</v>
      </c>
      <c r="G6" s="5">
        <v>0</v>
      </c>
      <c r="H6" s="5">
        <f t="shared" si="0"/>
        <v>4914084188</v>
      </c>
      <c r="I6" s="5">
        <v>698163839</v>
      </c>
      <c r="J6" s="5">
        <v>1</v>
      </c>
      <c r="K6" s="5">
        <v>1000045635</v>
      </c>
      <c r="L6" s="5">
        <v>1255612039</v>
      </c>
      <c r="M6" s="5">
        <v>3.2</v>
      </c>
      <c r="N6" s="5">
        <v>4</v>
      </c>
      <c r="O6" s="5">
        <v>10</v>
      </c>
      <c r="P6" s="5">
        <v>3484867335</v>
      </c>
      <c r="Q6" s="5">
        <v>126184233</v>
      </c>
      <c r="R6" s="5">
        <v>4488429447</v>
      </c>
      <c r="S6" s="5">
        <v>36359754</v>
      </c>
      <c r="T6">
        <v>4.5876073794511099</v>
      </c>
    </row>
    <row r="7" spans="1:20" x14ac:dyDescent="0.25">
      <c r="A7" s="5" t="s">
        <v>5</v>
      </c>
      <c r="B7" s="5">
        <v>0</v>
      </c>
      <c r="C7" s="5">
        <v>971692469</v>
      </c>
      <c r="D7" s="5">
        <v>57021393</v>
      </c>
      <c r="E7" s="5">
        <v>980997171</v>
      </c>
      <c r="F7" s="5">
        <v>2043453265</v>
      </c>
      <c r="G7" s="5">
        <v>3092403113</v>
      </c>
      <c r="H7" s="5">
        <f t="shared" si="0"/>
        <v>7145567411</v>
      </c>
      <c r="I7" s="5">
        <v>3423469831</v>
      </c>
      <c r="J7" s="5">
        <v>2</v>
      </c>
      <c r="K7" s="5">
        <v>0</v>
      </c>
      <c r="L7" s="5">
        <v>0</v>
      </c>
      <c r="M7" s="5">
        <v>1.5</v>
      </c>
      <c r="N7" s="5">
        <v>5</v>
      </c>
      <c r="O7" s="5">
        <v>9</v>
      </c>
      <c r="P7" s="5">
        <v>78275189</v>
      </c>
      <c r="Q7" s="5">
        <v>1124246913</v>
      </c>
      <c r="R7" s="5">
        <v>1200723688</v>
      </c>
      <c r="S7" s="5">
        <v>36359754</v>
      </c>
      <c r="T7">
        <v>4.8595619061497874</v>
      </c>
    </row>
    <row r="8" spans="1:20" x14ac:dyDescent="0.25">
      <c r="A8" s="5" t="s">
        <v>6</v>
      </c>
      <c r="B8" s="5">
        <v>2348027226</v>
      </c>
      <c r="C8" s="5">
        <v>1223799793</v>
      </c>
      <c r="D8" s="5">
        <v>898419844</v>
      </c>
      <c r="E8" s="5">
        <f>3150286546+59278569</f>
        <v>3209565115</v>
      </c>
      <c r="F8" s="5">
        <v>2385478322</v>
      </c>
      <c r="G8" s="5">
        <v>13741121</v>
      </c>
      <c r="H8" s="5">
        <f t="shared" si="0"/>
        <v>10079031421</v>
      </c>
      <c r="I8" s="5">
        <v>3186393412</v>
      </c>
      <c r="J8" s="5">
        <v>2</v>
      </c>
      <c r="K8" s="5">
        <v>29761192</v>
      </c>
      <c r="L8" s="5">
        <v>0</v>
      </c>
      <c r="M8" s="5">
        <v>4.9000000000000004</v>
      </c>
      <c r="N8" s="5">
        <v>4</v>
      </c>
      <c r="O8" s="5">
        <v>7</v>
      </c>
      <c r="P8" s="5">
        <v>671283215</v>
      </c>
      <c r="Q8" s="5">
        <v>0</v>
      </c>
      <c r="R8" s="5">
        <v>3196055976</v>
      </c>
      <c r="S8" s="5">
        <v>0</v>
      </c>
      <c r="T8">
        <v>5.4112129604316035</v>
      </c>
    </row>
    <row r="9" spans="1:20" x14ac:dyDescent="0.25">
      <c r="A9" s="5" t="s">
        <v>7</v>
      </c>
      <c r="B9" s="5">
        <v>0</v>
      </c>
      <c r="C9" s="5">
        <v>0</v>
      </c>
      <c r="D9" s="5">
        <v>0</v>
      </c>
      <c r="E9" s="5">
        <v>625280837</v>
      </c>
      <c r="F9" s="5">
        <v>913688590</v>
      </c>
      <c r="G9" s="5">
        <v>0</v>
      </c>
      <c r="H9" s="5">
        <f t="shared" si="0"/>
        <v>1538969427</v>
      </c>
      <c r="I9" s="5">
        <v>2355189989</v>
      </c>
      <c r="J9" s="5">
        <v>1</v>
      </c>
      <c r="K9" s="5">
        <v>0</v>
      </c>
      <c r="L9" s="5">
        <v>1783606226</v>
      </c>
      <c r="M9" s="5">
        <v>2.1</v>
      </c>
      <c r="N9" s="5">
        <v>2</v>
      </c>
      <c r="O9" s="5">
        <v>5</v>
      </c>
      <c r="P9" s="5">
        <v>7501769290</v>
      </c>
      <c r="Q9" s="5">
        <v>0</v>
      </c>
      <c r="R9" s="5">
        <v>5657891291</v>
      </c>
      <c r="S9" s="5">
        <v>0</v>
      </c>
      <c r="T9">
        <v>3.5127778610290168</v>
      </c>
    </row>
    <row r="10" spans="1:20" x14ac:dyDescent="0.25">
      <c r="A10" s="5" t="s">
        <v>8</v>
      </c>
      <c r="B10" s="5">
        <v>0</v>
      </c>
      <c r="C10" s="5">
        <v>68234424</v>
      </c>
      <c r="D10" s="5">
        <v>0</v>
      </c>
      <c r="E10" s="5">
        <v>76642063</v>
      </c>
      <c r="F10" s="5">
        <v>1006245439</v>
      </c>
      <c r="G10" s="5">
        <v>701046565</v>
      </c>
      <c r="H10" s="5">
        <f t="shared" si="0"/>
        <v>1852168491</v>
      </c>
      <c r="I10" s="5">
        <v>344772746</v>
      </c>
      <c r="J10" s="5">
        <v>1</v>
      </c>
      <c r="K10" s="5">
        <v>0</v>
      </c>
      <c r="L10" s="5">
        <v>0</v>
      </c>
      <c r="M10" s="5">
        <v>1</v>
      </c>
      <c r="N10" s="5">
        <v>2</v>
      </c>
      <c r="O10" s="5">
        <v>5</v>
      </c>
      <c r="P10" s="5">
        <v>10119957723</v>
      </c>
      <c r="Q10" s="5">
        <v>0</v>
      </c>
      <c r="R10" s="5">
        <v>3801959679</v>
      </c>
      <c r="S10" s="5">
        <v>403286574</v>
      </c>
      <c r="T10">
        <v>3.0293158058405849</v>
      </c>
    </row>
    <row r="11" spans="1:20" x14ac:dyDescent="0.25">
      <c r="A11" s="5" t="s">
        <v>9</v>
      </c>
      <c r="B11" s="5">
        <v>659597780</v>
      </c>
      <c r="C11" s="5">
        <v>179934969</v>
      </c>
      <c r="D11" s="5">
        <v>0</v>
      </c>
      <c r="E11" s="5">
        <v>733352057</v>
      </c>
      <c r="F11" s="5">
        <v>2117905834</v>
      </c>
      <c r="G11" s="5">
        <v>0</v>
      </c>
      <c r="H11" s="5">
        <f t="shared" si="0"/>
        <v>3690790640</v>
      </c>
      <c r="I11" s="5">
        <v>1653655114</v>
      </c>
      <c r="J11" s="5">
        <v>1</v>
      </c>
      <c r="K11" s="5">
        <v>1063471391</v>
      </c>
      <c r="L11" s="5">
        <v>0</v>
      </c>
      <c r="M11" s="5">
        <v>2.8</v>
      </c>
      <c r="N11" s="5">
        <v>5</v>
      </c>
      <c r="O11" s="5">
        <v>7</v>
      </c>
      <c r="P11" s="5">
        <v>3327853200</v>
      </c>
      <c r="Q11" s="5">
        <v>3087817785</v>
      </c>
      <c r="R11" s="5">
        <v>4527163697</v>
      </c>
      <c r="S11" s="5">
        <v>251924122</v>
      </c>
      <c r="T11">
        <v>4.3789437470332775</v>
      </c>
    </row>
    <row r="12" spans="1:20" x14ac:dyDescent="0.25">
      <c r="A12" s="5" t="s">
        <v>10</v>
      </c>
      <c r="B12" s="5">
        <v>0</v>
      </c>
      <c r="C12" s="5">
        <v>436718495</v>
      </c>
      <c r="D12" s="5">
        <v>0</v>
      </c>
      <c r="E12" s="5">
        <v>3122404321</v>
      </c>
      <c r="F12" s="5">
        <v>421132303</v>
      </c>
      <c r="G12" s="5">
        <v>0</v>
      </c>
      <c r="H12" s="5">
        <f t="shared" si="0"/>
        <v>3980255119</v>
      </c>
      <c r="I12" s="5">
        <v>165714038</v>
      </c>
      <c r="J12" s="5">
        <v>1</v>
      </c>
      <c r="K12" s="5">
        <v>720250031</v>
      </c>
      <c r="L12" s="5">
        <v>0</v>
      </c>
      <c r="M12" s="5">
        <v>2.8</v>
      </c>
      <c r="N12" s="5">
        <v>4</v>
      </c>
      <c r="O12" s="5">
        <v>6</v>
      </c>
      <c r="P12" s="5">
        <f>3400116828+1677492128</f>
        <v>5077608956</v>
      </c>
      <c r="Q12" s="5">
        <v>0</v>
      </c>
      <c r="R12" s="5">
        <v>3298297071</v>
      </c>
      <c r="S12" s="5">
        <v>82708849</v>
      </c>
      <c r="T12">
        <v>3.7700323124224155</v>
      </c>
    </row>
    <row r="13" spans="1:20" x14ac:dyDescent="0.25">
      <c r="A13" s="5" t="s">
        <v>11</v>
      </c>
      <c r="B13" s="5">
        <v>0</v>
      </c>
      <c r="C13" s="5">
        <v>6267228109</v>
      </c>
      <c r="D13" s="5">
        <v>0</v>
      </c>
      <c r="E13" s="5">
        <v>1590595405</v>
      </c>
      <c r="F13" s="5">
        <v>711432653</v>
      </c>
      <c r="G13" s="5">
        <v>0</v>
      </c>
      <c r="H13" s="5">
        <f t="shared" si="0"/>
        <v>8569256167</v>
      </c>
      <c r="I13" s="5">
        <v>1174085235</v>
      </c>
      <c r="J13" s="5">
        <v>1</v>
      </c>
      <c r="K13" s="5">
        <v>0</v>
      </c>
      <c r="L13" s="5">
        <v>1037206611</v>
      </c>
      <c r="M13" s="5">
        <v>3.1</v>
      </c>
      <c r="N13" s="5">
        <v>3</v>
      </c>
      <c r="O13" s="5">
        <v>6</v>
      </c>
      <c r="P13" s="5">
        <v>4042217011</v>
      </c>
      <c r="Q13" s="5">
        <v>0</v>
      </c>
      <c r="R13" s="5">
        <v>1517581312</v>
      </c>
      <c r="S13" s="5">
        <v>0</v>
      </c>
      <c r="T13">
        <v>4.1689959584408562</v>
      </c>
    </row>
    <row r="14" spans="1:20" x14ac:dyDescent="0.25">
      <c r="A14" s="5" t="s">
        <v>12</v>
      </c>
      <c r="B14" s="5">
        <v>0</v>
      </c>
      <c r="C14" s="5">
        <v>0</v>
      </c>
      <c r="D14" s="5">
        <v>888603567</v>
      </c>
      <c r="E14" s="5">
        <v>70641809</v>
      </c>
      <c r="F14" s="5">
        <v>1046238758</v>
      </c>
      <c r="G14" s="5">
        <v>0</v>
      </c>
      <c r="H14" s="5">
        <f t="shared" si="0"/>
        <v>2005484134</v>
      </c>
      <c r="I14" s="5">
        <v>5994422548</v>
      </c>
      <c r="J14" s="5">
        <v>2</v>
      </c>
      <c r="K14" s="5">
        <v>0</v>
      </c>
      <c r="L14" s="5">
        <v>0</v>
      </c>
      <c r="M14" s="5">
        <v>1.2</v>
      </c>
      <c r="N14" s="5">
        <v>3</v>
      </c>
      <c r="O14" s="5">
        <v>8</v>
      </c>
      <c r="P14" s="5">
        <v>6699247454</v>
      </c>
      <c r="Q14" s="5">
        <v>138271569</v>
      </c>
      <c r="R14" s="5">
        <v>4382386813</v>
      </c>
      <c r="S14" s="5">
        <v>257717086</v>
      </c>
      <c r="T14">
        <v>3.9131117820763501</v>
      </c>
    </row>
    <row r="15" spans="1:20" x14ac:dyDescent="0.25">
      <c r="A15" s="5" t="s">
        <v>13</v>
      </c>
      <c r="B15" s="5">
        <v>869595599</v>
      </c>
      <c r="C15" s="5">
        <v>71909095</v>
      </c>
      <c r="D15" s="5">
        <v>0</v>
      </c>
      <c r="E15" s="5">
        <v>270744326</v>
      </c>
      <c r="F15" s="5">
        <v>361640728</v>
      </c>
      <c r="G15" s="5">
        <v>0</v>
      </c>
      <c r="H15" s="5">
        <f t="shared" si="0"/>
        <v>1573889748</v>
      </c>
      <c r="I15" s="5">
        <v>1322352392</v>
      </c>
      <c r="J15" s="5">
        <v>1</v>
      </c>
      <c r="K15" s="5">
        <v>0</v>
      </c>
      <c r="L15" s="5">
        <v>232973456</v>
      </c>
      <c r="M15" s="5">
        <v>2.6</v>
      </c>
      <c r="N15" s="5">
        <v>3</v>
      </c>
      <c r="O15" s="5">
        <v>7</v>
      </c>
      <c r="P15" s="5">
        <v>6248122483</v>
      </c>
      <c r="Q15" s="5">
        <v>243670886</v>
      </c>
      <c r="R15" s="5">
        <v>6928769681</v>
      </c>
      <c r="S15" s="5">
        <v>123276852</v>
      </c>
      <c r="T15">
        <v>3.9533312573219508</v>
      </c>
    </row>
    <row r="16" spans="1:20" x14ac:dyDescent="0.25">
      <c r="A16" s="5" t="s">
        <v>14</v>
      </c>
      <c r="B16" s="5">
        <v>1022413583</v>
      </c>
      <c r="C16" s="5">
        <v>0</v>
      </c>
      <c r="D16" s="5">
        <v>1063899329</v>
      </c>
      <c r="E16" s="5">
        <v>0</v>
      </c>
      <c r="F16" s="5">
        <v>1105506409</v>
      </c>
      <c r="G16" s="5">
        <v>0</v>
      </c>
      <c r="H16" s="5">
        <f t="shared" si="0"/>
        <v>3191819321</v>
      </c>
      <c r="I16" s="5">
        <v>2574231287</v>
      </c>
      <c r="J16" s="5">
        <v>1</v>
      </c>
      <c r="K16" s="5">
        <v>0</v>
      </c>
      <c r="L16" s="5">
        <v>0</v>
      </c>
      <c r="M16" s="5">
        <v>2.7</v>
      </c>
      <c r="N16" s="5">
        <v>4</v>
      </c>
      <c r="O16" s="5">
        <v>7</v>
      </c>
      <c r="P16" s="5">
        <v>3431067607</v>
      </c>
      <c r="Q16" s="5">
        <v>0</v>
      </c>
      <c r="R16" s="5">
        <v>6459229380</v>
      </c>
      <c r="S16" s="5">
        <v>48700335</v>
      </c>
      <c r="T16">
        <v>4.1537764601457781</v>
      </c>
    </row>
    <row r="17" spans="1:20" x14ac:dyDescent="0.25">
      <c r="A17" s="5" t="s">
        <v>15</v>
      </c>
      <c r="B17" s="5">
        <v>1113511216</v>
      </c>
      <c r="C17" s="5">
        <v>0</v>
      </c>
      <c r="D17" s="5">
        <v>1044575316</v>
      </c>
      <c r="E17" s="5">
        <v>2659465246</v>
      </c>
      <c r="F17" s="5">
        <v>4142566727</v>
      </c>
      <c r="G17" s="5">
        <v>1599838351</v>
      </c>
      <c r="H17" s="5">
        <f t="shared" si="0"/>
        <v>10559956856</v>
      </c>
      <c r="I17" s="5">
        <v>1082289024</v>
      </c>
      <c r="J17" s="5">
        <v>2</v>
      </c>
      <c r="K17" s="5">
        <v>440548378</v>
      </c>
      <c r="L17" s="5">
        <v>443285903</v>
      </c>
      <c r="M17" s="5">
        <v>4.5999999999999996</v>
      </c>
      <c r="N17" s="5">
        <v>4</v>
      </c>
      <c r="O17" s="5">
        <v>9</v>
      </c>
      <c r="P17" s="5">
        <v>2289462261</v>
      </c>
      <c r="Q17" s="5">
        <v>0</v>
      </c>
      <c r="R17" s="5">
        <v>1747138608</v>
      </c>
      <c r="S17" s="5">
        <v>342142151</v>
      </c>
      <c r="T17">
        <v>5.6302114343900378</v>
      </c>
    </row>
    <row r="18" spans="1:20" x14ac:dyDescent="0.25">
      <c r="A18" s="5" t="s">
        <v>16</v>
      </c>
      <c r="B18" s="5">
        <v>3265804639</v>
      </c>
      <c r="C18" s="5">
        <v>0</v>
      </c>
      <c r="D18" s="5">
        <v>0</v>
      </c>
      <c r="E18" s="5">
        <v>112081383</v>
      </c>
      <c r="F18" s="5">
        <v>894084366</v>
      </c>
      <c r="G18" s="5">
        <v>0</v>
      </c>
      <c r="H18" s="5">
        <f t="shared" si="0"/>
        <v>4271970388</v>
      </c>
      <c r="I18" s="5">
        <v>1588815886</v>
      </c>
      <c r="J18" s="5">
        <v>1</v>
      </c>
      <c r="K18" s="5">
        <v>0</v>
      </c>
      <c r="L18" s="5">
        <v>0</v>
      </c>
      <c r="M18" s="5">
        <v>3</v>
      </c>
      <c r="N18" s="5">
        <v>2</v>
      </c>
      <c r="O18" s="5">
        <v>6</v>
      </c>
      <c r="P18" s="5">
        <v>5415050353</v>
      </c>
      <c r="Q18" s="5">
        <v>49420601</v>
      </c>
      <c r="R18" s="5">
        <v>3405866032</v>
      </c>
      <c r="S18" s="5">
        <v>2016063223</v>
      </c>
      <c r="T18">
        <v>4.307451185358298</v>
      </c>
    </row>
    <row r="19" spans="1:20" x14ac:dyDescent="0.25">
      <c r="A19" s="5" t="s">
        <v>17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f t="shared" si="0"/>
        <v>0</v>
      </c>
      <c r="I19" s="5">
        <v>1438444370</v>
      </c>
      <c r="J19" s="5">
        <v>0</v>
      </c>
      <c r="K19" s="5">
        <v>0</v>
      </c>
      <c r="L19" s="5">
        <v>0</v>
      </c>
      <c r="M19" s="5">
        <v>1</v>
      </c>
      <c r="N19" s="5">
        <v>0</v>
      </c>
      <c r="O19" s="5">
        <v>3</v>
      </c>
      <c r="P19" s="5">
        <v>9740024870</v>
      </c>
      <c r="Q19" s="5">
        <v>0</v>
      </c>
      <c r="R19" s="5">
        <v>4896666038</v>
      </c>
      <c r="S19" s="5">
        <v>341699400</v>
      </c>
      <c r="T19">
        <v>2.8449292479333632</v>
      </c>
    </row>
    <row r="20" spans="1:20" x14ac:dyDescent="0.25">
      <c r="A20" s="5" t="s">
        <v>18</v>
      </c>
      <c r="B20" s="5">
        <v>1787811902</v>
      </c>
      <c r="C20" s="5">
        <v>106026478</v>
      </c>
      <c r="D20" s="5">
        <v>58943783</v>
      </c>
      <c r="E20" s="5">
        <v>438639549</v>
      </c>
      <c r="F20" s="5">
        <v>4440557653</v>
      </c>
      <c r="G20" s="5">
        <v>3256767831</v>
      </c>
      <c r="H20" s="5">
        <f t="shared" si="0"/>
        <v>10088747196</v>
      </c>
      <c r="I20" s="5">
        <v>195855819</v>
      </c>
      <c r="J20" s="5">
        <v>3</v>
      </c>
      <c r="K20" s="5">
        <v>2755067410</v>
      </c>
      <c r="L20" s="5">
        <v>2852545101</v>
      </c>
      <c r="M20" s="5">
        <v>3.8</v>
      </c>
      <c r="N20" s="5">
        <v>5</v>
      </c>
      <c r="O20" s="5">
        <v>8</v>
      </c>
      <c r="P20" s="5">
        <v>598247810</v>
      </c>
      <c r="Q20" s="5">
        <v>0</v>
      </c>
      <c r="R20" s="5">
        <v>2281678386</v>
      </c>
      <c r="S20" s="5">
        <v>61809749</v>
      </c>
      <c r="T20">
        <v>5.001388806166811</v>
      </c>
    </row>
    <row r="21" spans="1:20" x14ac:dyDescent="0.25">
      <c r="A21" s="5" t="s">
        <v>19</v>
      </c>
      <c r="B21" s="5">
        <v>0</v>
      </c>
      <c r="C21" s="5">
        <v>7254168383</v>
      </c>
      <c r="D21" s="5">
        <v>0</v>
      </c>
      <c r="E21" s="5">
        <v>1689414340</v>
      </c>
      <c r="F21" s="5">
        <v>5756953124</v>
      </c>
      <c r="G21" s="5">
        <v>205507213</v>
      </c>
      <c r="H21" s="5">
        <f t="shared" si="0"/>
        <v>14906043060</v>
      </c>
      <c r="I21" s="5">
        <v>0</v>
      </c>
      <c r="J21" s="5">
        <v>3</v>
      </c>
      <c r="K21" s="5">
        <v>0</v>
      </c>
      <c r="L21" s="5">
        <v>797930591</v>
      </c>
      <c r="M21" s="5">
        <v>5.5</v>
      </c>
      <c r="N21" s="5">
        <v>4</v>
      </c>
      <c r="O21" s="5">
        <v>7</v>
      </c>
      <c r="P21" s="5">
        <v>69693392</v>
      </c>
      <c r="Q21" s="5">
        <v>0</v>
      </c>
      <c r="R21" s="5">
        <v>554241952</v>
      </c>
      <c r="S21" s="5">
        <v>115058779</v>
      </c>
      <c r="T21">
        <v>4.86770731026545</v>
      </c>
    </row>
    <row r="22" spans="1:20" x14ac:dyDescent="0.25">
      <c r="A22" s="5" t="s">
        <v>20</v>
      </c>
      <c r="B22" s="5">
        <v>0</v>
      </c>
      <c r="C22" s="5">
        <v>0</v>
      </c>
      <c r="D22" s="5">
        <v>0</v>
      </c>
      <c r="E22" s="5">
        <v>255247397</v>
      </c>
      <c r="F22" s="5">
        <v>3550892489</v>
      </c>
      <c r="G22" s="5">
        <v>622973625</v>
      </c>
      <c r="H22" s="5">
        <f t="shared" si="0"/>
        <v>4429113511</v>
      </c>
      <c r="I22" s="5">
        <v>2999481678</v>
      </c>
      <c r="J22" s="5">
        <v>1</v>
      </c>
      <c r="K22" s="5">
        <v>0</v>
      </c>
      <c r="L22" s="5">
        <v>0</v>
      </c>
      <c r="M22" s="5">
        <v>3.2</v>
      </c>
      <c r="N22" s="5">
        <v>2</v>
      </c>
      <c r="O22" s="5">
        <v>5</v>
      </c>
      <c r="P22" s="5">
        <v>5367851246</v>
      </c>
      <c r="Q22" s="5">
        <v>646410382</v>
      </c>
      <c r="R22" s="5">
        <v>2835252297</v>
      </c>
      <c r="S22" s="5">
        <v>165767019</v>
      </c>
      <c r="T22">
        <v>3.6286703805162768</v>
      </c>
    </row>
    <row r="23" spans="1:20" x14ac:dyDescent="0.25">
      <c r="A23" s="5" t="s">
        <v>21</v>
      </c>
      <c r="B23" s="5">
        <v>406108069</v>
      </c>
      <c r="C23" s="5">
        <v>1323306377</v>
      </c>
      <c r="D23" s="5">
        <v>0</v>
      </c>
      <c r="E23" s="5">
        <v>2243404844</v>
      </c>
      <c r="F23" s="5">
        <v>4407425151</v>
      </c>
      <c r="G23" s="5">
        <v>823621995</v>
      </c>
      <c r="H23" s="5">
        <f t="shared" si="0"/>
        <v>9203866436</v>
      </c>
      <c r="I23" s="5">
        <v>527514786</v>
      </c>
      <c r="J23" s="5">
        <v>2</v>
      </c>
      <c r="K23" s="5">
        <v>0</v>
      </c>
      <c r="L23" s="5">
        <v>148693894</v>
      </c>
      <c r="M23" s="5">
        <v>1</v>
      </c>
      <c r="N23" s="5">
        <v>4</v>
      </c>
      <c r="O23" s="5">
        <v>8</v>
      </c>
      <c r="P23" s="5">
        <v>3692680768</v>
      </c>
      <c r="Q23" s="5">
        <v>399528376</v>
      </c>
      <c r="R23" s="5">
        <v>2395676357</v>
      </c>
      <c r="S23" s="5">
        <v>237304597</v>
      </c>
      <c r="T23">
        <v>4.9402076334347562</v>
      </c>
    </row>
    <row r="24" spans="1:20" x14ac:dyDescent="0.25">
      <c r="A24" s="5" t="s">
        <v>22</v>
      </c>
      <c r="B24" s="5">
        <v>0</v>
      </c>
      <c r="C24" s="5">
        <v>1226405822</v>
      </c>
      <c r="D24" s="5">
        <v>534287365</v>
      </c>
      <c r="E24" s="5">
        <v>4383659862</v>
      </c>
      <c r="F24" s="5">
        <v>4222320884</v>
      </c>
      <c r="G24" s="5">
        <v>1560280054</v>
      </c>
      <c r="H24" s="5">
        <f t="shared" si="0"/>
        <v>11926953987</v>
      </c>
      <c r="I24" s="5">
        <v>549796568</v>
      </c>
      <c r="J24" s="5">
        <v>2</v>
      </c>
      <c r="K24" s="5">
        <v>0</v>
      </c>
      <c r="L24" s="5">
        <v>0</v>
      </c>
      <c r="M24" s="5">
        <v>4.9000000000000004</v>
      </c>
      <c r="N24" s="5">
        <v>5</v>
      </c>
      <c r="O24" s="5">
        <v>10</v>
      </c>
      <c r="P24" s="5">
        <v>2116924460</v>
      </c>
      <c r="Q24" s="5">
        <v>0</v>
      </c>
      <c r="R24" s="5">
        <v>1769758017</v>
      </c>
      <c r="S24" s="5">
        <v>141192556</v>
      </c>
      <c r="T24">
        <v>4.8649270010413934</v>
      </c>
    </row>
    <row r="25" spans="1:20" x14ac:dyDescent="0.25">
      <c r="A25" s="5" t="s">
        <v>23</v>
      </c>
      <c r="B25" s="5">
        <v>0</v>
      </c>
      <c r="C25" s="5">
        <v>0</v>
      </c>
      <c r="D25" s="5">
        <v>185083908</v>
      </c>
      <c r="E25" s="5">
        <v>151863991</v>
      </c>
      <c r="F25" s="5">
        <v>5984928702</v>
      </c>
      <c r="G25" s="5">
        <v>205466640</v>
      </c>
      <c r="H25" s="5">
        <f t="shared" si="0"/>
        <v>6527343241</v>
      </c>
      <c r="I25" s="5">
        <v>225527739</v>
      </c>
      <c r="J25" s="5">
        <v>3</v>
      </c>
      <c r="K25" s="5">
        <v>0</v>
      </c>
      <c r="L25" s="5">
        <v>0</v>
      </c>
      <c r="M25" s="5">
        <v>2.2000000000000002</v>
      </c>
      <c r="N25" s="5">
        <v>2</v>
      </c>
      <c r="O25" s="5">
        <v>6</v>
      </c>
      <c r="P25" s="5">
        <v>510590110</v>
      </c>
      <c r="Q25" s="5">
        <v>0</v>
      </c>
      <c r="R25" s="5">
        <v>7045857245</v>
      </c>
      <c r="S25" s="5">
        <v>2203675575</v>
      </c>
      <c r="T25">
        <v>4.074262805348793</v>
      </c>
    </row>
    <row r="26" spans="1:20" x14ac:dyDescent="0.25">
      <c r="A26" s="5" t="s">
        <v>24</v>
      </c>
      <c r="B26" s="5">
        <v>0</v>
      </c>
      <c r="C26" s="5">
        <v>6720445070</v>
      </c>
      <c r="D26" s="5">
        <v>0</v>
      </c>
      <c r="E26" s="5">
        <v>2691497461</v>
      </c>
      <c r="F26" s="5">
        <v>5594514923</v>
      </c>
      <c r="G26" s="5">
        <v>0</v>
      </c>
      <c r="H26" s="5">
        <f t="shared" si="0"/>
        <v>15006457454</v>
      </c>
      <c r="I26" s="5">
        <v>0</v>
      </c>
      <c r="J26" s="5">
        <v>2</v>
      </c>
      <c r="K26" s="5">
        <v>177513930</v>
      </c>
      <c r="L26" s="5">
        <v>139946071</v>
      </c>
      <c r="M26" s="5">
        <v>5.9</v>
      </c>
      <c r="N26" s="5">
        <v>4</v>
      </c>
      <c r="O26" s="5">
        <v>5</v>
      </c>
      <c r="P26" s="5">
        <v>0</v>
      </c>
      <c r="Q26" s="5">
        <v>0</v>
      </c>
      <c r="R26" s="5">
        <v>211683638</v>
      </c>
      <c r="S26" s="5">
        <v>0</v>
      </c>
      <c r="T26">
        <v>4.7283775637440186</v>
      </c>
    </row>
    <row r="27" spans="1:20" x14ac:dyDescent="0.25">
      <c r="A27" s="5" t="s">
        <v>25</v>
      </c>
      <c r="B27" s="5">
        <v>624883085</v>
      </c>
      <c r="C27" s="5">
        <v>0</v>
      </c>
      <c r="D27" s="5">
        <v>624883085</v>
      </c>
      <c r="E27" s="5">
        <v>988033807</v>
      </c>
      <c r="F27" s="5">
        <v>748681720</v>
      </c>
      <c r="G27" s="5">
        <v>94277517</v>
      </c>
      <c r="H27" s="5">
        <f t="shared" si="0"/>
        <v>3080759214</v>
      </c>
      <c r="I27" s="5">
        <v>881249418</v>
      </c>
      <c r="J27" s="5">
        <v>1</v>
      </c>
      <c r="K27" s="5">
        <v>0</v>
      </c>
      <c r="L27" s="5">
        <v>0</v>
      </c>
      <c r="M27" s="5">
        <v>1.2</v>
      </c>
      <c r="N27" s="5">
        <v>3</v>
      </c>
      <c r="O27" s="5">
        <v>7</v>
      </c>
      <c r="P27" s="5">
        <v>7253340343</v>
      </c>
      <c r="Q27" s="5">
        <v>3285793555</v>
      </c>
      <c r="R27" s="5">
        <v>2455492847</v>
      </c>
      <c r="S27" s="5">
        <v>336449860</v>
      </c>
      <c r="T27">
        <v>4.1543269630585051</v>
      </c>
    </row>
    <row r="28" spans="1:20" x14ac:dyDescent="0.25">
      <c r="A28" s="5" t="s">
        <v>26</v>
      </c>
      <c r="B28" s="5">
        <v>3108543099</v>
      </c>
      <c r="C28" s="5">
        <v>0</v>
      </c>
      <c r="D28" s="5">
        <v>0</v>
      </c>
      <c r="E28" s="5">
        <v>523961259</v>
      </c>
      <c r="F28" s="5">
        <v>4045760866</v>
      </c>
      <c r="G28" s="5">
        <v>1915339461</v>
      </c>
      <c r="H28" s="5">
        <f t="shared" si="0"/>
        <v>9593604685</v>
      </c>
      <c r="I28" s="5">
        <v>858200132</v>
      </c>
      <c r="J28" s="5">
        <v>2</v>
      </c>
      <c r="K28" s="5">
        <v>0</v>
      </c>
      <c r="L28" s="5">
        <v>746307534</v>
      </c>
      <c r="M28" s="5">
        <v>1.3</v>
      </c>
      <c r="N28" s="5">
        <v>3</v>
      </c>
      <c r="O28" s="5">
        <v>7</v>
      </c>
      <c r="P28" s="5">
        <v>689827250</v>
      </c>
      <c r="Q28" s="5">
        <v>0</v>
      </c>
      <c r="R28" s="5">
        <v>3927277487</v>
      </c>
      <c r="S28" s="5">
        <v>185837209</v>
      </c>
      <c r="T28">
        <v>5.2678256431001245</v>
      </c>
    </row>
    <row r="29" spans="1:20" x14ac:dyDescent="0.25">
      <c r="A29" s="5" t="s">
        <v>27</v>
      </c>
      <c r="B29" s="5">
        <v>0</v>
      </c>
      <c r="C29" s="5">
        <v>0</v>
      </c>
      <c r="D29" s="5">
        <v>0</v>
      </c>
      <c r="E29" s="5">
        <v>1401821357</v>
      </c>
      <c r="F29" s="5">
        <v>4193168681</v>
      </c>
      <c r="G29" s="5">
        <v>175302427</v>
      </c>
      <c r="H29" s="5">
        <f t="shared" si="0"/>
        <v>5770292465</v>
      </c>
      <c r="I29" s="5">
        <v>2439544725</v>
      </c>
      <c r="J29" s="5">
        <v>2</v>
      </c>
      <c r="K29" s="5">
        <v>589927633</v>
      </c>
      <c r="L29" s="5">
        <v>0</v>
      </c>
      <c r="M29" s="5">
        <v>2.2999999999999998</v>
      </c>
      <c r="N29" s="5">
        <v>2</v>
      </c>
      <c r="O29" s="5">
        <v>5</v>
      </c>
      <c r="P29" s="5">
        <v>2478758563</v>
      </c>
      <c r="Q29" s="5">
        <v>0</v>
      </c>
      <c r="R29" s="5">
        <v>5539597796</v>
      </c>
      <c r="S29" s="5">
        <v>0</v>
      </c>
      <c r="T29">
        <v>3.8555575337577901</v>
      </c>
    </row>
    <row r="30" spans="1:20" x14ac:dyDescent="0.25">
      <c r="A30" s="5" t="s">
        <v>28</v>
      </c>
      <c r="B30" s="5">
        <v>617703325</v>
      </c>
      <c r="C30" s="5">
        <v>3348090844</v>
      </c>
      <c r="D30" s="5">
        <v>168057095</v>
      </c>
      <c r="E30" s="5">
        <v>1183922670</v>
      </c>
      <c r="F30" s="5">
        <v>2021624416</v>
      </c>
      <c r="G30" s="5">
        <v>591469416</v>
      </c>
      <c r="H30" s="5">
        <f t="shared" si="0"/>
        <v>7930867766</v>
      </c>
      <c r="I30" s="5">
        <v>576810703</v>
      </c>
      <c r="J30" s="5">
        <v>2</v>
      </c>
      <c r="K30" s="5">
        <v>0</v>
      </c>
      <c r="L30" s="5">
        <v>198793540</v>
      </c>
      <c r="M30" s="5">
        <v>4.5</v>
      </c>
      <c r="N30" s="5">
        <v>5</v>
      </c>
      <c r="O30" s="5">
        <v>10</v>
      </c>
      <c r="P30" s="5">
        <v>3230415555</v>
      </c>
      <c r="Q30" s="5">
        <v>0</v>
      </c>
      <c r="R30" s="5">
        <v>3906691622</v>
      </c>
      <c r="S30" s="5">
        <v>248373177</v>
      </c>
      <c r="T30">
        <v>4.2599659180010914</v>
      </c>
    </row>
    <row r="31" spans="1:20" x14ac:dyDescent="0.25">
      <c r="A31" s="5" t="s">
        <v>29</v>
      </c>
      <c r="B31" s="5">
        <v>0</v>
      </c>
      <c r="C31" s="5">
        <v>5203072450</v>
      </c>
      <c r="D31" s="5">
        <v>0</v>
      </c>
      <c r="E31" s="5">
        <v>88986006</v>
      </c>
      <c r="F31" s="5">
        <v>5544042387</v>
      </c>
      <c r="G31" s="5">
        <v>1921468888</v>
      </c>
      <c r="H31" s="5">
        <f t="shared" si="0"/>
        <v>12757569731</v>
      </c>
      <c r="I31" s="5">
        <v>564418788</v>
      </c>
      <c r="J31" s="5">
        <v>2</v>
      </c>
      <c r="K31" s="5">
        <v>1570731860</v>
      </c>
      <c r="L31" s="5">
        <v>1006313072</v>
      </c>
      <c r="M31" s="5">
        <v>6</v>
      </c>
      <c r="N31" s="5">
        <v>4</v>
      </c>
      <c r="O31" s="5">
        <v>7</v>
      </c>
      <c r="P31" s="5">
        <v>1806097838</v>
      </c>
      <c r="Q31" s="5">
        <v>0</v>
      </c>
      <c r="R31" s="5">
        <v>311487140</v>
      </c>
      <c r="S31" s="5">
        <v>23547245</v>
      </c>
      <c r="T31">
        <v>5.1084102231934096</v>
      </c>
    </row>
    <row r="32" spans="1:20" x14ac:dyDescent="0.25">
      <c r="A32" s="5" t="s">
        <v>30</v>
      </c>
      <c r="B32" s="5">
        <v>2115498261</v>
      </c>
      <c r="C32" s="5">
        <v>0</v>
      </c>
      <c r="D32" s="5">
        <v>586215180</v>
      </c>
      <c r="E32" s="5">
        <v>0</v>
      </c>
      <c r="F32" s="5">
        <v>0</v>
      </c>
      <c r="G32" s="5">
        <v>0</v>
      </c>
      <c r="H32" s="5">
        <f t="shared" si="0"/>
        <v>2701713441</v>
      </c>
      <c r="I32" s="5">
        <v>1957192373</v>
      </c>
      <c r="J32" s="5">
        <v>0</v>
      </c>
      <c r="K32" s="5">
        <v>0</v>
      </c>
      <c r="L32" s="5">
        <v>0</v>
      </c>
      <c r="M32" s="5">
        <v>1.2</v>
      </c>
      <c r="N32" s="5">
        <v>1</v>
      </c>
      <c r="O32" s="5">
        <v>6</v>
      </c>
      <c r="P32" s="5">
        <v>5736433247</v>
      </c>
      <c r="Q32" s="5">
        <v>57278369</v>
      </c>
      <c r="R32" s="5">
        <v>5577065000</v>
      </c>
      <c r="S32" s="5">
        <v>1699995823</v>
      </c>
      <c r="T32">
        <v>4.0565066130499812</v>
      </c>
    </row>
    <row r="33" spans="1:20" x14ac:dyDescent="0.25">
      <c r="A33" s="5" t="s">
        <v>31</v>
      </c>
      <c r="B33" s="5">
        <v>0</v>
      </c>
      <c r="C33" s="5">
        <v>0</v>
      </c>
      <c r="D33" s="5">
        <v>0</v>
      </c>
      <c r="E33" s="5">
        <v>3078836361</v>
      </c>
      <c r="F33" s="5">
        <v>5133655970</v>
      </c>
      <c r="G33" s="5">
        <v>431982885</v>
      </c>
      <c r="H33" s="5">
        <f t="shared" si="0"/>
        <v>8644475216</v>
      </c>
      <c r="I33" s="5">
        <v>0</v>
      </c>
      <c r="J33" s="5">
        <v>3</v>
      </c>
      <c r="K33" s="5">
        <v>0</v>
      </c>
      <c r="L33" s="5">
        <v>0</v>
      </c>
      <c r="M33" s="5">
        <v>5</v>
      </c>
      <c r="N33" s="5">
        <v>2</v>
      </c>
      <c r="O33" s="5">
        <v>6</v>
      </c>
      <c r="P33" s="5">
        <v>619638554</v>
      </c>
      <c r="Q33" s="5">
        <v>0</v>
      </c>
      <c r="R33" s="5">
        <v>9138674814</v>
      </c>
      <c r="S33" s="5">
        <v>1738784904</v>
      </c>
      <c r="T33">
        <v>4.5579066356268507</v>
      </c>
    </row>
    <row r="34" spans="1:20" x14ac:dyDescent="0.25">
      <c r="A34" s="5" t="s">
        <v>32</v>
      </c>
      <c r="B34" s="5">
        <v>439973420</v>
      </c>
      <c r="C34" s="5">
        <v>0</v>
      </c>
      <c r="D34" s="5">
        <v>0</v>
      </c>
      <c r="E34" s="5">
        <v>0</v>
      </c>
      <c r="F34" s="5">
        <v>1016356010</v>
      </c>
      <c r="G34" s="5">
        <v>651712056</v>
      </c>
      <c r="H34" s="5">
        <f t="shared" ref="H34:H65" si="1">B34+C34+D34+E34+F34+G34</f>
        <v>2108041486</v>
      </c>
      <c r="I34" s="5">
        <v>6055470079</v>
      </c>
      <c r="J34" s="5">
        <v>1</v>
      </c>
      <c r="K34" s="5">
        <v>0</v>
      </c>
      <c r="L34" s="5">
        <v>0</v>
      </c>
      <c r="M34" s="5">
        <v>1.1000000000000001</v>
      </c>
      <c r="N34" s="5">
        <v>1</v>
      </c>
      <c r="O34" s="5">
        <v>7</v>
      </c>
      <c r="P34" s="5">
        <v>4456069303</v>
      </c>
      <c r="Q34" s="5">
        <v>0</v>
      </c>
      <c r="R34" s="5">
        <v>3919358307</v>
      </c>
      <c r="S34" s="5">
        <v>0</v>
      </c>
      <c r="T34">
        <v>3.6683183105450921</v>
      </c>
    </row>
    <row r="35" spans="1:20" x14ac:dyDescent="0.25">
      <c r="A35" s="5" t="s">
        <v>33</v>
      </c>
      <c r="B35" s="5">
        <v>682603131</v>
      </c>
      <c r="C35" s="5">
        <v>0</v>
      </c>
      <c r="D35" s="5">
        <v>921164986</v>
      </c>
      <c r="E35" s="5">
        <v>2759724399</v>
      </c>
      <c r="F35" s="5">
        <v>459267116</v>
      </c>
      <c r="G35" s="5">
        <v>0</v>
      </c>
      <c r="H35" s="5">
        <f t="shared" si="1"/>
        <v>4822759632</v>
      </c>
      <c r="I35" s="5">
        <v>5146984980</v>
      </c>
      <c r="J35" s="5">
        <v>1</v>
      </c>
      <c r="K35" s="5">
        <v>0</v>
      </c>
      <c r="L35" s="5">
        <v>0</v>
      </c>
      <c r="M35" s="5">
        <v>2.2999999999999998</v>
      </c>
      <c r="N35" s="5">
        <v>4</v>
      </c>
      <c r="O35" s="5">
        <v>9</v>
      </c>
      <c r="P35" s="5">
        <v>4678984026</v>
      </c>
      <c r="Q35" s="5">
        <v>0</v>
      </c>
      <c r="R35" s="5">
        <v>3187070237</v>
      </c>
      <c r="S35" s="5">
        <v>90434996</v>
      </c>
      <c r="T35">
        <v>4.1861168123687893</v>
      </c>
    </row>
    <row r="36" spans="1:20" x14ac:dyDescent="0.25">
      <c r="A36" s="5" t="s">
        <v>34</v>
      </c>
      <c r="B36" s="5">
        <v>1660290591</v>
      </c>
      <c r="C36" s="5">
        <v>542462290</v>
      </c>
      <c r="D36" s="5">
        <v>0</v>
      </c>
      <c r="E36" s="5">
        <v>1648771088</v>
      </c>
      <c r="F36" s="5">
        <v>819267180</v>
      </c>
      <c r="G36" s="5">
        <v>10169414</v>
      </c>
      <c r="H36" s="5">
        <f t="shared" si="1"/>
        <v>4680960563</v>
      </c>
      <c r="I36" s="5">
        <v>6755413352</v>
      </c>
      <c r="J36" s="5">
        <v>1</v>
      </c>
      <c r="K36" s="5">
        <v>0</v>
      </c>
      <c r="L36" s="5">
        <v>0</v>
      </c>
      <c r="M36" s="5">
        <v>2.2000000000000002</v>
      </c>
      <c r="N36" s="5">
        <v>4</v>
      </c>
      <c r="O36" s="5">
        <v>6</v>
      </c>
      <c r="P36" s="5">
        <v>3430939331</v>
      </c>
      <c r="Q36" s="5">
        <v>0</v>
      </c>
      <c r="R36" s="5">
        <v>1283127291</v>
      </c>
      <c r="S36" s="5">
        <v>50912079</v>
      </c>
      <c r="T36">
        <v>4.3179353231803113</v>
      </c>
    </row>
    <row r="37" spans="1:20" x14ac:dyDescent="0.25">
      <c r="A37" s="5" t="s">
        <v>35</v>
      </c>
      <c r="B37" s="5">
        <v>1670528193</v>
      </c>
      <c r="C37" s="5">
        <v>0</v>
      </c>
      <c r="D37" s="5">
        <v>703211217</v>
      </c>
      <c r="E37" s="5">
        <v>875151682</v>
      </c>
      <c r="F37" s="5">
        <v>1167092998</v>
      </c>
      <c r="G37" s="5">
        <v>275109687</v>
      </c>
      <c r="H37" s="5">
        <f t="shared" si="1"/>
        <v>4691093777</v>
      </c>
      <c r="I37" s="5">
        <v>196125078</v>
      </c>
      <c r="J37" s="5">
        <v>1</v>
      </c>
      <c r="K37" s="5">
        <v>0</v>
      </c>
      <c r="L37" s="5">
        <v>512710223</v>
      </c>
      <c r="M37" s="5">
        <v>3.4</v>
      </c>
      <c r="N37" s="5">
        <v>5</v>
      </c>
      <c r="O37" s="5">
        <v>9</v>
      </c>
      <c r="P37" s="5">
        <v>8279589421</v>
      </c>
      <c r="Q37" s="5">
        <v>0</v>
      </c>
      <c r="R37" s="5">
        <v>3128962104</v>
      </c>
      <c r="S37" s="5">
        <v>27183037</v>
      </c>
      <c r="T37">
        <v>4.5627876524556115</v>
      </c>
    </row>
    <row r="38" spans="1:20" x14ac:dyDescent="0.25">
      <c r="A38" s="5" t="s">
        <v>36</v>
      </c>
      <c r="B38" s="5">
        <v>3260273555</v>
      </c>
      <c r="C38" s="5">
        <v>0</v>
      </c>
      <c r="D38" s="5">
        <v>1378589321</v>
      </c>
      <c r="E38" s="5">
        <v>2196603359</v>
      </c>
      <c r="F38" s="5">
        <v>6305240590</v>
      </c>
      <c r="G38" s="5">
        <v>194651147</v>
      </c>
      <c r="H38" s="5">
        <f t="shared" si="1"/>
        <v>13335357972</v>
      </c>
      <c r="I38" s="5">
        <v>257340646</v>
      </c>
      <c r="J38" s="5">
        <v>2</v>
      </c>
      <c r="K38" s="5">
        <v>0</v>
      </c>
      <c r="L38" s="5">
        <v>0</v>
      </c>
      <c r="M38" s="5">
        <v>2.2999999999999998</v>
      </c>
      <c r="N38" s="5">
        <v>4</v>
      </c>
      <c r="O38" s="5">
        <v>9</v>
      </c>
      <c r="P38" s="5">
        <v>1897051466</v>
      </c>
      <c r="Q38" s="5">
        <v>0</v>
      </c>
      <c r="R38" s="5">
        <v>989783468</v>
      </c>
      <c r="S38" s="5">
        <v>58458532</v>
      </c>
      <c r="T38">
        <v>5.302767592096048</v>
      </c>
    </row>
    <row r="39" spans="1:20" x14ac:dyDescent="0.25">
      <c r="A39" s="5" t="s">
        <v>37</v>
      </c>
      <c r="B39" s="5">
        <v>0</v>
      </c>
      <c r="C39" s="5">
        <v>156262598</v>
      </c>
      <c r="D39" s="5">
        <v>0</v>
      </c>
      <c r="E39" s="5">
        <v>4705883656</v>
      </c>
      <c r="F39" s="5">
        <v>5751948747</v>
      </c>
      <c r="G39" s="5">
        <v>242869288</v>
      </c>
      <c r="H39" s="5">
        <f t="shared" si="1"/>
        <v>10856964289</v>
      </c>
      <c r="I39" s="5">
        <v>314935749</v>
      </c>
      <c r="J39" s="5">
        <v>2</v>
      </c>
      <c r="K39" s="5">
        <v>0</v>
      </c>
      <c r="L39" s="5">
        <v>2992340829</v>
      </c>
      <c r="M39" s="5">
        <v>3</v>
      </c>
      <c r="N39" s="5">
        <v>4</v>
      </c>
      <c r="O39" s="5">
        <v>9</v>
      </c>
      <c r="P39" s="5">
        <v>571305881</v>
      </c>
      <c r="Q39" s="5">
        <v>0</v>
      </c>
      <c r="R39" s="5">
        <v>826062403</v>
      </c>
      <c r="S39" s="5">
        <v>418680644</v>
      </c>
      <c r="T39">
        <v>5.1122712862907997</v>
      </c>
    </row>
    <row r="40" spans="1:20" x14ac:dyDescent="0.25">
      <c r="A40" s="5" t="s">
        <v>38</v>
      </c>
      <c r="B40" s="5">
        <v>0</v>
      </c>
      <c r="C40" s="5">
        <v>0</v>
      </c>
      <c r="D40" s="5">
        <v>0</v>
      </c>
      <c r="E40" s="5">
        <v>362012954</v>
      </c>
      <c r="F40" s="5">
        <v>1810800992</v>
      </c>
      <c r="G40" s="5">
        <v>0</v>
      </c>
      <c r="H40" s="5">
        <f t="shared" si="1"/>
        <v>2172813946</v>
      </c>
      <c r="I40" s="5">
        <v>170153109</v>
      </c>
      <c r="J40" s="5">
        <v>1</v>
      </c>
      <c r="K40" s="5">
        <v>0</v>
      </c>
      <c r="L40" s="5">
        <v>1262313459</v>
      </c>
      <c r="M40" s="5">
        <v>2</v>
      </c>
      <c r="N40" s="5">
        <v>2</v>
      </c>
      <c r="O40" s="5">
        <v>6</v>
      </c>
      <c r="P40" s="5">
        <v>5359476786</v>
      </c>
      <c r="Q40" s="5">
        <v>698690632</v>
      </c>
      <c r="R40" s="5">
        <v>6255889734</v>
      </c>
      <c r="S40" s="5">
        <v>154679125</v>
      </c>
      <c r="T40">
        <v>3.9175797096463247</v>
      </c>
    </row>
    <row r="41" spans="1:20" x14ac:dyDescent="0.25">
      <c r="A41" s="5" t="s">
        <v>39</v>
      </c>
      <c r="B41" s="5">
        <v>0</v>
      </c>
      <c r="C41" s="5">
        <v>2809967657</v>
      </c>
      <c r="D41" s="5">
        <v>0</v>
      </c>
      <c r="E41" s="5">
        <v>1437418371</v>
      </c>
      <c r="F41" s="5">
        <v>4781374391</v>
      </c>
      <c r="G41" s="5">
        <v>30487891</v>
      </c>
      <c r="H41" s="5">
        <f t="shared" si="1"/>
        <v>9059248310</v>
      </c>
      <c r="I41" s="5">
        <v>1958578037</v>
      </c>
      <c r="J41" s="5">
        <v>3</v>
      </c>
      <c r="K41" s="5">
        <v>0</v>
      </c>
      <c r="L41" s="5">
        <v>0</v>
      </c>
      <c r="M41" s="5">
        <v>1</v>
      </c>
      <c r="N41" s="5">
        <v>3</v>
      </c>
      <c r="O41" s="5">
        <v>7</v>
      </c>
      <c r="P41" s="5">
        <v>2096938676</v>
      </c>
      <c r="Q41" s="5">
        <v>0</v>
      </c>
      <c r="R41" s="5">
        <v>4273195323</v>
      </c>
      <c r="S41" s="5">
        <v>0</v>
      </c>
      <c r="T41">
        <v>4.1708809123561732</v>
      </c>
    </row>
    <row r="42" spans="1:20" x14ac:dyDescent="0.25">
      <c r="A42" s="5" t="s">
        <v>40</v>
      </c>
      <c r="B42" s="5">
        <v>0</v>
      </c>
      <c r="C42" s="5">
        <v>1288367050</v>
      </c>
      <c r="D42" s="5">
        <v>0</v>
      </c>
      <c r="E42" s="5">
        <v>0</v>
      </c>
      <c r="F42" s="5">
        <v>2973067700</v>
      </c>
      <c r="G42" s="5">
        <v>2813954465</v>
      </c>
      <c r="H42" s="5">
        <f t="shared" si="1"/>
        <v>7075389215</v>
      </c>
      <c r="I42" s="5">
        <v>3774404028</v>
      </c>
      <c r="J42" s="5">
        <v>1</v>
      </c>
      <c r="K42" s="5">
        <v>1023495780</v>
      </c>
      <c r="L42" s="5">
        <v>0</v>
      </c>
      <c r="M42" s="5">
        <v>2.4</v>
      </c>
      <c r="N42" s="5">
        <v>2</v>
      </c>
      <c r="O42" s="5">
        <v>9</v>
      </c>
      <c r="P42" s="5">
        <v>2272007231</v>
      </c>
      <c r="Q42" s="5">
        <v>1573775947</v>
      </c>
      <c r="R42" s="5">
        <v>1656946179</v>
      </c>
      <c r="S42" s="5">
        <v>805360836</v>
      </c>
      <c r="T42">
        <v>4.5214507397501666</v>
      </c>
    </row>
    <row r="43" spans="1:20" x14ac:dyDescent="0.25">
      <c r="A43" s="5" t="s">
        <v>41</v>
      </c>
      <c r="B43" s="5">
        <v>0</v>
      </c>
      <c r="C43" s="5">
        <v>0</v>
      </c>
      <c r="D43" s="5">
        <v>0</v>
      </c>
      <c r="E43" s="5">
        <v>1281578486</v>
      </c>
      <c r="F43" s="5">
        <v>5732713218</v>
      </c>
      <c r="G43" s="5">
        <v>705372508</v>
      </c>
      <c r="H43" s="5">
        <f t="shared" si="1"/>
        <v>7719664212</v>
      </c>
      <c r="I43" s="5">
        <v>1856107530</v>
      </c>
      <c r="J43" s="5">
        <v>3</v>
      </c>
      <c r="K43" s="5">
        <v>1168628485</v>
      </c>
      <c r="L43" s="5">
        <v>0</v>
      </c>
      <c r="M43" s="5">
        <v>1</v>
      </c>
      <c r="N43" s="5">
        <v>2</v>
      </c>
      <c r="O43" s="5">
        <v>8</v>
      </c>
      <c r="P43" s="5">
        <v>966021372</v>
      </c>
      <c r="Q43" s="5">
        <v>0</v>
      </c>
      <c r="R43" s="5">
        <v>3583082829</v>
      </c>
      <c r="S43" s="5">
        <v>35176673</v>
      </c>
      <c r="T43">
        <v>4.4803427944405225</v>
      </c>
    </row>
    <row r="44" spans="1:20" x14ac:dyDescent="0.25">
      <c r="A44" s="5" t="s">
        <v>42</v>
      </c>
      <c r="B44" s="5">
        <v>0</v>
      </c>
      <c r="C44" s="5">
        <v>0</v>
      </c>
      <c r="D44" s="5">
        <v>0</v>
      </c>
      <c r="E44" s="5">
        <v>242773539</v>
      </c>
      <c r="F44" s="5">
        <v>1516916224</v>
      </c>
      <c r="G44" s="5">
        <v>0</v>
      </c>
      <c r="H44" s="5">
        <f t="shared" si="1"/>
        <v>1759689763</v>
      </c>
      <c r="I44" s="5">
        <v>3299104322</v>
      </c>
      <c r="J44" s="5">
        <v>1</v>
      </c>
      <c r="K44" s="5">
        <v>1171620243</v>
      </c>
      <c r="L44" s="5">
        <v>0</v>
      </c>
      <c r="M44" s="5">
        <v>1</v>
      </c>
      <c r="N44" s="5">
        <v>2</v>
      </c>
      <c r="O44" s="5">
        <v>4</v>
      </c>
      <c r="P44" s="5">
        <f>1802693169+7204861231</f>
        <v>9007554400</v>
      </c>
      <c r="Q44" s="5">
        <v>0</v>
      </c>
      <c r="R44" s="5">
        <v>4336013208</v>
      </c>
      <c r="S44" s="5">
        <v>27442672</v>
      </c>
      <c r="T44">
        <v>3.3581352323038947</v>
      </c>
    </row>
    <row r="45" spans="1:20" x14ac:dyDescent="0.25">
      <c r="A45" s="5" t="s">
        <v>43</v>
      </c>
      <c r="B45" s="5">
        <v>87050540</v>
      </c>
      <c r="C45" s="5">
        <v>53757761</v>
      </c>
      <c r="D45" s="5">
        <v>73901556</v>
      </c>
      <c r="E45" s="5">
        <v>2302652348</v>
      </c>
      <c r="F45" s="5">
        <v>3488568268</v>
      </c>
      <c r="G45" s="5">
        <v>411278423</v>
      </c>
      <c r="H45" s="5">
        <f t="shared" si="1"/>
        <v>6417208896</v>
      </c>
      <c r="I45" s="5">
        <v>1757865024</v>
      </c>
      <c r="J45" s="5">
        <v>2</v>
      </c>
      <c r="K45" s="5">
        <v>2500796431</v>
      </c>
      <c r="L45" s="5">
        <v>1021134042</v>
      </c>
      <c r="M45" s="5">
        <v>3.1</v>
      </c>
      <c r="N45" s="5">
        <v>5</v>
      </c>
      <c r="O45" s="5">
        <v>6</v>
      </c>
      <c r="P45" s="5">
        <v>963946366</v>
      </c>
      <c r="Q45" s="5">
        <v>0</v>
      </c>
      <c r="R45" s="5">
        <v>5485261256</v>
      </c>
      <c r="S45" s="5">
        <v>88168178</v>
      </c>
      <c r="T45">
        <v>4.3531331477876085</v>
      </c>
    </row>
    <row r="46" spans="1:20" x14ac:dyDescent="0.25">
      <c r="A46" s="5" t="s">
        <v>44</v>
      </c>
      <c r="B46" s="5">
        <v>3292502225</v>
      </c>
      <c r="C46" s="5">
        <v>4950059867</v>
      </c>
      <c r="D46" s="5">
        <v>0</v>
      </c>
      <c r="E46" s="5">
        <v>269759844</v>
      </c>
      <c r="F46" s="5">
        <v>4255697425</v>
      </c>
      <c r="G46" s="5">
        <v>332241667</v>
      </c>
      <c r="H46" s="5">
        <f t="shared" si="1"/>
        <v>13100261028</v>
      </c>
      <c r="I46" s="5">
        <v>2224280149</v>
      </c>
      <c r="J46" s="5">
        <v>3</v>
      </c>
      <c r="K46" s="5">
        <v>0</v>
      </c>
      <c r="L46" s="5">
        <v>0</v>
      </c>
      <c r="M46" s="5">
        <v>3.8</v>
      </c>
      <c r="N46" s="5">
        <v>4</v>
      </c>
      <c r="O46" s="5">
        <v>6</v>
      </c>
      <c r="P46" s="5">
        <v>862614966</v>
      </c>
      <c r="Q46" s="5">
        <v>0</v>
      </c>
      <c r="R46" s="5">
        <v>30813444</v>
      </c>
      <c r="S46" s="5">
        <v>48686581</v>
      </c>
      <c r="T46">
        <v>4.9910112095223926</v>
      </c>
    </row>
    <row r="47" spans="1:20" x14ac:dyDescent="0.25">
      <c r="A47" s="5" t="s">
        <v>45</v>
      </c>
      <c r="B47" s="5">
        <v>1596411966</v>
      </c>
      <c r="C47" s="5">
        <v>0</v>
      </c>
      <c r="D47" s="5">
        <v>2230388501</v>
      </c>
      <c r="E47" s="5">
        <v>1979828606</v>
      </c>
      <c r="F47" s="5">
        <v>3043475777</v>
      </c>
      <c r="G47" s="5">
        <v>519309256</v>
      </c>
      <c r="H47" s="5">
        <f t="shared" si="1"/>
        <v>9369414106</v>
      </c>
      <c r="I47" s="5">
        <v>1502164271</v>
      </c>
      <c r="J47" s="5">
        <v>2</v>
      </c>
      <c r="K47" s="5">
        <v>0</v>
      </c>
      <c r="L47" s="5">
        <v>1447173270</v>
      </c>
      <c r="M47" s="5">
        <v>2.5</v>
      </c>
      <c r="N47" s="5">
        <v>4</v>
      </c>
      <c r="O47" s="5">
        <v>8</v>
      </c>
      <c r="P47" s="5">
        <v>683047396</v>
      </c>
      <c r="Q47" s="5">
        <v>0</v>
      </c>
      <c r="R47" s="5">
        <v>3190093946</v>
      </c>
      <c r="S47" s="5">
        <v>147290205</v>
      </c>
      <c r="T47">
        <v>5.1447172757207529</v>
      </c>
    </row>
    <row r="48" spans="1:20" x14ac:dyDescent="0.25">
      <c r="A48" s="5" t="s">
        <v>46</v>
      </c>
      <c r="B48" s="5">
        <v>0</v>
      </c>
      <c r="C48" s="5">
        <v>128117151</v>
      </c>
      <c r="D48" s="5">
        <v>314002741</v>
      </c>
      <c r="E48" s="5">
        <v>630276995</v>
      </c>
      <c r="F48" s="5">
        <v>9374864031</v>
      </c>
      <c r="G48" s="5">
        <v>0</v>
      </c>
      <c r="H48" s="5">
        <f t="shared" si="1"/>
        <v>10447260918</v>
      </c>
      <c r="I48" s="5">
        <v>948734686</v>
      </c>
      <c r="J48" s="5">
        <v>2</v>
      </c>
      <c r="K48" s="5">
        <v>2186756837</v>
      </c>
      <c r="L48" s="5">
        <v>0</v>
      </c>
      <c r="M48" s="5">
        <v>5.3</v>
      </c>
      <c r="N48" s="5">
        <v>5</v>
      </c>
      <c r="O48" s="5">
        <v>6</v>
      </c>
      <c r="P48" s="5">
        <v>1161615866</v>
      </c>
      <c r="Q48" s="5">
        <v>0</v>
      </c>
      <c r="R48" s="5">
        <v>4034856357</v>
      </c>
      <c r="S48" s="5">
        <v>51911388</v>
      </c>
      <c r="T48">
        <v>5.2120917745919453</v>
      </c>
    </row>
    <row r="49" spans="1:20" x14ac:dyDescent="0.25">
      <c r="A49" s="5" t="s">
        <v>47</v>
      </c>
      <c r="B49" s="5">
        <v>0</v>
      </c>
      <c r="C49" s="5">
        <v>1571687768</v>
      </c>
      <c r="D49" s="5">
        <v>0</v>
      </c>
      <c r="E49" s="5">
        <v>1044259345</v>
      </c>
      <c r="F49" s="5">
        <v>2965298342</v>
      </c>
      <c r="G49" s="5">
        <v>387370070</v>
      </c>
      <c r="H49" s="5">
        <f t="shared" si="1"/>
        <v>5968615525</v>
      </c>
      <c r="I49" s="5">
        <v>407160467</v>
      </c>
      <c r="J49" s="5">
        <v>2</v>
      </c>
      <c r="K49" s="5">
        <v>0</v>
      </c>
      <c r="L49" s="5">
        <v>0</v>
      </c>
      <c r="M49" s="5">
        <v>1.8</v>
      </c>
      <c r="N49" s="5">
        <v>3</v>
      </c>
      <c r="O49" s="5">
        <v>5</v>
      </c>
      <c r="P49" s="5">
        <v>4034378423</v>
      </c>
      <c r="Q49" s="5">
        <v>0</v>
      </c>
      <c r="R49" s="5">
        <v>5362873507</v>
      </c>
      <c r="S49" s="5">
        <v>6648643</v>
      </c>
      <c r="T49">
        <v>3.8344262192174128</v>
      </c>
    </row>
    <row r="50" spans="1:20" x14ac:dyDescent="0.25">
      <c r="A50" s="5" t="s">
        <v>48</v>
      </c>
      <c r="B50" s="5">
        <v>0</v>
      </c>
      <c r="C50" s="5">
        <v>3088016445</v>
      </c>
      <c r="D50" s="5">
        <v>0</v>
      </c>
      <c r="E50" s="5">
        <v>2131055793</v>
      </c>
      <c r="F50" s="5">
        <v>1643859769</v>
      </c>
      <c r="G50" s="5">
        <v>0</v>
      </c>
      <c r="H50" s="5">
        <f t="shared" si="1"/>
        <v>6862932007</v>
      </c>
      <c r="I50" s="5">
        <v>1638053256</v>
      </c>
      <c r="J50" s="5">
        <v>2</v>
      </c>
      <c r="K50" s="5">
        <v>0</v>
      </c>
      <c r="L50" s="5">
        <v>0</v>
      </c>
      <c r="M50" s="5">
        <v>1.5</v>
      </c>
      <c r="N50" s="5">
        <v>4</v>
      </c>
      <c r="O50" s="5">
        <v>4</v>
      </c>
      <c r="P50" s="5">
        <v>1898854615</v>
      </c>
      <c r="Q50" s="5">
        <v>0</v>
      </c>
      <c r="R50" s="5">
        <v>4955085558</v>
      </c>
      <c r="S50" s="5">
        <v>0</v>
      </c>
      <c r="T50">
        <v>3.8922775526344919</v>
      </c>
    </row>
    <row r="51" spans="1:20" x14ac:dyDescent="0.25">
      <c r="A51" s="5" t="s">
        <v>49</v>
      </c>
      <c r="B51" s="5">
        <v>0</v>
      </c>
      <c r="C51" s="5">
        <v>369465886</v>
      </c>
      <c r="D51" s="5">
        <v>0</v>
      </c>
      <c r="E51" s="5">
        <v>2680376145</v>
      </c>
      <c r="F51" s="5">
        <v>165981429</v>
      </c>
      <c r="G51" s="5">
        <v>0</v>
      </c>
      <c r="H51" s="5">
        <f t="shared" si="1"/>
        <v>3215823460</v>
      </c>
      <c r="I51" s="5">
        <v>1792900343</v>
      </c>
      <c r="J51" s="5">
        <v>1</v>
      </c>
      <c r="K51" s="5">
        <v>1082282413</v>
      </c>
      <c r="L51" s="5">
        <v>0</v>
      </c>
      <c r="M51" s="5">
        <v>1.3</v>
      </c>
      <c r="N51" s="5">
        <v>1</v>
      </c>
      <c r="O51" s="5">
        <v>6</v>
      </c>
      <c r="P51" s="5">
        <v>3314267185</v>
      </c>
      <c r="Q51" s="5">
        <v>3207440698</v>
      </c>
      <c r="R51" s="5">
        <v>4803592065</v>
      </c>
      <c r="S51" s="5">
        <v>835257037</v>
      </c>
      <c r="T51">
        <v>3.826211010622699</v>
      </c>
    </row>
    <row r="52" spans="1:20" x14ac:dyDescent="0.25">
      <c r="A52" s="5" t="s">
        <v>50</v>
      </c>
      <c r="B52" s="5">
        <v>628889202</v>
      </c>
      <c r="C52" s="5">
        <v>1508457211</v>
      </c>
      <c r="D52" s="5">
        <v>1329086436</v>
      </c>
      <c r="E52" s="5">
        <v>1362161364</v>
      </c>
      <c r="F52" s="5">
        <v>5685577664</v>
      </c>
      <c r="G52" s="5">
        <v>678055707</v>
      </c>
      <c r="H52" s="5">
        <f t="shared" si="1"/>
        <v>11192227584</v>
      </c>
      <c r="I52" s="5">
        <v>3532807047</v>
      </c>
      <c r="J52" s="5">
        <v>3</v>
      </c>
      <c r="K52" s="5">
        <v>1880369058</v>
      </c>
      <c r="L52" s="5">
        <v>103762185</v>
      </c>
      <c r="M52" s="5">
        <v>1.4</v>
      </c>
      <c r="N52" s="5">
        <v>5</v>
      </c>
      <c r="O52" s="5">
        <v>8</v>
      </c>
      <c r="P52" s="5">
        <v>993322857</v>
      </c>
      <c r="Q52" s="5">
        <v>0</v>
      </c>
      <c r="R52" s="5">
        <v>1969909263</v>
      </c>
      <c r="S52" s="5">
        <v>1776551088</v>
      </c>
      <c r="T52">
        <v>4.9923904500033256</v>
      </c>
    </row>
    <row r="53" spans="1:20" x14ac:dyDescent="0.25">
      <c r="A53" s="5" t="s">
        <v>51</v>
      </c>
      <c r="B53" s="5">
        <v>0</v>
      </c>
      <c r="C53" s="5">
        <v>4844925189</v>
      </c>
      <c r="D53" s="5">
        <v>0</v>
      </c>
      <c r="E53" s="5">
        <v>940047368</v>
      </c>
      <c r="F53" s="5">
        <v>5787305610</v>
      </c>
      <c r="G53" s="5">
        <v>764691332</v>
      </c>
      <c r="H53" s="5">
        <f t="shared" si="1"/>
        <v>12336969499</v>
      </c>
      <c r="I53" s="5">
        <v>259923109</v>
      </c>
      <c r="J53" s="5">
        <v>2</v>
      </c>
      <c r="K53" s="5">
        <v>1306844327</v>
      </c>
      <c r="L53" s="5">
        <v>0</v>
      </c>
      <c r="M53" s="5">
        <v>4.8</v>
      </c>
      <c r="N53" s="5">
        <v>4</v>
      </c>
      <c r="O53" s="5">
        <v>5</v>
      </c>
      <c r="P53" s="5">
        <v>350377833</v>
      </c>
      <c r="Q53" s="5">
        <v>0</v>
      </c>
      <c r="R53" s="5">
        <v>1384386990</v>
      </c>
      <c r="S53" s="5">
        <v>555066082</v>
      </c>
      <c r="T53">
        <v>5.0064357199003098</v>
      </c>
    </row>
    <row r="54" spans="1:20" s="1" customFormat="1" x14ac:dyDescent="0.25">
      <c r="A54" s="5" t="s">
        <v>52</v>
      </c>
      <c r="B54" s="5">
        <v>0</v>
      </c>
      <c r="C54" s="5">
        <v>0</v>
      </c>
      <c r="D54" s="5">
        <v>0</v>
      </c>
      <c r="E54" s="5">
        <v>541502304</v>
      </c>
      <c r="F54" s="5">
        <v>668257634</v>
      </c>
      <c r="G54" s="5">
        <v>0</v>
      </c>
      <c r="H54" s="5">
        <f t="shared" si="1"/>
        <v>1209759938</v>
      </c>
      <c r="I54" s="5">
        <v>233908087</v>
      </c>
      <c r="J54" s="5">
        <v>1</v>
      </c>
      <c r="K54" s="5">
        <v>0</v>
      </c>
      <c r="L54" s="5">
        <v>0</v>
      </c>
      <c r="M54" s="5">
        <v>1</v>
      </c>
      <c r="N54" s="5">
        <v>2</v>
      </c>
      <c r="O54" s="5">
        <v>4</v>
      </c>
      <c r="P54" s="5">
        <v>3823530532</v>
      </c>
      <c r="Q54" s="5">
        <v>1892894712</v>
      </c>
      <c r="R54" s="5">
        <v>8283270056</v>
      </c>
      <c r="S54" s="5">
        <v>3202851111</v>
      </c>
      <c r="T54">
        <v>3.2659046755888417</v>
      </c>
    </row>
    <row r="55" spans="1:20" s="4" customFormat="1" x14ac:dyDescent="0.25">
      <c r="A55" s="5" t="s">
        <v>53</v>
      </c>
      <c r="B55" s="5">
        <v>0</v>
      </c>
      <c r="C55" s="5">
        <v>618975934</v>
      </c>
      <c r="D55" s="5">
        <v>58866836</v>
      </c>
      <c r="E55" s="5">
        <v>400196508</v>
      </c>
      <c r="F55" s="5">
        <v>1260506316</v>
      </c>
      <c r="G55" s="5">
        <v>2042017300</v>
      </c>
      <c r="H55" s="5">
        <f t="shared" si="1"/>
        <v>4380562894</v>
      </c>
      <c r="I55" s="5">
        <v>359042870</v>
      </c>
      <c r="J55" s="5">
        <v>1</v>
      </c>
      <c r="K55" s="5">
        <v>0</v>
      </c>
      <c r="L55" s="5">
        <v>0</v>
      </c>
      <c r="M55" s="5">
        <v>2.1</v>
      </c>
      <c r="N55" s="5">
        <v>3</v>
      </c>
      <c r="O55" s="5">
        <v>6</v>
      </c>
      <c r="P55" s="5">
        <v>7311731209</v>
      </c>
      <c r="Q55" s="5">
        <v>1558615737</v>
      </c>
      <c r="R55" s="5">
        <v>2367963804</v>
      </c>
      <c r="S55" s="5">
        <v>295337196</v>
      </c>
      <c r="T55">
        <v>4.1087613646648649</v>
      </c>
    </row>
    <row r="56" spans="1:20" x14ac:dyDescent="0.25">
      <c r="A56" s="5" t="s">
        <v>54</v>
      </c>
      <c r="B56" s="5">
        <v>1420976931</v>
      </c>
      <c r="C56" s="5">
        <v>161287177</v>
      </c>
      <c r="D56" s="5">
        <v>893810895</v>
      </c>
      <c r="E56" s="5">
        <v>2936168944</v>
      </c>
      <c r="F56" s="5">
        <v>7224379392</v>
      </c>
      <c r="G56" s="5">
        <v>0</v>
      </c>
      <c r="H56" s="5">
        <f t="shared" si="1"/>
        <v>12636623339</v>
      </c>
      <c r="I56" s="5">
        <v>488857981</v>
      </c>
      <c r="J56" s="5">
        <v>3</v>
      </c>
      <c r="K56" s="5">
        <v>1920969734</v>
      </c>
      <c r="L56" s="5">
        <v>0</v>
      </c>
      <c r="M56" s="5">
        <v>5.4</v>
      </c>
      <c r="N56" s="5">
        <v>5</v>
      </c>
      <c r="O56" s="5">
        <v>8</v>
      </c>
      <c r="P56" s="5">
        <v>327088528</v>
      </c>
      <c r="Q56" s="5">
        <v>0</v>
      </c>
      <c r="R56" s="5">
        <v>2690543197</v>
      </c>
      <c r="S56" s="5">
        <v>172768332</v>
      </c>
      <c r="T56">
        <v>5.5568465695630369</v>
      </c>
    </row>
    <row r="57" spans="1:20" x14ac:dyDescent="0.25">
      <c r="A57" s="5" t="s">
        <v>55</v>
      </c>
      <c r="B57" s="5">
        <v>0</v>
      </c>
      <c r="C57" s="5">
        <v>491932090</v>
      </c>
      <c r="D57" s="5">
        <v>0</v>
      </c>
      <c r="E57" s="5">
        <v>1100411423</v>
      </c>
      <c r="F57" s="5">
        <v>3880767069</v>
      </c>
      <c r="G57" s="5">
        <v>1771016136</v>
      </c>
      <c r="H57" s="5">
        <f t="shared" si="1"/>
        <v>7244126718</v>
      </c>
      <c r="I57" s="5">
        <v>513354863</v>
      </c>
      <c r="J57" s="5">
        <v>2</v>
      </c>
      <c r="K57" s="5">
        <v>4460432843</v>
      </c>
      <c r="L57" s="5">
        <v>336892503</v>
      </c>
      <c r="M57" s="5">
        <v>1.3</v>
      </c>
      <c r="N57" s="5">
        <v>4</v>
      </c>
      <c r="O57" s="5">
        <v>7</v>
      </c>
      <c r="P57" s="5">
        <v>452216362</v>
      </c>
      <c r="Q57" s="5">
        <v>0</v>
      </c>
      <c r="R57" s="5">
        <v>7186116392</v>
      </c>
      <c r="S57" s="5">
        <v>165956689</v>
      </c>
      <c r="T57">
        <v>4.4943675105765095</v>
      </c>
    </row>
    <row r="58" spans="1:20" x14ac:dyDescent="0.25">
      <c r="A58" s="5" t="s">
        <v>56</v>
      </c>
      <c r="B58" s="5">
        <v>0</v>
      </c>
      <c r="C58" s="5">
        <v>310437148</v>
      </c>
      <c r="D58" s="5">
        <v>416014163</v>
      </c>
      <c r="E58" s="5">
        <v>1035567677</v>
      </c>
      <c r="F58" s="5">
        <v>578298638</v>
      </c>
      <c r="G58" s="5">
        <v>0</v>
      </c>
      <c r="H58" s="5">
        <f t="shared" si="1"/>
        <v>2340317626</v>
      </c>
      <c r="I58" s="5">
        <v>2047239322</v>
      </c>
      <c r="J58" s="5">
        <v>1</v>
      </c>
      <c r="K58" s="5">
        <v>0</v>
      </c>
      <c r="L58" s="5">
        <v>0</v>
      </c>
      <c r="M58" s="5">
        <v>2.4</v>
      </c>
      <c r="N58" s="5">
        <v>4</v>
      </c>
      <c r="O58" s="5">
        <v>7</v>
      </c>
      <c r="P58" s="5">
        <v>3957761029</v>
      </c>
      <c r="Q58" s="5">
        <v>50309869</v>
      </c>
      <c r="R58" s="5">
        <v>5346090998</v>
      </c>
      <c r="S58" s="5">
        <v>1852892471</v>
      </c>
      <c r="T58">
        <v>3.8223957842500553</v>
      </c>
    </row>
    <row r="59" spans="1:20" x14ac:dyDescent="0.25">
      <c r="A59" s="5" t="s">
        <v>57</v>
      </c>
      <c r="B59" s="5">
        <v>0</v>
      </c>
      <c r="C59" s="5">
        <f>4783965314+36554443</f>
        <v>4820519757</v>
      </c>
      <c r="D59" s="5">
        <v>0</v>
      </c>
      <c r="E59" s="5">
        <f>1098077510-42791940</f>
        <v>1055285570</v>
      </c>
      <c r="F59" s="5">
        <v>5339935357</v>
      </c>
      <c r="G59" s="5">
        <v>3094003333</v>
      </c>
      <c r="H59" s="5">
        <f t="shared" si="1"/>
        <v>14309744017</v>
      </c>
      <c r="I59" s="5">
        <v>0</v>
      </c>
      <c r="J59" s="5">
        <v>2</v>
      </c>
      <c r="K59" s="5">
        <v>0</v>
      </c>
      <c r="L59" s="5">
        <v>0</v>
      </c>
      <c r="M59" s="5">
        <v>5.6</v>
      </c>
      <c r="N59" s="5">
        <v>3</v>
      </c>
      <c r="O59" s="5">
        <v>5</v>
      </c>
      <c r="P59" s="5">
        <v>1227904542</v>
      </c>
      <c r="Q59" s="5">
        <v>0</v>
      </c>
      <c r="R59" s="5">
        <v>408306634</v>
      </c>
      <c r="S59" s="5">
        <v>190545354</v>
      </c>
      <c r="T59">
        <v>4.9027225690059915</v>
      </c>
    </row>
    <row r="60" spans="1:20" x14ac:dyDescent="0.25">
      <c r="A60" s="5" t="s">
        <v>58</v>
      </c>
      <c r="B60" s="5">
        <v>0</v>
      </c>
      <c r="C60" s="5">
        <f>1099713590+53574084</f>
        <v>1153287674</v>
      </c>
      <c r="D60" s="5">
        <v>149889251</v>
      </c>
      <c r="E60" s="5">
        <v>3124133509</v>
      </c>
      <c r="F60" s="5">
        <v>4201858951</v>
      </c>
      <c r="G60" s="5">
        <v>1690579155</v>
      </c>
      <c r="H60" s="5">
        <f t="shared" si="1"/>
        <v>10319748540</v>
      </c>
      <c r="I60" s="5">
        <v>2373059325</v>
      </c>
      <c r="J60" s="5">
        <v>2</v>
      </c>
      <c r="K60" s="5">
        <v>0</v>
      </c>
      <c r="L60" s="5">
        <v>216130674</v>
      </c>
      <c r="M60" s="5">
        <v>4.2</v>
      </c>
      <c r="N60" s="5">
        <v>5</v>
      </c>
      <c r="O60" s="5">
        <v>8</v>
      </c>
      <c r="P60" s="5">
        <v>2086395526</v>
      </c>
      <c r="Q60" s="5">
        <v>806885703</v>
      </c>
      <c r="R60" s="5">
        <v>1834271198</v>
      </c>
      <c r="S60" s="5">
        <v>0</v>
      </c>
      <c r="T60">
        <v>4.6381158106198939</v>
      </c>
    </row>
    <row r="61" spans="1:20" x14ac:dyDescent="0.25">
      <c r="A61" s="5" t="s">
        <v>59</v>
      </c>
      <c r="B61" s="5">
        <v>0</v>
      </c>
      <c r="C61" s="5">
        <v>1465346861</v>
      </c>
      <c r="D61" s="5">
        <v>0</v>
      </c>
      <c r="E61" s="5">
        <v>0</v>
      </c>
      <c r="F61" s="5">
        <v>3059954404</v>
      </c>
      <c r="G61" s="5">
        <v>34717409</v>
      </c>
      <c r="H61" s="5">
        <f t="shared" si="1"/>
        <v>4560018674</v>
      </c>
      <c r="I61" s="5">
        <v>2433946970</v>
      </c>
      <c r="J61" s="5">
        <v>2</v>
      </c>
      <c r="K61" s="5">
        <v>2433946970</v>
      </c>
      <c r="L61" s="5">
        <v>0</v>
      </c>
      <c r="M61" s="5">
        <v>1</v>
      </c>
      <c r="N61" s="5">
        <v>2</v>
      </c>
      <c r="O61" s="5">
        <v>4</v>
      </c>
      <c r="P61" s="5">
        <v>4813682380</v>
      </c>
      <c r="Q61" s="5">
        <v>0</v>
      </c>
      <c r="R61" s="5">
        <v>4634774786</v>
      </c>
      <c r="S61" s="5">
        <v>103292652</v>
      </c>
      <c r="T61">
        <v>3.6897720719201286</v>
      </c>
    </row>
    <row r="62" spans="1:20" x14ac:dyDescent="0.25">
      <c r="A62" s="5" t="s">
        <v>60</v>
      </c>
      <c r="B62" s="5">
        <v>0</v>
      </c>
      <c r="C62" s="5">
        <v>0</v>
      </c>
      <c r="D62" s="5">
        <v>0</v>
      </c>
      <c r="E62" s="5">
        <v>694019217</v>
      </c>
      <c r="F62" s="5">
        <v>3771169906</v>
      </c>
      <c r="G62" s="5">
        <v>0</v>
      </c>
      <c r="H62" s="5">
        <f t="shared" si="1"/>
        <v>4465189123</v>
      </c>
      <c r="I62" s="5">
        <v>0</v>
      </c>
      <c r="J62" s="5">
        <v>2</v>
      </c>
      <c r="K62" s="5">
        <v>0</v>
      </c>
      <c r="L62" s="5">
        <v>1270789165</v>
      </c>
      <c r="M62" s="5">
        <v>1.6</v>
      </c>
      <c r="N62" s="5">
        <v>2</v>
      </c>
      <c r="O62" s="5">
        <v>5</v>
      </c>
      <c r="P62" s="5">
        <v>3975855702</v>
      </c>
      <c r="Q62" s="5">
        <v>959060037</v>
      </c>
      <c r="R62" s="5">
        <v>6192260835</v>
      </c>
      <c r="S62" s="5">
        <v>642741702</v>
      </c>
      <c r="T62">
        <v>3.9109593717938429</v>
      </c>
    </row>
    <row r="63" spans="1:20" x14ac:dyDescent="0.25">
      <c r="A63" s="5" t="s">
        <v>61</v>
      </c>
      <c r="B63" s="5">
        <v>0</v>
      </c>
      <c r="C63" s="5">
        <v>0</v>
      </c>
      <c r="D63" s="5">
        <v>0</v>
      </c>
      <c r="E63" s="5">
        <v>1712529825</v>
      </c>
      <c r="F63" s="5">
        <v>5388235429</v>
      </c>
      <c r="G63" s="5">
        <v>570192779</v>
      </c>
      <c r="H63" s="5">
        <f t="shared" si="1"/>
        <v>7670958033</v>
      </c>
      <c r="I63" s="5">
        <v>542070369</v>
      </c>
      <c r="J63" s="5">
        <v>2</v>
      </c>
      <c r="K63" s="5">
        <v>318832778</v>
      </c>
      <c r="L63" s="5">
        <v>0</v>
      </c>
      <c r="M63" s="5">
        <v>1</v>
      </c>
      <c r="N63" s="5">
        <v>2</v>
      </c>
      <c r="O63" s="5">
        <v>5</v>
      </c>
      <c r="P63" s="5">
        <v>1810350472</v>
      </c>
      <c r="Q63" s="5">
        <v>0</v>
      </c>
      <c r="R63" s="5">
        <v>6418689521</v>
      </c>
      <c r="S63" s="5">
        <v>48319400</v>
      </c>
      <c r="T63">
        <v>4.0427470833303474</v>
      </c>
    </row>
    <row r="64" spans="1:20" x14ac:dyDescent="0.25">
      <c r="A64" s="5" t="s">
        <v>62</v>
      </c>
      <c r="B64" s="5">
        <v>245934711</v>
      </c>
      <c r="C64" s="5">
        <v>0</v>
      </c>
      <c r="D64" s="5">
        <v>0</v>
      </c>
      <c r="E64" s="5">
        <v>874454087</v>
      </c>
      <c r="F64" s="5">
        <v>0</v>
      </c>
      <c r="G64" s="5">
        <v>0</v>
      </c>
      <c r="H64" s="5">
        <f t="shared" si="1"/>
        <v>1120388798</v>
      </c>
      <c r="I64" s="5">
        <v>1817641785</v>
      </c>
      <c r="J64" s="5">
        <v>1</v>
      </c>
      <c r="K64" s="5">
        <v>1151594458</v>
      </c>
      <c r="L64" s="5">
        <v>3681702735</v>
      </c>
      <c r="M64" s="5">
        <v>2</v>
      </c>
      <c r="N64" s="5">
        <v>3</v>
      </c>
      <c r="O64" s="5">
        <v>6</v>
      </c>
      <c r="P64" s="5">
        <v>7339029070</v>
      </c>
      <c r="Q64" s="5">
        <v>0</v>
      </c>
      <c r="R64" s="5">
        <v>3794742965</v>
      </c>
      <c r="S64" s="5">
        <v>8322722</v>
      </c>
      <c r="T64">
        <v>4.00325251522478</v>
      </c>
    </row>
    <row r="65" spans="1:20" x14ac:dyDescent="0.25">
      <c r="A65" s="5" t="s">
        <v>63</v>
      </c>
      <c r="B65" s="5">
        <v>0</v>
      </c>
      <c r="C65" s="5">
        <v>0</v>
      </c>
      <c r="D65" s="5">
        <v>1483268043</v>
      </c>
      <c r="E65" s="5">
        <v>1284450909</v>
      </c>
      <c r="F65" s="5">
        <v>4540166375</v>
      </c>
      <c r="G65" s="5">
        <v>62906175</v>
      </c>
      <c r="H65" s="5">
        <f t="shared" si="1"/>
        <v>7370791502</v>
      </c>
      <c r="I65" s="5">
        <v>1030697380</v>
      </c>
      <c r="J65" s="5">
        <v>2</v>
      </c>
      <c r="K65" s="5">
        <v>0</v>
      </c>
      <c r="L65" s="5">
        <v>0</v>
      </c>
      <c r="M65" s="5">
        <v>2.1</v>
      </c>
      <c r="N65" s="5">
        <v>3</v>
      </c>
      <c r="O65" s="5">
        <v>7</v>
      </c>
      <c r="P65" s="5">
        <v>697864076</v>
      </c>
      <c r="Q65" s="5">
        <v>0</v>
      </c>
      <c r="R65" s="5">
        <v>5885010952</v>
      </c>
      <c r="S65" s="5">
        <v>626665306</v>
      </c>
      <c r="T65">
        <v>4.1226544231857662</v>
      </c>
    </row>
    <row r="66" spans="1:20" x14ac:dyDescent="0.25">
      <c r="A66" s="5" t="s">
        <v>64</v>
      </c>
      <c r="B66" s="5">
        <v>0</v>
      </c>
      <c r="C66" s="5">
        <v>5144554366</v>
      </c>
      <c r="D66" s="5">
        <v>0</v>
      </c>
      <c r="E66" s="5">
        <v>515528004</v>
      </c>
      <c r="F66" s="5">
        <v>5537621966</v>
      </c>
      <c r="G66" s="5">
        <v>1658351097</v>
      </c>
      <c r="H66" s="5">
        <f t="shared" ref="H66:H97" si="2">B66+C66+D66+E66+F66+G66</f>
        <v>12856055433</v>
      </c>
      <c r="I66" s="5">
        <v>212747380</v>
      </c>
      <c r="J66" s="5">
        <v>2</v>
      </c>
      <c r="K66" s="5">
        <v>1581271470</v>
      </c>
      <c r="L66" s="5">
        <v>1111853022</v>
      </c>
      <c r="M66" s="5">
        <v>5.8</v>
      </c>
      <c r="N66" s="5">
        <v>4</v>
      </c>
      <c r="O66" s="5">
        <v>7</v>
      </c>
      <c r="P66" s="5">
        <v>1051722112</v>
      </c>
      <c r="Q66" s="5">
        <v>0</v>
      </c>
      <c r="R66" s="5">
        <v>618218408</v>
      </c>
      <c r="S66" s="5">
        <v>527264410</v>
      </c>
      <c r="T66">
        <v>5.3424730885435165</v>
      </c>
    </row>
    <row r="67" spans="1:20" x14ac:dyDescent="0.25">
      <c r="A67" s="5" t="s">
        <v>65</v>
      </c>
      <c r="B67" s="5">
        <v>0</v>
      </c>
      <c r="C67" s="5">
        <v>102442896</v>
      </c>
      <c r="D67" s="5">
        <v>0</v>
      </c>
      <c r="E67" s="5">
        <v>2559659430</v>
      </c>
      <c r="F67" s="5">
        <v>4584941206</v>
      </c>
      <c r="G67" s="5">
        <v>0</v>
      </c>
      <c r="H67" s="5">
        <f t="shared" si="2"/>
        <v>7247043532</v>
      </c>
      <c r="I67" s="5">
        <v>424170501</v>
      </c>
      <c r="J67" s="5">
        <v>1</v>
      </c>
      <c r="K67" s="5">
        <v>0</v>
      </c>
      <c r="L67" s="5">
        <v>0</v>
      </c>
      <c r="M67" s="5">
        <v>2.1</v>
      </c>
      <c r="N67" s="5">
        <v>2</v>
      </c>
      <c r="O67" s="5">
        <v>5</v>
      </c>
      <c r="P67" s="5">
        <v>69296745</v>
      </c>
      <c r="Q67" s="5">
        <v>0</v>
      </c>
      <c r="R67" s="5">
        <v>8443378985</v>
      </c>
      <c r="S67" s="5">
        <v>191510801</v>
      </c>
      <c r="T67">
        <v>3.9129210281850009</v>
      </c>
    </row>
    <row r="68" spans="1:20" x14ac:dyDescent="0.25">
      <c r="A68" s="5" t="s">
        <v>66</v>
      </c>
      <c r="B68" s="5">
        <v>0</v>
      </c>
      <c r="C68" s="5">
        <v>3628849890</v>
      </c>
      <c r="D68" s="5">
        <v>0</v>
      </c>
      <c r="E68" s="5">
        <v>0</v>
      </c>
      <c r="F68" s="5">
        <v>1938191098</v>
      </c>
      <c r="G68" s="5">
        <v>94659112</v>
      </c>
      <c r="H68" s="5">
        <f t="shared" si="2"/>
        <v>5661700100</v>
      </c>
      <c r="I68" s="5">
        <v>1179792199</v>
      </c>
      <c r="J68" s="5">
        <v>1</v>
      </c>
      <c r="K68" s="5">
        <v>3001624030</v>
      </c>
      <c r="L68" s="5">
        <v>0</v>
      </c>
      <c r="M68" s="5">
        <v>2.4</v>
      </c>
      <c r="N68" s="5">
        <v>2</v>
      </c>
      <c r="O68" s="5">
        <v>5</v>
      </c>
      <c r="P68" s="5">
        <v>2459827919</v>
      </c>
      <c r="Q68" s="5">
        <v>0</v>
      </c>
      <c r="R68" s="5">
        <v>4313925778</v>
      </c>
      <c r="S68" s="5">
        <v>2736383931</v>
      </c>
      <c r="T68">
        <v>3.7068465059958875</v>
      </c>
    </row>
    <row r="69" spans="1:20" x14ac:dyDescent="0.25">
      <c r="A69" s="5" t="s">
        <v>67</v>
      </c>
      <c r="B69" s="5">
        <v>0</v>
      </c>
      <c r="C69" s="5">
        <v>7789106745</v>
      </c>
      <c r="D69" s="5">
        <v>0</v>
      </c>
      <c r="E69" s="5">
        <v>2709258958</v>
      </c>
      <c r="F69" s="5">
        <v>252113883</v>
      </c>
      <c r="G69" s="5">
        <v>0</v>
      </c>
      <c r="H69" s="5">
        <f t="shared" si="2"/>
        <v>10750479586</v>
      </c>
      <c r="I69" s="5">
        <v>0</v>
      </c>
      <c r="J69" s="5">
        <v>1</v>
      </c>
      <c r="K69" s="5">
        <v>0</v>
      </c>
      <c r="L69" s="5">
        <v>0</v>
      </c>
      <c r="M69" s="5">
        <v>4.5999999999999996</v>
      </c>
      <c r="N69" s="5">
        <v>3</v>
      </c>
      <c r="O69" s="5">
        <v>3</v>
      </c>
      <c r="P69" s="5">
        <v>3771920731</v>
      </c>
      <c r="Q69" s="5">
        <v>0</v>
      </c>
      <c r="R69" s="5">
        <v>2105206455</v>
      </c>
      <c r="S69" s="5">
        <v>93166209</v>
      </c>
      <c r="T69">
        <v>4.0112552041012073</v>
      </c>
    </row>
    <row r="70" spans="1:20" x14ac:dyDescent="0.25">
      <c r="A70" s="5" t="s">
        <v>68</v>
      </c>
      <c r="B70" s="5">
        <v>0</v>
      </c>
      <c r="C70" s="5">
        <v>0</v>
      </c>
      <c r="D70" s="5">
        <v>0</v>
      </c>
      <c r="E70" s="5">
        <v>3785062505</v>
      </c>
      <c r="F70" s="5">
        <v>1693453941</v>
      </c>
      <c r="G70" s="5">
        <v>96102499</v>
      </c>
      <c r="H70" s="5">
        <f t="shared" si="2"/>
        <v>5574618945</v>
      </c>
      <c r="I70" s="5">
        <v>2402013875</v>
      </c>
      <c r="J70" s="5">
        <v>2</v>
      </c>
      <c r="K70" s="5">
        <v>0</v>
      </c>
      <c r="L70" s="5">
        <v>0</v>
      </c>
      <c r="M70" s="5">
        <v>1</v>
      </c>
      <c r="N70" s="5">
        <v>3</v>
      </c>
      <c r="O70" s="5">
        <v>4</v>
      </c>
      <c r="P70" s="5">
        <v>3787053272</v>
      </c>
      <c r="Q70" s="5">
        <v>641131265</v>
      </c>
      <c r="R70" s="5">
        <v>4753725596</v>
      </c>
      <c r="S70" s="5">
        <v>41493033</v>
      </c>
      <c r="T70">
        <v>3.7455675797816332</v>
      </c>
    </row>
    <row r="71" spans="1:20" x14ac:dyDescent="0.25">
      <c r="A71" s="5" t="s">
        <v>69</v>
      </c>
      <c r="B71" s="5">
        <v>0</v>
      </c>
      <c r="C71" s="5">
        <v>912841711</v>
      </c>
      <c r="D71" s="5">
        <v>1415520361</v>
      </c>
      <c r="E71" s="5">
        <v>857787645</v>
      </c>
      <c r="F71" s="5">
        <v>4555653602</v>
      </c>
      <c r="G71" s="5">
        <v>3493246057</v>
      </c>
      <c r="H71" s="5">
        <f t="shared" si="2"/>
        <v>11235049376</v>
      </c>
      <c r="I71" s="5">
        <v>2736390715</v>
      </c>
      <c r="J71" s="5">
        <v>3</v>
      </c>
      <c r="K71" s="5">
        <v>2151318308</v>
      </c>
      <c r="L71" s="5">
        <v>0</v>
      </c>
      <c r="M71" s="5">
        <v>5.2</v>
      </c>
      <c r="N71" s="5">
        <v>5</v>
      </c>
      <c r="O71" s="5">
        <v>8</v>
      </c>
      <c r="P71" s="5">
        <v>236956473</v>
      </c>
      <c r="Q71" s="5">
        <v>544145227</v>
      </c>
      <c r="R71" s="5">
        <v>2331659414</v>
      </c>
      <c r="S71" s="5">
        <v>233470445</v>
      </c>
      <c r="T71">
        <v>5.5028612574536435</v>
      </c>
    </row>
    <row r="72" spans="1:20" x14ac:dyDescent="0.25">
      <c r="A72" s="5" t="s">
        <v>70</v>
      </c>
      <c r="B72" s="5">
        <v>0</v>
      </c>
      <c r="C72" s="5">
        <v>202389285</v>
      </c>
      <c r="D72" s="5">
        <v>0</v>
      </c>
      <c r="E72" s="5">
        <v>754636054</v>
      </c>
      <c r="F72" s="5">
        <v>2625961781</v>
      </c>
      <c r="G72" s="5">
        <v>526548452</v>
      </c>
      <c r="H72" s="5">
        <f t="shared" si="2"/>
        <v>4109535572</v>
      </c>
      <c r="I72" s="5">
        <v>1256219117</v>
      </c>
      <c r="J72" s="5">
        <v>2</v>
      </c>
      <c r="K72" s="5">
        <v>5676094348</v>
      </c>
      <c r="L72" s="5">
        <v>0</v>
      </c>
      <c r="M72" s="5">
        <v>1.2</v>
      </c>
      <c r="N72" s="5">
        <v>3</v>
      </c>
      <c r="O72" s="5">
        <v>6</v>
      </c>
      <c r="P72" s="5">
        <v>1501886294</v>
      </c>
      <c r="Q72" s="5">
        <v>0</v>
      </c>
      <c r="R72" s="5">
        <v>8225006667</v>
      </c>
      <c r="S72" s="5">
        <v>447440567</v>
      </c>
      <c r="T72">
        <v>3.9070428420833103</v>
      </c>
    </row>
    <row r="73" spans="1:20" x14ac:dyDescent="0.25">
      <c r="A73" s="5" t="s">
        <v>71</v>
      </c>
      <c r="B73" s="5">
        <v>537492557</v>
      </c>
      <c r="C73" s="5">
        <v>801398632</v>
      </c>
      <c r="D73" s="5">
        <v>0</v>
      </c>
      <c r="E73" s="5">
        <v>7322868496</v>
      </c>
      <c r="F73" s="5">
        <v>2025144788</v>
      </c>
      <c r="G73" s="5">
        <v>282275002</v>
      </c>
      <c r="H73" s="5">
        <f t="shared" si="2"/>
        <v>10969179475</v>
      </c>
      <c r="I73" s="5">
        <v>146210332</v>
      </c>
      <c r="J73" s="5">
        <v>1</v>
      </c>
      <c r="K73" s="5">
        <v>0</v>
      </c>
      <c r="L73" s="5">
        <v>196528993</v>
      </c>
      <c r="M73" s="5">
        <v>1.3</v>
      </c>
      <c r="N73" s="5">
        <v>4</v>
      </c>
      <c r="O73" s="5">
        <v>6</v>
      </c>
      <c r="P73" s="5">
        <v>7350712721</v>
      </c>
      <c r="Q73" s="5">
        <v>0</v>
      </c>
      <c r="R73" s="5">
        <v>4333527853</v>
      </c>
      <c r="S73" s="5">
        <v>29576943</v>
      </c>
      <c r="T73">
        <v>4.2107153677501401</v>
      </c>
    </row>
    <row r="74" spans="1:20" x14ac:dyDescent="0.25">
      <c r="A74" s="5" t="s">
        <v>72</v>
      </c>
      <c r="B74" s="5">
        <v>0</v>
      </c>
      <c r="C74" s="5">
        <v>223453267</v>
      </c>
      <c r="D74" s="5">
        <v>1778167826</v>
      </c>
      <c r="E74" s="5">
        <v>605318155</v>
      </c>
      <c r="F74" s="5">
        <v>4796509066</v>
      </c>
      <c r="G74" s="5">
        <v>0</v>
      </c>
      <c r="H74" s="5">
        <f t="shared" si="2"/>
        <v>7403448314</v>
      </c>
      <c r="I74" s="5">
        <v>3243951959</v>
      </c>
      <c r="J74" s="5">
        <v>3</v>
      </c>
      <c r="K74" s="5">
        <v>0</v>
      </c>
      <c r="L74" s="5">
        <v>0</v>
      </c>
      <c r="M74" s="5">
        <v>4.2</v>
      </c>
      <c r="N74" s="5">
        <v>5</v>
      </c>
      <c r="O74" s="5">
        <v>8</v>
      </c>
      <c r="P74" s="5">
        <v>1682915894</v>
      </c>
      <c r="Q74" s="5">
        <v>0</v>
      </c>
      <c r="R74" s="5">
        <v>3463506658</v>
      </c>
      <c r="S74" s="5">
        <v>61362703</v>
      </c>
      <c r="T74">
        <v>4.6895816582606358</v>
      </c>
    </row>
    <row r="75" spans="1:20" x14ac:dyDescent="0.25">
      <c r="A75" s="5" t="s">
        <v>73</v>
      </c>
      <c r="B75" s="5">
        <v>0</v>
      </c>
      <c r="C75" s="5">
        <v>0</v>
      </c>
      <c r="D75" s="5">
        <v>0</v>
      </c>
      <c r="E75" s="5">
        <v>2639553750</v>
      </c>
      <c r="F75" s="5">
        <v>4628586592</v>
      </c>
      <c r="G75" s="5">
        <v>73957913</v>
      </c>
      <c r="H75" s="5">
        <f t="shared" si="2"/>
        <v>7342098255</v>
      </c>
      <c r="I75" s="5">
        <v>2370064079</v>
      </c>
      <c r="J75" s="5">
        <v>2</v>
      </c>
      <c r="K75" s="5">
        <v>0</v>
      </c>
      <c r="L75" s="5">
        <v>0</v>
      </c>
      <c r="M75" s="5">
        <v>1.9</v>
      </c>
      <c r="N75" s="5">
        <v>2</v>
      </c>
      <c r="O75" s="5">
        <v>6</v>
      </c>
      <c r="P75" s="5">
        <v>1723813126</v>
      </c>
      <c r="Q75" s="5">
        <v>0</v>
      </c>
      <c r="R75" s="5">
        <v>4582702323</v>
      </c>
      <c r="S75" s="5">
        <v>78893123</v>
      </c>
      <c r="T75">
        <v>4.0494965506219778</v>
      </c>
    </row>
    <row r="76" spans="1:20" x14ac:dyDescent="0.25">
      <c r="A76" s="5" t="s">
        <v>74</v>
      </c>
      <c r="B76" s="5">
        <v>0</v>
      </c>
      <c r="C76" s="5">
        <v>849978871</v>
      </c>
      <c r="D76" s="5">
        <v>3143263740</v>
      </c>
      <c r="E76" s="5">
        <v>1544586342</v>
      </c>
      <c r="F76" s="5">
        <v>569309949</v>
      </c>
      <c r="G76" s="5">
        <v>3832228000</v>
      </c>
      <c r="H76" s="5">
        <f t="shared" si="2"/>
        <v>9939366902</v>
      </c>
      <c r="I76" s="5">
        <v>505117332</v>
      </c>
      <c r="J76" s="5">
        <v>2</v>
      </c>
      <c r="K76" s="5">
        <v>3143845651</v>
      </c>
      <c r="L76" s="5">
        <v>0</v>
      </c>
      <c r="M76" s="5">
        <v>5.8</v>
      </c>
      <c r="N76" s="5">
        <v>5</v>
      </c>
      <c r="O76" s="5">
        <v>9</v>
      </c>
      <c r="P76" s="5">
        <v>567832470</v>
      </c>
      <c r="Q76" s="5">
        <v>0</v>
      </c>
      <c r="R76" s="5">
        <v>3232236439</v>
      </c>
      <c r="S76" s="5">
        <v>220589550</v>
      </c>
      <c r="T76">
        <v>5.218831157356794</v>
      </c>
    </row>
    <row r="77" spans="1:20" x14ac:dyDescent="0.25">
      <c r="A77" s="5" t="s">
        <v>75</v>
      </c>
      <c r="B77" s="5">
        <v>972176174</v>
      </c>
      <c r="C77" s="5">
        <v>43257787</v>
      </c>
      <c r="D77" s="5">
        <v>1347135093</v>
      </c>
      <c r="E77" s="5">
        <v>2950923603</v>
      </c>
      <c r="F77" s="5">
        <v>209507320</v>
      </c>
      <c r="G77" s="5">
        <v>0</v>
      </c>
      <c r="H77" s="5">
        <f t="shared" si="2"/>
        <v>5522999977</v>
      </c>
      <c r="I77" s="5">
        <v>3195047492</v>
      </c>
      <c r="J77" s="5">
        <v>1</v>
      </c>
      <c r="K77" s="5">
        <v>2276766794</v>
      </c>
      <c r="L77" s="5">
        <v>0</v>
      </c>
      <c r="M77" s="5">
        <v>1.4</v>
      </c>
      <c r="N77" s="5">
        <v>5</v>
      </c>
      <c r="O77" s="5">
        <v>8</v>
      </c>
      <c r="P77" s="5">
        <v>1945944877</v>
      </c>
      <c r="Q77" s="5">
        <v>0</v>
      </c>
      <c r="R77" s="5">
        <v>5344004676</v>
      </c>
      <c r="S77" s="5">
        <v>160809927</v>
      </c>
      <c r="T77">
        <v>4.8487390019941046</v>
      </c>
    </row>
    <row r="78" spans="1:20" x14ac:dyDescent="0.25">
      <c r="A78" s="5" t="s">
        <v>76</v>
      </c>
      <c r="B78" s="5">
        <v>0</v>
      </c>
      <c r="C78" s="5">
        <v>421554562</v>
      </c>
      <c r="D78" s="5">
        <v>187765291</v>
      </c>
      <c r="E78" s="5">
        <v>148950877</v>
      </c>
      <c r="F78" s="5">
        <v>6009905401</v>
      </c>
      <c r="G78" s="5">
        <v>260688838</v>
      </c>
      <c r="H78" s="5">
        <f t="shared" si="2"/>
        <v>7028864969</v>
      </c>
      <c r="I78" s="5">
        <v>499408422</v>
      </c>
      <c r="J78" s="5">
        <v>3</v>
      </c>
      <c r="K78" s="5">
        <v>72830650</v>
      </c>
      <c r="L78" s="5">
        <v>0</v>
      </c>
      <c r="M78" s="5">
        <v>2</v>
      </c>
      <c r="N78" s="5">
        <v>4</v>
      </c>
      <c r="O78" s="5">
        <v>6</v>
      </c>
      <c r="P78" s="5">
        <v>935012375</v>
      </c>
      <c r="Q78" s="5">
        <v>0</v>
      </c>
      <c r="R78" s="5">
        <v>7877703765</v>
      </c>
      <c r="S78" s="5">
        <v>18029469</v>
      </c>
      <c r="T78">
        <v>4.5264428056341153</v>
      </c>
    </row>
    <row r="79" spans="1:20" x14ac:dyDescent="0.25">
      <c r="A79" s="5" t="s">
        <v>77</v>
      </c>
      <c r="B79" s="5">
        <v>0</v>
      </c>
      <c r="C79" s="5">
        <v>0</v>
      </c>
      <c r="D79" s="5">
        <v>0</v>
      </c>
      <c r="E79" s="5">
        <v>5015496649</v>
      </c>
      <c r="F79" s="5">
        <v>1593896100</v>
      </c>
      <c r="G79" s="5">
        <v>0</v>
      </c>
      <c r="H79" s="5">
        <f t="shared" si="2"/>
        <v>6609392749</v>
      </c>
      <c r="I79" s="5">
        <v>1511257570</v>
      </c>
      <c r="J79" s="5">
        <v>2</v>
      </c>
      <c r="K79" s="5">
        <v>0</v>
      </c>
      <c r="L79" s="5">
        <v>0</v>
      </c>
      <c r="M79" s="5">
        <v>2</v>
      </c>
      <c r="N79" s="5">
        <v>3</v>
      </c>
      <c r="O79" s="5">
        <v>3</v>
      </c>
      <c r="P79" s="5">
        <v>1788028276</v>
      </c>
      <c r="Q79" s="5">
        <v>0</v>
      </c>
      <c r="R79" s="5">
        <v>6556561525</v>
      </c>
      <c r="S79" s="5">
        <v>0</v>
      </c>
      <c r="T79">
        <v>3.5730242538785832</v>
      </c>
    </row>
    <row r="80" spans="1:20" x14ac:dyDescent="0.25">
      <c r="A80" s="5" t="s">
        <v>78</v>
      </c>
      <c r="B80" s="5">
        <v>0</v>
      </c>
      <c r="C80" s="5">
        <v>0</v>
      </c>
      <c r="D80" s="5">
        <v>0</v>
      </c>
      <c r="E80" s="5">
        <v>278891759</v>
      </c>
      <c r="F80" s="5">
        <v>912149446</v>
      </c>
      <c r="G80" s="5">
        <v>326488208</v>
      </c>
      <c r="H80" s="5">
        <f t="shared" si="2"/>
        <v>1517529413</v>
      </c>
      <c r="I80" s="5">
        <v>372477184</v>
      </c>
      <c r="J80" s="5">
        <v>1</v>
      </c>
      <c r="K80" s="5">
        <v>0</v>
      </c>
      <c r="L80" s="5">
        <v>0</v>
      </c>
      <c r="M80" s="5">
        <v>1.1000000000000001</v>
      </c>
      <c r="N80" s="5">
        <v>2</v>
      </c>
      <c r="O80" s="5">
        <v>5</v>
      </c>
      <c r="P80" s="5">
        <v>10132814126</v>
      </c>
      <c r="Q80" s="5">
        <v>676423260</v>
      </c>
      <c r="R80" s="5">
        <v>3665794796</v>
      </c>
      <c r="S80" s="5">
        <v>0</v>
      </c>
      <c r="T80">
        <v>2.9395859926302563</v>
      </c>
    </row>
    <row r="81" spans="1:20" x14ac:dyDescent="0.25">
      <c r="A81" s="5" t="s">
        <v>79</v>
      </c>
      <c r="B81" s="5">
        <v>0</v>
      </c>
      <c r="C81" s="5">
        <v>63402857</v>
      </c>
      <c r="D81" s="5">
        <v>0</v>
      </c>
      <c r="E81" s="5">
        <v>700979831</v>
      </c>
      <c r="F81" s="5">
        <v>6560850801</v>
      </c>
      <c r="G81" s="5">
        <v>562357199</v>
      </c>
      <c r="H81" s="5">
        <f t="shared" si="2"/>
        <v>7887590688</v>
      </c>
      <c r="I81" s="5">
        <v>747594828</v>
      </c>
      <c r="J81" s="5">
        <v>2</v>
      </c>
      <c r="K81" s="5">
        <v>431667812</v>
      </c>
      <c r="L81" s="5">
        <v>0</v>
      </c>
      <c r="M81" s="5">
        <v>2</v>
      </c>
      <c r="N81" s="5">
        <v>4</v>
      </c>
      <c r="O81" s="5">
        <v>5</v>
      </c>
      <c r="P81" s="5">
        <v>792426878</v>
      </c>
      <c r="Q81" s="5">
        <v>0</v>
      </c>
      <c r="R81" s="5">
        <v>12369477847</v>
      </c>
      <c r="S81" s="5">
        <v>48248679</v>
      </c>
      <c r="T81">
        <v>4.1489129335314203</v>
      </c>
    </row>
    <row r="82" spans="1:20" x14ac:dyDescent="0.25">
      <c r="A82" s="5" t="s">
        <v>80</v>
      </c>
      <c r="B82" s="5">
        <v>188495029</v>
      </c>
      <c r="C82" s="5">
        <v>78664023</v>
      </c>
      <c r="D82" s="5">
        <v>594806394</v>
      </c>
      <c r="E82" s="5">
        <v>1274840372</v>
      </c>
      <c r="F82" s="5">
        <v>4962098344</v>
      </c>
      <c r="G82" s="5">
        <v>987570252</v>
      </c>
      <c r="H82" s="5">
        <f t="shared" si="2"/>
        <v>8086474414</v>
      </c>
      <c r="I82" s="5">
        <v>2120042631</v>
      </c>
      <c r="J82" s="5">
        <v>2</v>
      </c>
      <c r="K82" s="5">
        <v>0</v>
      </c>
      <c r="L82" s="5">
        <v>0</v>
      </c>
      <c r="M82" s="5">
        <v>2.2999999999999998</v>
      </c>
      <c r="N82" s="5">
        <v>5</v>
      </c>
      <c r="O82" s="5">
        <v>7</v>
      </c>
      <c r="P82" s="5">
        <v>1734856604</v>
      </c>
      <c r="Q82" s="5">
        <v>0</v>
      </c>
      <c r="R82" s="5">
        <v>3834749415</v>
      </c>
      <c r="S82" s="5">
        <v>267943046</v>
      </c>
      <c r="T82">
        <v>4.4856717852595258</v>
      </c>
    </row>
    <row r="83" spans="1:20" x14ac:dyDescent="0.25">
      <c r="A83" s="5" t="s">
        <v>81</v>
      </c>
      <c r="B83" s="5">
        <v>0</v>
      </c>
      <c r="C83" s="5">
        <v>654869560</v>
      </c>
      <c r="D83" s="5">
        <v>3208181311</v>
      </c>
      <c r="E83" s="5">
        <v>2353467773</v>
      </c>
      <c r="F83" s="5">
        <v>2989403325</v>
      </c>
      <c r="G83" s="5">
        <v>1613725695</v>
      </c>
      <c r="H83" s="5">
        <f t="shared" si="2"/>
        <v>10819647664</v>
      </c>
      <c r="I83" s="5">
        <v>482979645</v>
      </c>
      <c r="J83" s="5">
        <v>1</v>
      </c>
      <c r="K83" s="5">
        <v>0</v>
      </c>
      <c r="L83" s="5">
        <v>0</v>
      </c>
      <c r="M83" s="5">
        <v>5.2</v>
      </c>
      <c r="N83" s="5">
        <v>5</v>
      </c>
      <c r="O83" s="5">
        <v>10</v>
      </c>
      <c r="P83" s="5">
        <v>2381444226</v>
      </c>
      <c r="Q83" s="5">
        <v>0</v>
      </c>
      <c r="R83" s="5">
        <v>2066408912</v>
      </c>
      <c r="S83" s="5">
        <v>368478488</v>
      </c>
      <c r="T83">
        <v>5.4751334181620912</v>
      </c>
    </row>
    <row r="84" spans="1:20" x14ac:dyDescent="0.25">
      <c r="A84" s="5" t="s">
        <v>82</v>
      </c>
      <c r="B84" s="5">
        <v>0</v>
      </c>
      <c r="C84" s="5">
        <v>3869339064</v>
      </c>
      <c r="D84" s="5">
        <v>1273519302</v>
      </c>
      <c r="E84" s="5">
        <v>3113940372</v>
      </c>
      <c r="F84" s="5">
        <v>1733312197</v>
      </c>
      <c r="G84" s="5">
        <v>0</v>
      </c>
      <c r="H84" s="5">
        <f t="shared" si="2"/>
        <v>9990110935</v>
      </c>
      <c r="I84" s="5">
        <v>3232650884</v>
      </c>
      <c r="J84" s="5">
        <v>2</v>
      </c>
      <c r="K84" s="5">
        <v>84180762</v>
      </c>
      <c r="L84" s="5">
        <v>0</v>
      </c>
      <c r="M84" s="5">
        <v>5.4</v>
      </c>
      <c r="N84" s="5">
        <v>5</v>
      </c>
      <c r="O84" s="5">
        <v>7</v>
      </c>
      <c r="P84" s="5">
        <v>528994425</v>
      </c>
      <c r="Q84" s="5">
        <v>0</v>
      </c>
      <c r="R84" s="5">
        <v>2143698566</v>
      </c>
      <c r="S84" s="5">
        <v>0</v>
      </c>
      <c r="T84">
        <v>4.9214575430625693</v>
      </c>
    </row>
    <row r="85" spans="1:20" x14ac:dyDescent="0.25">
      <c r="A85" s="5" t="s">
        <v>83</v>
      </c>
      <c r="B85" s="5">
        <v>0</v>
      </c>
      <c r="C85" s="5">
        <v>0</v>
      </c>
      <c r="D85" s="5">
        <v>0</v>
      </c>
      <c r="E85" s="5">
        <v>278041937</v>
      </c>
      <c r="F85" s="5">
        <v>558329014</v>
      </c>
      <c r="G85" s="5">
        <v>0</v>
      </c>
      <c r="H85" s="5">
        <f t="shared" si="2"/>
        <v>836370951</v>
      </c>
      <c r="I85" s="5">
        <v>905972153</v>
      </c>
      <c r="J85" s="5">
        <v>1</v>
      </c>
      <c r="K85" s="5">
        <v>0</v>
      </c>
      <c r="L85" s="5">
        <v>2055542257</v>
      </c>
      <c r="M85" s="5">
        <v>1</v>
      </c>
      <c r="N85" s="5">
        <v>3</v>
      </c>
      <c r="O85" s="5">
        <v>7</v>
      </c>
      <c r="P85" s="5">
        <v>6682129835</v>
      </c>
      <c r="Q85" s="5">
        <v>387324796</v>
      </c>
      <c r="R85" s="5">
        <v>4163434177</v>
      </c>
      <c r="S85" s="5">
        <v>1009124977</v>
      </c>
      <c r="T85">
        <v>4.1028910981733322</v>
      </c>
    </row>
    <row r="86" spans="1:20" x14ac:dyDescent="0.25">
      <c r="A86" s="5" t="s">
        <v>84</v>
      </c>
      <c r="B86" s="5">
        <v>0</v>
      </c>
      <c r="C86" s="5">
        <v>0</v>
      </c>
      <c r="D86" s="5">
        <v>0</v>
      </c>
      <c r="E86" s="5">
        <v>589173393</v>
      </c>
      <c r="F86" s="5">
        <v>5210245120</v>
      </c>
      <c r="G86" s="5">
        <v>1729691146</v>
      </c>
      <c r="H86" s="5">
        <f t="shared" si="2"/>
        <v>7529109659</v>
      </c>
      <c r="I86" s="5">
        <v>0</v>
      </c>
      <c r="J86" s="5">
        <v>3</v>
      </c>
      <c r="K86" s="5">
        <v>0</v>
      </c>
      <c r="L86" s="5">
        <v>0</v>
      </c>
      <c r="M86" s="5">
        <v>2.2000000000000002</v>
      </c>
      <c r="N86" s="5">
        <v>2</v>
      </c>
      <c r="O86" s="5">
        <v>5</v>
      </c>
      <c r="P86" s="5">
        <v>1033560806</v>
      </c>
      <c r="Q86" s="5">
        <v>0</v>
      </c>
      <c r="R86" s="5">
        <v>7568351297</v>
      </c>
      <c r="S86" s="5">
        <v>317680969</v>
      </c>
      <c r="T86">
        <v>3.7589427856680855</v>
      </c>
    </row>
    <row r="87" spans="1:20" x14ac:dyDescent="0.25">
      <c r="A87" s="5" t="s">
        <v>85</v>
      </c>
      <c r="B87" s="5">
        <v>0</v>
      </c>
      <c r="C87" s="5">
        <v>791138004</v>
      </c>
      <c r="D87" s="5">
        <v>0</v>
      </c>
      <c r="E87" s="5">
        <v>4518092557</v>
      </c>
      <c r="F87" s="5">
        <v>2985717231</v>
      </c>
      <c r="G87" s="5">
        <v>1614534959</v>
      </c>
      <c r="H87" s="5">
        <f t="shared" si="2"/>
        <v>9909482751</v>
      </c>
      <c r="I87" s="5">
        <v>414473858</v>
      </c>
      <c r="J87" s="5">
        <v>1</v>
      </c>
      <c r="K87" s="5">
        <v>0</v>
      </c>
      <c r="L87" s="5">
        <v>0</v>
      </c>
      <c r="M87" s="5">
        <v>4.3</v>
      </c>
      <c r="N87" s="5">
        <v>4</v>
      </c>
      <c r="O87" s="5">
        <v>6</v>
      </c>
      <c r="P87" s="5">
        <v>3685913663</v>
      </c>
      <c r="Q87" s="5">
        <v>0</v>
      </c>
      <c r="R87" s="5">
        <v>2338770321</v>
      </c>
      <c r="S87" s="5">
        <v>121728870</v>
      </c>
      <c r="T87">
        <v>4.4800384659747623</v>
      </c>
    </row>
    <row r="88" spans="1:20" x14ac:dyDescent="0.25">
      <c r="A88" s="5" t="s">
        <v>86</v>
      </c>
      <c r="B88" s="5">
        <v>0</v>
      </c>
      <c r="C88" s="5">
        <v>0</v>
      </c>
      <c r="D88" s="5">
        <v>0</v>
      </c>
      <c r="E88" s="5">
        <v>0</v>
      </c>
      <c r="F88" s="5">
        <v>2288734891</v>
      </c>
      <c r="G88" s="5">
        <v>12043344</v>
      </c>
      <c r="H88" s="5">
        <f t="shared" si="2"/>
        <v>2300778235</v>
      </c>
      <c r="I88" s="5">
        <v>736351452</v>
      </c>
      <c r="J88" s="5">
        <v>3</v>
      </c>
      <c r="K88" s="5">
        <v>0</v>
      </c>
      <c r="L88" s="5">
        <v>4312193162</v>
      </c>
      <c r="M88" s="5">
        <v>1</v>
      </c>
      <c r="N88" s="5">
        <v>1</v>
      </c>
      <c r="O88" s="5">
        <v>4</v>
      </c>
      <c r="P88" s="5">
        <f>2470886746+1147523884+5048544615</f>
        <v>8666955245</v>
      </c>
      <c r="Q88" s="5">
        <v>0</v>
      </c>
      <c r="R88" s="5">
        <v>5600047680</v>
      </c>
      <c r="S88" s="5">
        <v>0</v>
      </c>
      <c r="T88">
        <v>3.7650349529552276</v>
      </c>
    </row>
    <row r="89" spans="1:20" x14ac:dyDescent="0.25">
      <c r="A89" s="5" t="s">
        <v>87</v>
      </c>
      <c r="B89" s="5">
        <v>0</v>
      </c>
      <c r="C89" s="5">
        <v>4950771483</v>
      </c>
      <c r="D89" s="5">
        <v>0</v>
      </c>
      <c r="E89" s="5">
        <v>603163036</v>
      </c>
      <c r="F89" s="5">
        <v>5503436255</v>
      </c>
      <c r="G89" s="5">
        <v>2427934780</v>
      </c>
      <c r="H89" s="5">
        <f t="shared" si="2"/>
        <v>13485305554</v>
      </c>
      <c r="I89" s="5">
        <v>68457089</v>
      </c>
      <c r="J89" s="5">
        <v>2</v>
      </c>
      <c r="K89" s="5">
        <v>0</v>
      </c>
      <c r="L89" s="5">
        <v>476100165</v>
      </c>
      <c r="M89" s="5">
        <v>5.6</v>
      </c>
      <c r="N89" s="5">
        <v>4</v>
      </c>
      <c r="O89" s="5">
        <v>6</v>
      </c>
      <c r="P89" s="5">
        <v>2183018023</v>
      </c>
      <c r="Q89" s="5">
        <v>0</v>
      </c>
      <c r="R89" s="5">
        <v>29220135</v>
      </c>
      <c r="S89" s="5">
        <v>256972712</v>
      </c>
      <c r="T89">
        <v>4.998833576716283</v>
      </c>
    </row>
    <row r="90" spans="1:20" x14ac:dyDescent="0.25">
      <c r="A90" s="5" t="s">
        <v>88</v>
      </c>
      <c r="B90" s="5">
        <v>0</v>
      </c>
      <c r="C90" s="5">
        <v>2295353977</v>
      </c>
      <c r="D90" s="5">
        <v>0</v>
      </c>
      <c r="E90" s="5">
        <v>1422756787</v>
      </c>
      <c r="F90" s="5">
        <v>5121863756</v>
      </c>
      <c r="G90" s="5">
        <v>2518828988</v>
      </c>
      <c r="H90" s="5">
        <f t="shared" si="2"/>
        <v>11358803508</v>
      </c>
      <c r="I90" s="5">
        <v>2931671787</v>
      </c>
      <c r="J90" s="5">
        <v>1</v>
      </c>
      <c r="K90" s="5">
        <v>484558331</v>
      </c>
      <c r="L90" s="5">
        <v>0</v>
      </c>
      <c r="M90" s="5">
        <v>5</v>
      </c>
      <c r="N90" s="5">
        <v>4</v>
      </c>
      <c r="O90" s="5">
        <v>7</v>
      </c>
      <c r="P90" s="5">
        <v>1210480499</v>
      </c>
      <c r="Q90" s="5">
        <v>962642877</v>
      </c>
      <c r="R90" s="5">
        <v>982405566</v>
      </c>
      <c r="S90" s="5">
        <v>80041094</v>
      </c>
      <c r="T90">
        <v>5.1786343604088856</v>
      </c>
    </row>
    <row r="91" spans="1:20" x14ac:dyDescent="0.25">
      <c r="A91" s="5" t="s">
        <v>89</v>
      </c>
      <c r="B91" s="5">
        <v>0</v>
      </c>
      <c r="C91" s="5">
        <v>0</v>
      </c>
      <c r="D91" s="5">
        <v>0</v>
      </c>
      <c r="E91" s="5">
        <v>4129632084</v>
      </c>
      <c r="F91" s="5">
        <v>4770711461</v>
      </c>
      <c r="G91" s="5">
        <v>594194013</v>
      </c>
      <c r="H91" s="5">
        <f t="shared" si="2"/>
        <v>9494537558</v>
      </c>
      <c r="I91" s="5">
        <v>425703697</v>
      </c>
      <c r="J91" s="5">
        <v>2</v>
      </c>
      <c r="K91" s="5">
        <v>0</v>
      </c>
      <c r="L91" s="5">
        <v>0</v>
      </c>
      <c r="M91" s="5">
        <v>3.2</v>
      </c>
      <c r="N91" s="5">
        <v>4</v>
      </c>
      <c r="O91" s="5">
        <v>7</v>
      </c>
      <c r="P91" s="5">
        <v>2627426043</v>
      </c>
      <c r="Q91" s="5">
        <v>0</v>
      </c>
      <c r="R91" s="5">
        <v>2816207987</v>
      </c>
      <c r="S91" s="5">
        <v>376152027</v>
      </c>
      <c r="T91">
        <v>4.8247665249624099</v>
      </c>
    </row>
    <row r="92" spans="1:20" x14ac:dyDescent="0.25">
      <c r="A92" s="5" t="s">
        <v>90</v>
      </c>
      <c r="B92" s="5">
        <v>0</v>
      </c>
      <c r="C92" s="5">
        <v>775291971</v>
      </c>
      <c r="D92" s="5">
        <v>441923118</v>
      </c>
      <c r="E92" s="5">
        <v>1322514840</v>
      </c>
      <c r="F92" s="5">
        <v>4365355016</v>
      </c>
      <c r="G92" s="5">
        <v>3779831039</v>
      </c>
      <c r="H92" s="5">
        <f t="shared" si="2"/>
        <v>10684915984</v>
      </c>
      <c r="I92" s="5">
        <v>2394319232</v>
      </c>
      <c r="J92" s="5">
        <v>2</v>
      </c>
      <c r="K92" s="5">
        <v>0</v>
      </c>
      <c r="L92" s="5">
        <v>0</v>
      </c>
      <c r="M92" s="5">
        <v>1.8</v>
      </c>
      <c r="N92" s="5">
        <v>5</v>
      </c>
      <c r="O92" s="5">
        <v>9</v>
      </c>
      <c r="P92" s="5">
        <v>291338969</v>
      </c>
      <c r="Q92" s="5">
        <v>1130671333</v>
      </c>
      <c r="R92" s="5">
        <v>2261429170</v>
      </c>
      <c r="S92" s="5">
        <v>78786275</v>
      </c>
      <c r="T92">
        <v>5.1285325514078748</v>
      </c>
    </row>
    <row r="93" spans="1:20" x14ac:dyDescent="0.25">
      <c r="A93" s="5" t="s">
        <v>91</v>
      </c>
      <c r="B93" s="5">
        <v>0</v>
      </c>
      <c r="C93" s="5">
        <v>70645775</v>
      </c>
      <c r="D93" s="5">
        <v>0</v>
      </c>
      <c r="E93" s="5">
        <v>172965701</v>
      </c>
      <c r="F93" s="5">
        <v>4694414226</v>
      </c>
      <c r="G93" s="5">
        <v>3629820504</v>
      </c>
      <c r="H93" s="5">
        <f t="shared" si="2"/>
        <v>8567846206</v>
      </c>
      <c r="I93" s="5">
        <v>1856356380</v>
      </c>
      <c r="J93" s="5">
        <v>2</v>
      </c>
      <c r="K93" s="5">
        <v>0</v>
      </c>
      <c r="L93" s="5">
        <v>1677724219</v>
      </c>
      <c r="M93" s="5">
        <v>1.1000000000000001</v>
      </c>
      <c r="N93" s="5">
        <v>3</v>
      </c>
      <c r="O93" s="5">
        <v>7</v>
      </c>
      <c r="P93" s="5">
        <v>634434254</v>
      </c>
      <c r="Q93" s="5">
        <v>0</v>
      </c>
      <c r="R93" s="5">
        <v>2125067677</v>
      </c>
      <c r="S93" s="5">
        <v>333864956</v>
      </c>
      <c r="T93">
        <v>4.6138598603204493</v>
      </c>
    </row>
    <row r="94" spans="1:20" x14ac:dyDescent="0.25">
      <c r="A94" s="5" t="s">
        <v>92</v>
      </c>
      <c r="B94" s="5">
        <v>0</v>
      </c>
      <c r="C94" s="5">
        <v>1596244593</v>
      </c>
      <c r="D94" s="5">
        <v>0</v>
      </c>
      <c r="E94" s="5">
        <v>0</v>
      </c>
      <c r="F94" s="5">
        <v>5209779496</v>
      </c>
      <c r="G94" s="5">
        <v>420196257</v>
      </c>
      <c r="H94" s="5">
        <f t="shared" si="2"/>
        <v>7226220346</v>
      </c>
      <c r="I94" s="5">
        <v>4340290481</v>
      </c>
      <c r="J94" s="5">
        <v>2</v>
      </c>
      <c r="K94" s="5">
        <v>930149349</v>
      </c>
      <c r="L94" s="5">
        <v>0</v>
      </c>
      <c r="M94" s="5">
        <v>2.4</v>
      </c>
      <c r="N94" s="5">
        <v>3</v>
      </c>
      <c r="O94" s="5">
        <v>6</v>
      </c>
      <c r="P94" s="5">
        <v>3805677387</v>
      </c>
      <c r="Q94" s="5">
        <v>1035281618</v>
      </c>
      <c r="R94" s="5">
        <v>848154825</v>
      </c>
      <c r="S94" s="5">
        <v>60093271</v>
      </c>
      <c r="T94">
        <v>4.5824773779664092</v>
      </c>
    </row>
    <row r="95" spans="1:20" x14ac:dyDescent="0.25">
      <c r="A95" s="5" t="s">
        <v>93</v>
      </c>
      <c r="B95" s="5">
        <v>0</v>
      </c>
      <c r="C95" s="5">
        <v>116298316</v>
      </c>
      <c r="D95" s="5">
        <v>0</v>
      </c>
      <c r="E95" s="5">
        <v>378277876</v>
      </c>
      <c r="F95" s="5">
        <v>6435318698</v>
      </c>
      <c r="G95" s="5">
        <v>0</v>
      </c>
      <c r="H95" s="5">
        <f t="shared" si="2"/>
        <v>6929894890</v>
      </c>
      <c r="I95" s="5">
        <v>4615993206</v>
      </c>
      <c r="J95" s="5">
        <v>3</v>
      </c>
      <c r="K95" s="5">
        <v>2406277657</v>
      </c>
      <c r="L95" s="5">
        <v>0</v>
      </c>
      <c r="M95" s="5">
        <v>1.7</v>
      </c>
      <c r="N95" s="5">
        <v>4</v>
      </c>
      <c r="O95" s="5">
        <v>6</v>
      </c>
      <c r="P95" s="5">
        <v>540755731</v>
      </c>
      <c r="Q95" s="5">
        <v>1088572157</v>
      </c>
      <c r="R95" s="5">
        <v>2959138004</v>
      </c>
      <c r="S95" s="5">
        <v>623343539</v>
      </c>
      <c r="T95">
        <v>5.0848880008768207</v>
      </c>
    </row>
    <row r="96" spans="1:20" x14ac:dyDescent="0.25">
      <c r="A96" s="5" t="s">
        <v>94</v>
      </c>
      <c r="B96" s="5">
        <v>0</v>
      </c>
      <c r="C96" s="5">
        <v>0</v>
      </c>
      <c r="D96" s="5">
        <v>0</v>
      </c>
      <c r="E96" s="5">
        <v>1392579304</v>
      </c>
      <c r="F96" s="5">
        <v>1962287652</v>
      </c>
      <c r="G96" s="5">
        <v>0</v>
      </c>
      <c r="H96" s="5">
        <f t="shared" si="2"/>
        <v>3354866956</v>
      </c>
      <c r="I96" s="5">
        <v>3127911791</v>
      </c>
      <c r="J96" s="5">
        <v>1</v>
      </c>
      <c r="K96" s="5">
        <v>0</v>
      </c>
      <c r="L96" s="5">
        <v>0</v>
      </c>
      <c r="M96" s="5">
        <v>1</v>
      </c>
      <c r="N96" s="5">
        <v>2</v>
      </c>
      <c r="O96" s="5">
        <v>5</v>
      </c>
      <c r="P96" s="5">
        <v>4864585544</v>
      </c>
      <c r="Q96" s="5">
        <v>0</v>
      </c>
      <c r="R96" s="5">
        <v>4854524766</v>
      </c>
      <c r="S96" s="5">
        <v>32876366</v>
      </c>
      <c r="T96">
        <v>3.1931954706678942</v>
      </c>
    </row>
    <row r="97" spans="1:20" x14ac:dyDescent="0.25">
      <c r="A97" s="5" t="s">
        <v>95</v>
      </c>
      <c r="B97" s="5">
        <v>0</v>
      </c>
      <c r="C97" s="5">
        <v>19393501</v>
      </c>
      <c r="D97" s="5">
        <v>0</v>
      </c>
      <c r="E97" s="5">
        <v>45094215</v>
      </c>
      <c r="F97" s="5">
        <v>976077886</v>
      </c>
      <c r="G97" s="5">
        <v>0</v>
      </c>
      <c r="H97" s="5">
        <f t="shared" si="2"/>
        <v>1040565602</v>
      </c>
      <c r="I97" s="5">
        <v>537375054</v>
      </c>
      <c r="J97" s="5">
        <v>1</v>
      </c>
      <c r="K97" s="5">
        <v>0</v>
      </c>
      <c r="L97" s="5">
        <v>0</v>
      </c>
      <c r="M97" s="5">
        <v>1.3</v>
      </c>
      <c r="N97" s="5">
        <v>3</v>
      </c>
      <c r="O97" s="5">
        <v>6</v>
      </c>
      <c r="P97" s="5">
        <v>9789808137</v>
      </c>
      <c r="Q97" s="5">
        <v>0</v>
      </c>
      <c r="R97" s="5">
        <v>3888914700</v>
      </c>
      <c r="S97" s="5">
        <v>749153251</v>
      </c>
      <c r="T97">
        <v>3.1594008686090049</v>
      </c>
    </row>
    <row r="98" spans="1:20" x14ac:dyDescent="0.25">
      <c r="A98" s="5" t="s">
        <v>96</v>
      </c>
      <c r="B98" s="5">
        <v>0</v>
      </c>
      <c r="C98" s="5">
        <v>6253246979</v>
      </c>
      <c r="D98" s="5">
        <v>463120739</v>
      </c>
      <c r="E98" s="5">
        <v>653212568</v>
      </c>
      <c r="F98" s="5">
        <v>4070162027</v>
      </c>
      <c r="G98" s="5">
        <v>0</v>
      </c>
      <c r="H98" s="5">
        <f t="shared" ref="H98:H101" si="3">B98+C98+D98+E98+F98+G98</f>
        <v>11439742313</v>
      </c>
      <c r="I98" s="5">
        <v>906924397</v>
      </c>
      <c r="J98" s="5">
        <v>2</v>
      </c>
      <c r="K98" s="5">
        <v>958166753</v>
      </c>
      <c r="L98" s="5">
        <v>784238042</v>
      </c>
      <c r="M98" s="5">
        <v>5.5</v>
      </c>
      <c r="N98" s="5">
        <v>4</v>
      </c>
      <c r="O98" s="5">
        <v>7</v>
      </c>
      <c r="P98" s="5">
        <v>940301705</v>
      </c>
      <c r="Q98" s="5">
        <v>0</v>
      </c>
      <c r="R98" s="5">
        <v>2219250593</v>
      </c>
      <c r="S98" s="5">
        <v>0</v>
      </c>
      <c r="T98">
        <v>4.6065090120312666</v>
      </c>
    </row>
    <row r="99" spans="1:20" x14ac:dyDescent="0.25">
      <c r="A99" s="5" t="s">
        <v>97</v>
      </c>
      <c r="B99" s="5">
        <v>0</v>
      </c>
      <c r="C99" s="5">
        <v>0</v>
      </c>
      <c r="D99" s="5">
        <v>225606705</v>
      </c>
      <c r="E99" s="5">
        <v>325687609</v>
      </c>
      <c r="F99" s="5">
        <v>4602102878</v>
      </c>
      <c r="G99" s="5">
        <v>0</v>
      </c>
      <c r="H99" s="5">
        <f t="shared" si="3"/>
        <v>5153397192</v>
      </c>
      <c r="I99" s="5">
        <v>5765855567</v>
      </c>
      <c r="J99" s="5">
        <v>1</v>
      </c>
      <c r="K99" s="5">
        <v>0</v>
      </c>
      <c r="L99" s="5">
        <v>0</v>
      </c>
      <c r="M99" s="5">
        <v>2</v>
      </c>
      <c r="N99" s="5">
        <v>3</v>
      </c>
      <c r="O99" s="5">
        <v>5</v>
      </c>
      <c r="P99" s="5">
        <v>2256827730</v>
      </c>
      <c r="Q99" s="5">
        <v>0</v>
      </c>
      <c r="R99" s="5">
        <v>4211082974</v>
      </c>
      <c r="S99" s="5">
        <v>466901352</v>
      </c>
      <c r="T99">
        <v>3.8000190819143853</v>
      </c>
    </row>
    <row r="100" spans="1:20" x14ac:dyDescent="0.25">
      <c r="A100" s="5" t="s">
        <v>98</v>
      </c>
      <c r="B100" s="5">
        <v>0</v>
      </c>
      <c r="C100" s="5">
        <v>122178128</v>
      </c>
      <c r="D100" s="5">
        <v>0</v>
      </c>
      <c r="E100" s="5">
        <v>1209354103</v>
      </c>
      <c r="F100" s="5">
        <v>262637886</v>
      </c>
      <c r="G100" s="5">
        <v>0</v>
      </c>
      <c r="H100" s="5">
        <f t="shared" si="3"/>
        <v>1594170117</v>
      </c>
      <c r="I100" s="5">
        <v>1317763412</v>
      </c>
      <c r="J100" s="5">
        <v>1</v>
      </c>
      <c r="K100" s="5">
        <v>0</v>
      </c>
      <c r="L100" s="5">
        <v>0</v>
      </c>
      <c r="M100" s="5">
        <v>1.8</v>
      </c>
      <c r="N100" s="5">
        <v>2</v>
      </c>
      <c r="O100" s="5">
        <v>5</v>
      </c>
      <c r="P100" s="5">
        <v>4303717996</v>
      </c>
      <c r="Q100" s="5">
        <v>0</v>
      </c>
      <c r="R100" s="5">
        <v>6150167771</v>
      </c>
      <c r="S100" s="5">
        <v>1916796317</v>
      </c>
      <c r="T100">
        <v>3.2189122074149044</v>
      </c>
    </row>
    <row r="101" spans="1:20" x14ac:dyDescent="0.25">
      <c r="A101" s="5" t="s">
        <v>99</v>
      </c>
      <c r="B101" s="5">
        <v>421310137</v>
      </c>
      <c r="C101" s="5">
        <v>8424872280</v>
      </c>
      <c r="D101" s="5">
        <v>0</v>
      </c>
      <c r="E101" s="5">
        <v>721575794</v>
      </c>
      <c r="F101" s="5">
        <v>4081880305</v>
      </c>
      <c r="G101" s="5">
        <v>142360458</v>
      </c>
      <c r="H101" s="5">
        <f t="shared" si="3"/>
        <v>13791998974</v>
      </c>
      <c r="I101" s="5">
        <v>174177681</v>
      </c>
      <c r="J101" s="5">
        <v>2</v>
      </c>
      <c r="K101" s="5">
        <v>0</v>
      </c>
      <c r="L101" s="5">
        <v>0</v>
      </c>
      <c r="M101" s="5">
        <v>1.5</v>
      </c>
      <c r="N101" s="5">
        <v>4</v>
      </c>
      <c r="O101" s="5">
        <v>6</v>
      </c>
      <c r="P101" s="5">
        <v>1488969618</v>
      </c>
      <c r="Q101" s="5">
        <v>0</v>
      </c>
      <c r="R101" s="5">
        <v>514070546</v>
      </c>
      <c r="S101" s="5">
        <v>440794237</v>
      </c>
      <c r="T101">
        <v>4.8274382562304172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Amirsa</cp:lastModifiedBy>
  <dcterms:created xsi:type="dcterms:W3CDTF">2024-07-18T23:42:21Z</dcterms:created>
  <dcterms:modified xsi:type="dcterms:W3CDTF">2025-05-17T17:21:47Z</dcterms:modified>
</cp:coreProperties>
</file>