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u\Downloads\"/>
    </mc:Choice>
  </mc:AlternateContent>
  <xr:revisionPtr revIDLastSave="0" documentId="8_{6B2AA9F0-A6BF-4F84-B8EE-5DA67708CD17}" xr6:coauthVersionLast="47" xr6:coauthVersionMax="47" xr10:uidLastSave="{00000000-0000-0000-0000-000000000000}"/>
  <bookViews>
    <workbookView xWindow="-120" yWindow="-120" windowWidth="20730" windowHeight="11160" xr2:uid="{2B26D718-7E71-4257-B749-3B12AB5D85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2" i="1"/>
  <c r="L2" i="1"/>
  <c r="G2" i="1"/>
  <c r="F2" i="1"/>
  <c r="I2" i="1"/>
  <c r="H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K2" i="1" l="1"/>
  <c r="J2" i="1"/>
</calcChain>
</file>

<file path=xl/sharedStrings.xml><?xml version="1.0" encoding="utf-8"?>
<sst xmlns="http://schemas.openxmlformats.org/spreadsheetml/2006/main" count="15" uniqueCount="15">
  <si>
    <t>Jam_Belajar (X)</t>
  </si>
  <si>
    <t>Nilai_Ujian (Y)</t>
  </si>
  <si>
    <t>A*B</t>
  </si>
  <si>
    <t>A^2</t>
  </si>
  <si>
    <t>Sum A</t>
  </si>
  <si>
    <t>Sum B</t>
  </si>
  <si>
    <t>Sum C</t>
  </si>
  <si>
    <t>Sum D</t>
  </si>
  <si>
    <t>Rata-rata X</t>
  </si>
  <si>
    <t>Rata-rata Y</t>
  </si>
  <si>
    <t xml:space="preserve">b1 (Slope) </t>
  </si>
  <si>
    <t xml:space="preserve">b0 (Intercept) </t>
  </si>
  <si>
    <t>Nilai_Ujian_Prediksi_manual</t>
  </si>
  <si>
    <t>Nilai_Prediksi (Y_pred)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</si>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</sst>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1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/>
    <xf numFmtId="0" fontId="3" fillId="0" borderId="2" xfId="0" applyFont="1" applyBorder="1" applyAlignment="1">
      <alignment horizontal="justify" vertical="center"/>
    </xf>
    <xf numFmtId="0" fontId="3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7" fillId="0" borderId="5" xfId="0" applyFont="1" applyBorder="1"/>
    <xf numFmtId="0" fontId="3" fillId="0" borderId="5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Nilai_Ujian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256124234470688E-2"/>
                  <c:y val="0.51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2.5</c:v>
                </c:pt>
                <c:pt idx="8">
                  <c:v>3.5</c:v>
                </c:pt>
                <c:pt idx="9">
                  <c:v>4.5</c:v>
                </c:pt>
                <c:pt idx="10">
                  <c:v>5.5</c:v>
                </c:pt>
                <c:pt idx="11">
                  <c:v>6.5</c:v>
                </c:pt>
                <c:pt idx="12">
                  <c:v>7.5</c:v>
                </c:pt>
                <c:pt idx="13">
                  <c:v>8.5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8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62</c:v>
                </c:pt>
                <c:pt idx="8">
                  <c:v>68</c:v>
                </c:pt>
                <c:pt idx="9">
                  <c:v>72</c:v>
                </c:pt>
                <c:pt idx="10">
                  <c:v>78</c:v>
                </c:pt>
                <c:pt idx="11">
                  <c:v>82</c:v>
                </c:pt>
                <c:pt idx="12">
                  <c:v>88</c:v>
                </c:pt>
                <c:pt idx="13">
                  <c:v>92</c:v>
                </c:pt>
                <c:pt idx="14">
                  <c:v>66</c:v>
                </c:pt>
                <c:pt idx="15">
                  <c:v>81</c:v>
                </c:pt>
                <c:pt idx="16">
                  <c:v>69</c:v>
                </c:pt>
                <c:pt idx="17">
                  <c:v>87</c:v>
                </c:pt>
                <c:pt idx="18">
                  <c:v>76</c:v>
                </c:pt>
                <c:pt idx="1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E-487F-B858-2D13DCB64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81008"/>
        <c:axId val="640055088"/>
      </c:scatterChart>
      <c:valAx>
        <c:axId val="64008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55088"/>
        <c:crosses val="autoZero"/>
        <c:crossBetween val="midCat"/>
      </c:valAx>
      <c:valAx>
        <c:axId val="6400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08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101515</xdr:colOff>
      <xdr:row>5</xdr:row>
      <xdr:rowOff>132348</xdr:rowOff>
    </xdr:from>
    <xdr:to>
      <xdr:col>11</xdr:col>
      <xdr:colOff>412331</xdr:colOff>
      <xdr:row>16</xdr:row>
      <xdr:rowOff>118311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9DF56-7DFC-9B2B-8E17-B62E216F5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3AFB-3D60-452F-BB63-F02225927627}">
  <dimension ref="A1:P21"/>
  <sheetViews>
    <sheetView tabSelected="1" zoomScale="76" zoomScaleNormal="76" workbookViewId="0">
      <selection activeCell="M16" sqref="M16"/>
    </sheetView>
  </sheetViews>
  <sheetFormatPr defaultColWidth="20.7109375" defaultRowHeight="20.100000000000001" customHeight="1" x14ac:dyDescent="0.25"/>
  <cols>
    <col min="3" max="4" width="10.7109375" style="11" customWidth="1"/>
    <col min="5" max="7" width="12.7109375" style="11" customWidth="1"/>
    <col min="8" max="11" width="12.7109375" customWidth="1"/>
    <col min="14" max="15" width="25.7109375" customWidth="1"/>
  </cols>
  <sheetData>
    <row r="1" spans="1:16" s="14" customFormat="1" ht="20.100000000000001" customHeight="1" thickBot="1" x14ac:dyDescent="0.3">
      <c r="A1" s="1" t="s">
        <v>0</v>
      </c>
      <c r="B1" s="3" t="s">
        <v>1</v>
      </c>
      <c r="C1" s="6" t="s">
        <v>2</v>
      </c>
      <c r="D1" s="6" t="s">
        <v>3</v>
      </c>
      <c r="E1" s="19" t="s">
        <v>14</v>
      </c>
      <c r="F1" s="16" t="s">
        <v>8</v>
      </c>
      <c r="G1" s="16" t="s">
        <v>9</v>
      </c>
      <c r="H1" s="15" t="s">
        <v>4</v>
      </c>
      <c r="I1" s="15" t="s">
        <v>5</v>
      </c>
      <c r="J1" s="15" t="s">
        <v>6</v>
      </c>
      <c r="K1" s="15" t="s">
        <v>7</v>
      </c>
      <c r="L1" s="16" t="s">
        <v>10</v>
      </c>
      <c r="M1" s="21" t="s">
        <v>11</v>
      </c>
      <c r="N1" s="16" t="s">
        <v>12</v>
      </c>
      <c r="O1" s="16" t="s">
        <v>13</v>
      </c>
      <c r="P1" s="13"/>
    </row>
    <row r="2" spans="1:16" ht="20.100000000000001" customHeight="1" thickBot="1" x14ac:dyDescent="0.3">
      <c r="A2" s="2">
        <v>2</v>
      </c>
      <c r="B2" s="4">
        <v>60</v>
      </c>
      <c r="C2" s="7">
        <f>A2*B2</f>
        <v>120</v>
      </c>
      <c r="D2" s="9">
        <f>A2^2</f>
        <v>4</v>
      </c>
      <c r="E2" s="20">
        <f>COUNT(A2:A21)</f>
        <v>20</v>
      </c>
      <c r="F2" s="17">
        <f>AVERAGE(A2:A21)</f>
        <v>5.3250000000000002</v>
      </c>
      <c r="G2" s="17">
        <f>AVERAGE(B2:B21)</f>
        <v>76.849999999999994</v>
      </c>
      <c r="H2" s="8">
        <f>SUM(A2:A21)</f>
        <v>106.5</v>
      </c>
      <c r="I2" s="18">
        <f>SUM(B2:B21)</f>
        <v>1537</v>
      </c>
      <c r="J2" s="18">
        <f>SUM(C2:C21)</f>
        <v>8563</v>
      </c>
      <c r="K2" s="18">
        <f>SUM(D2:D21)</f>
        <v>641.75</v>
      </c>
      <c r="L2" s="17">
        <f>(E2*J2 - H2*I2) / (E2*K2 - H2^2)</f>
        <v>5.0708424049572933</v>
      </c>
      <c r="M2" s="22">
        <f>G2 - L2 * F2</f>
        <v>49.847764193602401</v>
      </c>
      <c r="N2" s="5">
        <f>$M$2+5*A2</f>
        <v>59.847764193602401</v>
      </c>
      <c r="O2" s="5">
        <f>$M$2+$L$2*A2</f>
        <v>59.989449003516988</v>
      </c>
    </row>
    <row r="3" spans="1:16" ht="20.100000000000001" customHeight="1" thickBot="1" x14ac:dyDescent="0.3">
      <c r="A3" s="2">
        <v>3</v>
      </c>
      <c r="B3" s="4">
        <v>65</v>
      </c>
      <c r="C3" s="7">
        <f t="shared" ref="C3:C21" si="0">A3*B3</f>
        <v>195</v>
      </c>
      <c r="D3" s="9">
        <f t="shared" ref="D3:D21" si="1">A3^2</f>
        <v>9</v>
      </c>
      <c r="E3" s="10"/>
      <c r="F3" s="10"/>
      <c r="G3" s="10"/>
      <c r="H3" s="12"/>
      <c r="I3" s="12"/>
      <c r="J3" s="12"/>
      <c r="K3" s="12"/>
      <c r="N3" s="5">
        <f t="shared" ref="N3:N21" si="2">$M$2+5*A3</f>
        <v>64.847764193602401</v>
      </c>
      <c r="O3" s="5">
        <f t="shared" ref="O3:O21" si="3">$M$2+$L$2*A3</f>
        <v>65.060291408474285</v>
      </c>
    </row>
    <row r="4" spans="1:16" ht="20.100000000000001" customHeight="1" thickBot="1" x14ac:dyDescent="0.3">
      <c r="A4" s="2">
        <v>4</v>
      </c>
      <c r="B4" s="4">
        <v>70</v>
      </c>
      <c r="C4" s="7">
        <f t="shared" si="0"/>
        <v>280</v>
      </c>
      <c r="D4" s="9">
        <f t="shared" si="1"/>
        <v>16</v>
      </c>
      <c r="E4" s="10"/>
      <c r="F4" s="10"/>
      <c r="G4" s="10"/>
      <c r="H4" s="12"/>
      <c r="I4" s="12"/>
      <c r="J4" s="12"/>
      <c r="K4" s="12"/>
      <c r="N4" s="5">
        <f t="shared" si="2"/>
        <v>69.847764193602401</v>
      </c>
      <c r="O4" s="5">
        <f t="shared" si="3"/>
        <v>70.131133813431575</v>
      </c>
    </row>
    <row r="5" spans="1:16" ht="20.100000000000001" customHeight="1" thickBot="1" x14ac:dyDescent="0.3">
      <c r="A5" s="2">
        <v>5</v>
      </c>
      <c r="B5" s="4">
        <v>75</v>
      </c>
      <c r="C5" s="7">
        <f t="shared" si="0"/>
        <v>375</v>
      </c>
      <c r="D5" s="9">
        <f t="shared" si="1"/>
        <v>25</v>
      </c>
      <c r="E5" s="10"/>
      <c r="F5" s="10"/>
      <c r="G5" s="10"/>
      <c r="H5" s="12"/>
      <c r="I5" s="12"/>
      <c r="J5" s="12"/>
      <c r="K5" s="12"/>
      <c r="N5" s="5">
        <f t="shared" si="2"/>
        <v>74.847764193602401</v>
      </c>
      <c r="O5" s="5">
        <f t="shared" si="3"/>
        <v>75.201976218388864</v>
      </c>
    </row>
    <row r="6" spans="1:16" ht="20.100000000000001" customHeight="1" thickBot="1" x14ac:dyDescent="0.3">
      <c r="A6" s="2">
        <v>6</v>
      </c>
      <c r="B6" s="4">
        <v>80</v>
      </c>
      <c r="C6" s="7">
        <f t="shared" si="0"/>
        <v>480</v>
      </c>
      <c r="D6" s="9">
        <f t="shared" si="1"/>
        <v>36</v>
      </c>
      <c r="E6" s="10"/>
      <c r="F6" s="10"/>
      <c r="G6" s="10"/>
      <c r="H6" s="12"/>
      <c r="I6" s="12"/>
      <c r="J6" s="12"/>
      <c r="K6" s="12"/>
      <c r="N6" s="5">
        <f t="shared" si="2"/>
        <v>79.847764193602401</v>
      </c>
      <c r="O6" s="5">
        <f t="shared" si="3"/>
        <v>80.272818623346154</v>
      </c>
    </row>
    <row r="7" spans="1:16" ht="20.100000000000001" customHeight="1" thickBot="1" x14ac:dyDescent="0.3">
      <c r="A7" s="2">
        <v>7</v>
      </c>
      <c r="B7" s="4">
        <v>85</v>
      </c>
      <c r="C7" s="7">
        <f t="shared" si="0"/>
        <v>595</v>
      </c>
      <c r="D7" s="9">
        <f t="shared" si="1"/>
        <v>49</v>
      </c>
      <c r="E7" s="10"/>
      <c r="F7" s="10"/>
      <c r="G7" s="10"/>
      <c r="H7" s="12"/>
      <c r="I7" s="12"/>
      <c r="J7" s="12"/>
      <c r="K7" s="12"/>
      <c r="N7" s="5">
        <f t="shared" si="2"/>
        <v>84.847764193602401</v>
      </c>
      <c r="O7" s="5">
        <f t="shared" si="3"/>
        <v>85.343661028303458</v>
      </c>
    </row>
    <row r="8" spans="1:16" ht="20.100000000000001" customHeight="1" thickBot="1" x14ac:dyDescent="0.3">
      <c r="A8" s="2">
        <v>8</v>
      </c>
      <c r="B8" s="4">
        <v>90</v>
      </c>
      <c r="C8" s="7">
        <f t="shared" si="0"/>
        <v>720</v>
      </c>
      <c r="D8" s="9">
        <f t="shared" si="1"/>
        <v>64</v>
      </c>
      <c r="E8" s="10"/>
      <c r="F8" s="10"/>
      <c r="G8" s="10"/>
      <c r="H8" s="12"/>
      <c r="I8" s="12"/>
      <c r="J8" s="12"/>
      <c r="K8" s="12"/>
      <c r="N8" s="5">
        <f t="shared" si="2"/>
        <v>89.847764193602401</v>
      </c>
      <c r="O8" s="5">
        <f t="shared" si="3"/>
        <v>90.414503433260748</v>
      </c>
    </row>
    <row r="9" spans="1:16" ht="20.100000000000001" customHeight="1" thickBot="1" x14ac:dyDescent="0.3">
      <c r="A9" s="2">
        <v>2.5</v>
      </c>
      <c r="B9" s="4">
        <v>62</v>
      </c>
      <c r="C9" s="7">
        <f t="shared" si="0"/>
        <v>155</v>
      </c>
      <c r="D9" s="9">
        <f t="shared" si="1"/>
        <v>6.25</v>
      </c>
      <c r="E9" s="10"/>
      <c r="F9" s="10"/>
      <c r="G9" s="10"/>
      <c r="H9" s="12"/>
      <c r="I9" s="12"/>
      <c r="J9" s="12"/>
      <c r="K9" s="12"/>
      <c r="N9" s="5">
        <f t="shared" si="2"/>
        <v>62.347764193602401</v>
      </c>
      <c r="O9" s="5">
        <f t="shared" si="3"/>
        <v>62.524870205995633</v>
      </c>
    </row>
    <row r="10" spans="1:16" ht="20.100000000000001" customHeight="1" thickBot="1" x14ac:dyDescent="0.3">
      <c r="A10" s="2">
        <v>3.5</v>
      </c>
      <c r="B10" s="4">
        <v>68</v>
      </c>
      <c r="C10" s="7">
        <f t="shared" si="0"/>
        <v>238</v>
      </c>
      <c r="D10" s="9">
        <f t="shared" si="1"/>
        <v>12.25</v>
      </c>
      <c r="E10" s="10"/>
      <c r="F10" s="10"/>
      <c r="G10" s="10"/>
      <c r="H10" s="12"/>
      <c r="I10" s="12"/>
      <c r="J10" s="12"/>
      <c r="K10" s="12"/>
      <c r="N10" s="5">
        <f t="shared" si="2"/>
        <v>67.347764193602401</v>
      </c>
      <c r="O10" s="5">
        <f t="shared" si="3"/>
        <v>67.59571261095293</v>
      </c>
    </row>
    <row r="11" spans="1:16" ht="20.100000000000001" customHeight="1" thickBot="1" x14ac:dyDescent="0.3">
      <c r="A11" s="2">
        <v>4.5</v>
      </c>
      <c r="B11" s="4">
        <v>72</v>
      </c>
      <c r="C11" s="7">
        <f t="shared" si="0"/>
        <v>324</v>
      </c>
      <c r="D11" s="9">
        <f t="shared" si="1"/>
        <v>20.25</v>
      </c>
      <c r="E11" s="10"/>
      <c r="F11" s="10"/>
      <c r="G11" s="10"/>
      <c r="H11" s="12"/>
      <c r="I11" s="12"/>
      <c r="J11" s="12"/>
      <c r="K11" s="12"/>
      <c r="N11" s="5">
        <f t="shared" si="2"/>
        <v>72.347764193602401</v>
      </c>
      <c r="O11" s="5">
        <f t="shared" si="3"/>
        <v>72.66655501591022</v>
      </c>
    </row>
    <row r="12" spans="1:16" ht="20.100000000000001" customHeight="1" thickBot="1" x14ac:dyDescent="0.3">
      <c r="A12" s="2">
        <v>5.5</v>
      </c>
      <c r="B12" s="4">
        <v>78</v>
      </c>
      <c r="C12" s="7">
        <f t="shared" si="0"/>
        <v>429</v>
      </c>
      <c r="D12" s="9">
        <f t="shared" si="1"/>
        <v>30.25</v>
      </c>
      <c r="E12" s="10"/>
      <c r="F12" s="10"/>
      <c r="G12" s="10"/>
      <c r="H12" s="12"/>
      <c r="I12" s="12"/>
      <c r="J12" s="12"/>
      <c r="K12" s="12"/>
      <c r="N12" s="5">
        <f t="shared" si="2"/>
        <v>77.347764193602401</v>
      </c>
      <c r="O12" s="5">
        <f t="shared" si="3"/>
        <v>77.737397420867524</v>
      </c>
    </row>
    <row r="13" spans="1:16" ht="20.100000000000001" customHeight="1" thickBot="1" x14ac:dyDescent="0.3">
      <c r="A13" s="2">
        <v>6.5</v>
      </c>
      <c r="B13" s="4">
        <v>82</v>
      </c>
      <c r="C13" s="7">
        <f t="shared" si="0"/>
        <v>533</v>
      </c>
      <c r="D13" s="9">
        <f t="shared" si="1"/>
        <v>42.25</v>
      </c>
      <c r="E13" s="10"/>
      <c r="F13" s="10"/>
      <c r="G13" s="10"/>
      <c r="H13" s="12"/>
      <c r="I13" s="12"/>
      <c r="J13" s="12"/>
      <c r="K13" s="12"/>
      <c r="N13" s="5">
        <f t="shared" si="2"/>
        <v>82.347764193602401</v>
      </c>
      <c r="O13" s="5">
        <f t="shared" si="3"/>
        <v>82.808239825824813</v>
      </c>
    </row>
    <row r="14" spans="1:16" ht="20.100000000000001" customHeight="1" thickBot="1" x14ac:dyDescent="0.3">
      <c r="A14" s="2">
        <v>7.5</v>
      </c>
      <c r="B14" s="4">
        <v>88</v>
      </c>
      <c r="C14" s="7">
        <f t="shared" si="0"/>
        <v>660</v>
      </c>
      <c r="D14" s="9">
        <f t="shared" si="1"/>
        <v>56.25</v>
      </c>
      <c r="E14" s="10"/>
      <c r="F14" s="10"/>
      <c r="G14" s="10"/>
      <c r="H14" s="12"/>
      <c r="I14" s="12"/>
      <c r="J14" s="12"/>
      <c r="K14" s="12"/>
      <c r="N14" s="5">
        <f t="shared" si="2"/>
        <v>87.347764193602401</v>
      </c>
      <c r="O14" s="5">
        <f t="shared" si="3"/>
        <v>87.879082230782103</v>
      </c>
    </row>
    <row r="15" spans="1:16" ht="20.100000000000001" customHeight="1" thickBot="1" x14ac:dyDescent="0.3">
      <c r="A15" s="2">
        <v>8.5</v>
      </c>
      <c r="B15" s="4">
        <v>92</v>
      </c>
      <c r="C15" s="7">
        <f t="shared" si="0"/>
        <v>782</v>
      </c>
      <c r="D15" s="9">
        <f t="shared" si="1"/>
        <v>72.25</v>
      </c>
      <c r="E15" s="10"/>
      <c r="F15" s="10"/>
      <c r="G15" s="10"/>
      <c r="H15" s="12"/>
      <c r="I15" s="12"/>
      <c r="J15" s="12"/>
      <c r="K15" s="12"/>
      <c r="N15" s="5">
        <f t="shared" si="2"/>
        <v>92.347764193602401</v>
      </c>
      <c r="O15" s="5">
        <f t="shared" si="3"/>
        <v>92.949924635739393</v>
      </c>
    </row>
    <row r="16" spans="1:16" ht="20.100000000000001" customHeight="1" thickBot="1" x14ac:dyDescent="0.3">
      <c r="A16" s="2">
        <v>3</v>
      </c>
      <c r="B16" s="4">
        <v>66</v>
      </c>
      <c r="C16" s="7">
        <f t="shared" si="0"/>
        <v>198</v>
      </c>
      <c r="D16" s="9">
        <f t="shared" si="1"/>
        <v>9</v>
      </c>
      <c r="E16" s="10"/>
      <c r="F16" s="10"/>
      <c r="G16" s="10"/>
      <c r="H16" s="12"/>
      <c r="I16" s="12"/>
      <c r="J16" s="12"/>
      <c r="K16" s="12"/>
      <c r="N16" s="5">
        <f t="shared" si="2"/>
        <v>64.847764193602401</v>
      </c>
      <c r="O16" s="5">
        <f t="shared" si="3"/>
        <v>65.060291408474285</v>
      </c>
    </row>
    <row r="17" spans="1:15" ht="20.100000000000001" customHeight="1" thickBot="1" x14ac:dyDescent="0.3">
      <c r="A17" s="2">
        <v>6</v>
      </c>
      <c r="B17" s="4">
        <v>81</v>
      </c>
      <c r="C17" s="7">
        <f t="shared" si="0"/>
        <v>486</v>
      </c>
      <c r="D17" s="9">
        <f t="shared" si="1"/>
        <v>36</v>
      </c>
      <c r="E17" s="10"/>
      <c r="F17" s="10"/>
      <c r="G17" s="10"/>
      <c r="H17" s="12"/>
      <c r="I17" s="12"/>
      <c r="J17" s="12"/>
      <c r="K17" s="12"/>
      <c r="N17" s="5">
        <f t="shared" si="2"/>
        <v>79.847764193602401</v>
      </c>
      <c r="O17" s="5">
        <f t="shared" si="3"/>
        <v>80.272818623346154</v>
      </c>
    </row>
    <row r="18" spans="1:15" ht="20.100000000000001" customHeight="1" thickBot="1" x14ac:dyDescent="0.3">
      <c r="A18" s="2">
        <v>4</v>
      </c>
      <c r="B18" s="4">
        <v>69</v>
      </c>
      <c r="C18" s="7">
        <f t="shared" si="0"/>
        <v>276</v>
      </c>
      <c r="D18" s="9">
        <f t="shared" si="1"/>
        <v>16</v>
      </c>
      <c r="E18" s="10"/>
      <c r="F18" s="10"/>
      <c r="G18" s="10"/>
      <c r="H18" s="12"/>
      <c r="I18" s="12"/>
      <c r="J18" s="12"/>
      <c r="K18" s="12"/>
      <c r="N18" s="5">
        <f t="shared" si="2"/>
        <v>69.847764193602401</v>
      </c>
      <c r="O18" s="5">
        <f t="shared" si="3"/>
        <v>70.131133813431575</v>
      </c>
    </row>
    <row r="19" spans="1:15" ht="20.100000000000001" customHeight="1" thickBot="1" x14ac:dyDescent="0.3">
      <c r="A19" s="2">
        <v>7</v>
      </c>
      <c r="B19" s="4">
        <v>87</v>
      </c>
      <c r="C19" s="7">
        <f t="shared" si="0"/>
        <v>609</v>
      </c>
      <c r="D19" s="9">
        <f t="shared" si="1"/>
        <v>49</v>
      </c>
      <c r="E19" s="10"/>
      <c r="F19" s="10"/>
      <c r="G19" s="10"/>
      <c r="H19" s="12"/>
      <c r="I19" s="12"/>
      <c r="J19" s="12"/>
      <c r="K19" s="12"/>
      <c r="N19" s="5">
        <f t="shared" si="2"/>
        <v>84.847764193602401</v>
      </c>
      <c r="O19" s="5">
        <f t="shared" si="3"/>
        <v>85.343661028303458</v>
      </c>
    </row>
    <row r="20" spans="1:15" ht="20.100000000000001" customHeight="1" thickBot="1" x14ac:dyDescent="0.3">
      <c r="A20" s="2">
        <v>5</v>
      </c>
      <c r="B20" s="4">
        <v>76</v>
      </c>
      <c r="C20" s="7">
        <f t="shared" si="0"/>
        <v>380</v>
      </c>
      <c r="D20" s="9">
        <f t="shared" si="1"/>
        <v>25</v>
      </c>
      <c r="E20" s="10"/>
      <c r="F20" s="10"/>
      <c r="G20" s="10"/>
      <c r="H20" s="12"/>
      <c r="I20" s="12"/>
      <c r="J20" s="12"/>
      <c r="K20" s="12"/>
      <c r="N20" s="5">
        <f t="shared" si="2"/>
        <v>74.847764193602401</v>
      </c>
      <c r="O20" s="5">
        <f t="shared" si="3"/>
        <v>75.201976218388864</v>
      </c>
    </row>
    <row r="21" spans="1:15" ht="20.100000000000001" customHeight="1" thickBot="1" x14ac:dyDescent="0.3">
      <c r="A21" s="2">
        <v>8</v>
      </c>
      <c r="B21" s="4">
        <v>91</v>
      </c>
      <c r="C21" s="7">
        <f t="shared" si="0"/>
        <v>728</v>
      </c>
      <c r="D21" s="9">
        <f t="shared" si="1"/>
        <v>64</v>
      </c>
      <c r="E21" s="10"/>
      <c r="F21" s="10"/>
      <c r="G21" s="10"/>
      <c r="H21" s="12"/>
      <c r="I21" s="12"/>
      <c r="J21" s="12"/>
      <c r="K21" s="12"/>
      <c r="N21" s="5">
        <f t="shared" si="2"/>
        <v>89.847764193602401</v>
      </c>
      <c r="O21" s="5">
        <f t="shared" si="3"/>
        <v>90.414503433260748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amirul al</dc:creator>
  <cp:lastModifiedBy>amirul al</cp:lastModifiedBy>
  <dcterms:created xsi:type="dcterms:W3CDTF">2025-09-24T12:57:54Z</dcterms:created>
  <dcterms:modified xsi:type="dcterms:W3CDTF">2025-09-24T13:44:07Z</dcterms:modified>
</cp:coreProperties>
</file>